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8 Weeks Study plan\customer-churn-analytics\excel\"/>
    </mc:Choice>
  </mc:AlternateContent>
  <xr:revisionPtr revIDLastSave="0" documentId="13_ncr:1_{BC78A7E8-C8FF-4518-9C46-1E9415F2698D}" xr6:coauthVersionLast="47" xr6:coauthVersionMax="47" xr10:uidLastSave="{00000000-0000-0000-0000-000000000000}"/>
  <bookViews>
    <workbookView xWindow="-108" yWindow="-108" windowWidth="23256" windowHeight="13176" xr2:uid="{85A13BA7-7F46-49A9-A200-89D3564E2753}"/>
  </bookViews>
  <sheets>
    <sheet name="Dashboard" sheetId="4" r:id="rId1"/>
    <sheet name="Business Insights" sheetId="5" r:id="rId2"/>
    <sheet name="RawData" sheetId="1" r:id="rId3"/>
    <sheet name="Cleaned" sheetId="2" r:id="rId4"/>
    <sheet name="Pivot" sheetId="3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4" l="1"/>
  <c r="N4" i="4"/>
  <c r="Z9" i="2"/>
  <c r="Z7044" i="2"/>
  <c r="Z7043" i="2"/>
  <c r="Z7042" i="2"/>
  <c r="Z7041" i="2"/>
  <c r="Z7040" i="2"/>
  <c r="Z7039" i="2"/>
  <c r="Z7038" i="2"/>
  <c r="Z7037" i="2"/>
  <c r="Z7036" i="2"/>
  <c r="Z7035" i="2"/>
  <c r="Z7034" i="2"/>
  <c r="Z7033" i="2"/>
  <c r="Z7032" i="2"/>
  <c r="Z7031" i="2"/>
  <c r="Z7030" i="2"/>
  <c r="Z7029" i="2"/>
  <c r="Z7028" i="2"/>
  <c r="Z7027" i="2"/>
  <c r="Z7026" i="2"/>
  <c r="Z7025" i="2"/>
  <c r="Z7024" i="2"/>
  <c r="Z7023" i="2"/>
  <c r="Z7022" i="2"/>
  <c r="Z7021" i="2"/>
  <c r="Z7020" i="2"/>
  <c r="Z7019" i="2"/>
  <c r="Z7018" i="2"/>
  <c r="Z7017" i="2"/>
  <c r="Z7016" i="2"/>
  <c r="Z7015" i="2"/>
  <c r="Z7014" i="2"/>
  <c r="Z7013" i="2"/>
  <c r="Z7012" i="2"/>
  <c r="Z7011" i="2"/>
  <c r="Z7010" i="2"/>
  <c r="Z7009" i="2"/>
  <c r="Z7008" i="2"/>
  <c r="Z7007" i="2"/>
  <c r="Z7006" i="2"/>
  <c r="Z7005" i="2"/>
  <c r="Z7004" i="2"/>
  <c r="Z7003" i="2"/>
  <c r="Z7002" i="2"/>
  <c r="Z7001" i="2"/>
  <c r="Z7000" i="2"/>
  <c r="Z6999" i="2"/>
  <c r="Z6998" i="2"/>
  <c r="Z6997" i="2"/>
  <c r="Z6996" i="2"/>
  <c r="Z6995" i="2"/>
  <c r="Z6994" i="2"/>
  <c r="Z6993" i="2"/>
  <c r="Z6992" i="2"/>
  <c r="Z6991" i="2"/>
  <c r="Z6990" i="2"/>
  <c r="Z6989" i="2"/>
  <c r="Z6988" i="2"/>
  <c r="Z6987" i="2"/>
  <c r="Z6986" i="2"/>
  <c r="Z6985" i="2"/>
  <c r="Z6984" i="2"/>
  <c r="Z6983" i="2"/>
  <c r="Z6982" i="2"/>
  <c r="Z6981" i="2"/>
  <c r="Z6980" i="2"/>
  <c r="Z6979" i="2"/>
  <c r="Z6978" i="2"/>
  <c r="Z6977" i="2"/>
  <c r="Z6976" i="2"/>
  <c r="Z6975" i="2"/>
  <c r="Z6974" i="2"/>
  <c r="Z6973" i="2"/>
  <c r="Z6972" i="2"/>
  <c r="Z6971" i="2"/>
  <c r="Z6970" i="2"/>
  <c r="Z6969" i="2"/>
  <c r="Z6968" i="2"/>
  <c r="Z6967" i="2"/>
  <c r="Z6966" i="2"/>
  <c r="Z6965" i="2"/>
  <c r="Z6964" i="2"/>
  <c r="Z6963" i="2"/>
  <c r="Z6962" i="2"/>
  <c r="Z6961" i="2"/>
  <c r="Z6960" i="2"/>
  <c r="Z6959" i="2"/>
  <c r="Z6958" i="2"/>
  <c r="Z6957" i="2"/>
  <c r="Z6956" i="2"/>
  <c r="Z6955" i="2"/>
  <c r="Z6954" i="2"/>
  <c r="Z6953" i="2"/>
  <c r="Z6952" i="2"/>
  <c r="Z6951" i="2"/>
  <c r="Z6950" i="2"/>
  <c r="Z6949" i="2"/>
  <c r="Z6948" i="2"/>
  <c r="Z6947" i="2"/>
  <c r="Z6946" i="2"/>
  <c r="Z6945" i="2"/>
  <c r="Z6944" i="2"/>
  <c r="Z6943" i="2"/>
  <c r="Z6942" i="2"/>
  <c r="Z6941" i="2"/>
  <c r="Z6940" i="2"/>
  <c r="Z6939" i="2"/>
  <c r="Z6938" i="2"/>
  <c r="Z6937" i="2"/>
  <c r="Z6936" i="2"/>
  <c r="Z6935" i="2"/>
  <c r="Z6934" i="2"/>
  <c r="Z6933" i="2"/>
  <c r="Z6932" i="2"/>
  <c r="Z6931" i="2"/>
  <c r="Z6930" i="2"/>
  <c r="Z6929" i="2"/>
  <c r="Z6928" i="2"/>
  <c r="Z6927" i="2"/>
  <c r="Z6926" i="2"/>
  <c r="Z6925" i="2"/>
  <c r="Z6924" i="2"/>
  <c r="Z6923" i="2"/>
  <c r="Z6922" i="2"/>
  <c r="Z6921" i="2"/>
  <c r="Z6920" i="2"/>
  <c r="Z6919" i="2"/>
  <c r="Z6918" i="2"/>
  <c r="Z6917" i="2"/>
  <c r="Z6916" i="2"/>
  <c r="Z6915" i="2"/>
  <c r="Z6914" i="2"/>
  <c r="Z6913" i="2"/>
  <c r="Z6912" i="2"/>
  <c r="Z6911" i="2"/>
  <c r="Z6910" i="2"/>
  <c r="Z6909" i="2"/>
  <c r="Z6908" i="2"/>
  <c r="Z6907" i="2"/>
  <c r="Z6906" i="2"/>
  <c r="Z6905" i="2"/>
  <c r="Z6904" i="2"/>
  <c r="Z6903" i="2"/>
  <c r="Z6902" i="2"/>
  <c r="Z6901" i="2"/>
  <c r="Z6900" i="2"/>
  <c r="Z6899" i="2"/>
  <c r="Z6898" i="2"/>
  <c r="Z6897" i="2"/>
  <c r="Z6896" i="2"/>
  <c r="Z6895" i="2"/>
  <c r="Z6894" i="2"/>
  <c r="Z6893" i="2"/>
  <c r="Z6892" i="2"/>
  <c r="Z6891" i="2"/>
  <c r="Z6890" i="2"/>
  <c r="Z6889" i="2"/>
  <c r="Z6888" i="2"/>
  <c r="Z6887" i="2"/>
  <c r="Z6886" i="2"/>
  <c r="Z6885" i="2"/>
  <c r="Z6884" i="2"/>
  <c r="Z6883" i="2"/>
  <c r="Z6882" i="2"/>
  <c r="Z6881" i="2"/>
  <c r="Z6880" i="2"/>
  <c r="Z6879" i="2"/>
  <c r="Z6878" i="2"/>
  <c r="Z6877" i="2"/>
  <c r="Z6876" i="2"/>
  <c r="Z6875" i="2"/>
  <c r="Z6874" i="2"/>
  <c r="Z6873" i="2"/>
  <c r="Z6872" i="2"/>
  <c r="Z6871" i="2"/>
  <c r="Z6870" i="2"/>
  <c r="Z6869" i="2"/>
  <c r="Z6868" i="2"/>
  <c r="Z6867" i="2"/>
  <c r="Z6866" i="2"/>
  <c r="Z6865" i="2"/>
  <c r="Z6864" i="2"/>
  <c r="Z6863" i="2"/>
  <c r="Z6862" i="2"/>
  <c r="Z6861" i="2"/>
  <c r="Z6860" i="2"/>
  <c r="Z6859" i="2"/>
  <c r="Z6858" i="2"/>
  <c r="Z6857" i="2"/>
  <c r="Z6856" i="2"/>
  <c r="Z6855" i="2"/>
  <c r="Z6854" i="2"/>
  <c r="Z6853" i="2"/>
  <c r="Z6852" i="2"/>
  <c r="Z6851" i="2"/>
  <c r="Z6850" i="2"/>
  <c r="Z6849" i="2"/>
  <c r="Z6848" i="2"/>
  <c r="Z6847" i="2"/>
  <c r="Z6846" i="2"/>
  <c r="Z6845" i="2"/>
  <c r="Z6844" i="2"/>
  <c r="Z6843" i="2"/>
  <c r="Z6842" i="2"/>
  <c r="Z6841" i="2"/>
  <c r="Z6840" i="2"/>
  <c r="Z6839" i="2"/>
  <c r="Z6838" i="2"/>
  <c r="Z6837" i="2"/>
  <c r="Z6836" i="2"/>
  <c r="Z6835" i="2"/>
  <c r="Z6834" i="2"/>
  <c r="Z6833" i="2"/>
  <c r="Z6832" i="2"/>
  <c r="Z6831" i="2"/>
  <c r="Z6830" i="2"/>
  <c r="Z6829" i="2"/>
  <c r="Z6828" i="2"/>
  <c r="Z6827" i="2"/>
  <c r="Z6826" i="2"/>
  <c r="Z6825" i="2"/>
  <c r="Z6824" i="2"/>
  <c r="Z6823" i="2"/>
  <c r="Z6822" i="2"/>
  <c r="Z6821" i="2"/>
  <c r="Z6820" i="2"/>
  <c r="Z6819" i="2"/>
  <c r="Z6818" i="2"/>
  <c r="Z6817" i="2"/>
  <c r="Z6816" i="2"/>
  <c r="Z6815" i="2"/>
  <c r="Z6814" i="2"/>
  <c r="Z6813" i="2"/>
  <c r="Z6812" i="2"/>
  <c r="Z6811" i="2"/>
  <c r="Z6810" i="2"/>
  <c r="Z6809" i="2"/>
  <c r="Z6808" i="2"/>
  <c r="Z6807" i="2"/>
  <c r="Z6806" i="2"/>
  <c r="Z6805" i="2"/>
  <c r="Z6804" i="2"/>
  <c r="Z6803" i="2"/>
  <c r="Z6802" i="2"/>
  <c r="Z6801" i="2"/>
  <c r="Z6800" i="2"/>
  <c r="Z6799" i="2"/>
  <c r="Z6798" i="2"/>
  <c r="Z6797" i="2"/>
  <c r="Z6796" i="2"/>
  <c r="Z6795" i="2"/>
  <c r="Z6794" i="2"/>
  <c r="Z6793" i="2"/>
  <c r="Z6792" i="2"/>
  <c r="Z6791" i="2"/>
  <c r="Z6790" i="2"/>
  <c r="Z6789" i="2"/>
  <c r="Z6788" i="2"/>
  <c r="Z6787" i="2"/>
  <c r="Z6786" i="2"/>
  <c r="Z6785" i="2"/>
  <c r="Z6784" i="2"/>
  <c r="Z6783" i="2"/>
  <c r="Z6782" i="2"/>
  <c r="Z6781" i="2"/>
  <c r="Z6780" i="2"/>
  <c r="Z6779" i="2"/>
  <c r="Z6778" i="2"/>
  <c r="Z6777" i="2"/>
  <c r="Z6776" i="2"/>
  <c r="Z6775" i="2"/>
  <c r="Z6774" i="2"/>
  <c r="Z6773" i="2"/>
  <c r="Z6772" i="2"/>
  <c r="Z6771" i="2"/>
  <c r="Z6770" i="2"/>
  <c r="Z6769" i="2"/>
  <c r="Z6768" i="2"/>
  <c r="Z6767" i="2"/>
  <c r="Z6766" i="2"/>
  <c r="Z6765" i="2"/>
  <c r="Z6764" i="2"/>
  <c r="Z6763" i="2"/>
  <c r="Z6762" i="2"/>
  <c r="Z6761" i="2"/>
  <c r="Z6760" i="2"/>
  <c r="Z6759" i="2"/>
  <c r="Z6758" i="2"/>
  <c r="Z6757" i="2"/>
  <c r="Z6756" i="2"/>
  <c r="Z6755" i="2"/>
  <c r="Z6754" i="2"/>
  <c r="Z6753" i="2"/>
  <c r="Z6752" i="2"/>
  <c r="Z6751" i="2"/>
  <c r="Z6750" i="2"/>
  <c r="Z6749" i="2"/>
  <c r="Z6748" i="2"/>
  <c r="Z6747" i="2"/>
  <c r="Z6746" i="2"/>
  <c r="Z6745" i="2"/>
  <c r="Z6744" i="2"/>
  <c r="Z6743" i="2"/>
  <c r="Z6742" i="2"/>
  <c r="Z6741" i="2"/>
  <c r="Z6740" i="2"/>
  <c r="Z6739" i="2"/>
  <c r="Z6738" i="2"/>
  <c r="Z6737" i="2"/>
  <c r="Z6736" i="2"/>
  <c r="Z6735" i="2"/>
  <c r="Z6734" i="2"/>
  <c r="Z6733" i="2"/>
  <c r="Z6732" i="2"/>
  <c r="Z6731" i="2"/>
  <c r="Z6730" i="2"/>
  <c r="Z6729" i="2"/>
  <c r="Z6728" i="2"/>
  <c r="Z6727" i="2"/>
  <c r="Z6726" i="2"/>
  <c r="Z6725" i="2"/>
  <c r="Z6724" i="2"/>
  <c r="Z6723" i="2"/>
  <c r="Z6722" i="2"/>
  <c r="Z6721" i="2"/>
  <c r="Z6720" i="2"/>
  <c r="Z6719" i="2"/>
  <c r="Z6718" i="2"/>
  <c r="Z6717" i="2"/>
  <c r="Z6716" i="2"/>
  <c r="Z6715" i="2"/>
  <c r="Z6714" i="2"/>
  <c r="Z6713" i="2"/>
  <c r="Z6712" i="2"/>
  <c r="Z6711" i="2"/>
  <c r="Z6710" i="2"/>
  <c r="Z6709" i="2"/>
  <c r="Z6708" i="2"/>
  <c r="Z6707" i="2"/>
  <c r="Z6706" i="2"/>
  <c r="Z6705" i="2"/>
  <c r="Z6704" i="2"/>
  <c r="Z6703" i="2"/>
  <c r="Z6702" i="2"/>
  <c r="Z6701" i="2"/>
  <c r="Z6700" i="2"/>
  <c r="Z6699" i="2"/>
  <c r="Z6698" i="2"/>
  <c r="Z6697" i="2"/>
  <c r="Z6696" i="2"/>
  <c r="Z6695" i="2"/>
  <c r="Z6694" i="2"/>
  <c r="Z6693" i="2"/>
  <c r="Z6692" i="2"/>
  <c r="Z6691" i="2"/>
  <c r="Z6690" i="2"/>
  <c r="Z6689" i="2"/>
  <c r="Z6688" i="2"/>
  <c r="Z6687" i="2"/>
  <c r="Z6686" i="2"/>
  <c r="Z6685" i="2"/>
  <c r="Z6684" i="2"/>
  <c r="Z6683" i="2"/>
  <c r="Z6682" i="2"/>
  <c r="Z6681" i="2"/>
  <c r="Z6680" i="2"/>
  <c r="Z6679" i="2"/>
  <c r="Z6678" i="2"/>
  <c r="Z6677" i="2"/>
  <c r="Z6676" i="2"/>
  <c r="Z6675" i="2"/>
  <c r="Z6674" i="2"/>
  <c r="Z6673" i="2"/>
  <c r="Z6672" i="2"/>
  <c r="Z6671" i="2"/>
  <c r="Z6670" i="2"/>
  <c r="Z6669" i="2"/>
  <c r="Z6668" i="2"/>
  <c r="Z6667" i="2"/>
  <c r="Z6666" i="2"/>
  <c r="Z6665" i="2"/>
  <c r="Z6664" i="2"/>
  <c r="Z6663" i="2"/>
  <c r="Z6662" i="2"/>
  <c r="Z6661" i="2"/>
  <c r="Z6660" i="2"/>
  <c r="Z6659" i="2"/>
  <c r="Z6658" i="2"/>
  <c r="Z6657" i="2"/>
  <c r="Z6656" i="2"/>
  <c r="Z6655" i="2"/>
  <c r="Z6654" i="2"/>
  <c r="Z6653" i="2"/>
  <c r="Z6652" i="2"/>
  <c r="Z6651" i="2"/>
  <c r="Z6650" i="2"/>
  <c r="Z6649" i="2"/>
  <c r="Z6648" i="2"/>
  <c r="Z6647" i="2"/>
  <c r="Z6646" i="2"/>
  <c r="Z6645" i="2"/>
  <c r="Z6644" i="2"/>
  <c r="Z6643" i="2"/>
  <c r="Z6642" i="2"/>
  <c r="Z6641" i="2"/>
  <c r="Z6640" i="2"/>
  <c r="Z6639" i="2"/>
  <c r="Z6638" i="2"/>
  <c r="Z6637" i="2"/>
  <c r="Z6636" i="2"/>
  <c r="Z6635" i="2"/>
  <c r="Z6634" i="2"/>
  <c r="Z6633" i="2"/>
  <c r="Z6632" i="2"/>
  <c r="Z6631" i="2"/>
  <c r="Z6630" i="2"/>
  <c r="Z6629" i="2"/>
  <c r="Z6628" i="2"/>
  <c r="Z6627" i="2"/>
  <c r="Z6626" i="2"/>
  <c r="Z6625" i="2"/>
  <c r="Z6624" i="2"/>
  <c r="Z6623" i="2"/>
  <c r="Z6622" i="2"/>
  <c r="Z6621" i="2"/>
  <c r="Z6620" i="2"/>
  <c r="Z6619" i="2"/>
  <c r="Z6618" i="2"/>
  <c r="Z6617" i="2"/>
  <c r="Z6616" i="2"/>
  <c r="Z6615" i="2"/>
  <c r="Z6614" i="2"/>
  <c r="Z6613" i="2"/>
  <c r="Z6612" i="2"/>
  <c r="Z6611" i="2"/>
  <c r="Z6610" i="2"/>
  <c r="Z6609" i="2"/>
  <c r="Z6608" i="2"/>
  <c r="Z6607" i="2"/>
  <c r="Z6606" i="2"/>
  <c r="Z6605" i="2"/>
  <c r="Z6604" i="2"/>
  <c r="Z6603" i="2"/>
  <c r="Z6602" i="2"/>
  <c r="Z6601" i="2"/>
  <c r="Z6600" i="2"/>
  <c r="Z6599" i="2"/>
  <c r="Z6598" i="2"/>
  <c r="Z6597" i="2"/>
  <c r="Z6596" i="2"/>
  <c r="Z6595" i="2"/>
  <c r="Z6594" i="2"/>
  <c r="Z6593" i="2"/>
  <c r="Z6592" i="2"/>
  <c r="Z6591" i="2"/>
  <c r="Z6590" i="2"/>
  <c r="Z6589" i="2"/>
  <c r="Z6588" i="2"/>
  <c r="Z6587" i="2"/>
  <c r="Z6586" i="2"/>
  <c r="Z6585" i="2"/>
  <c r="Z6584" i="2"/>
  <c r="Z6583" i="2"/>
  <c r="Z6582" i="2"/>
  <c r="Z6581" i="2"/>
  <c r="Z6580" i="2"/>
  <c r="Z6579" i="2"/>
  <c r="Z6578" i="2"/>
  <c r="Z6577" i="2"/>
  <c r="Z6576" i="2"/>
  <c r="Z6575" i="2"/>
  <c r="Z6574" i="2"/>
  <c r="Z6573" i="2"/>
  <c r="Z6572" i="2"/>
  <c r="Z6571" i="2"/>
  <c r="Z6570" i="2"/>
  <c r="Z6569" i="2"/>
  <c r="Z6568" i="2"/>
  <c r="Z6567" i="2"/>
  <c r="Z6566" i="2"/>
  <c r="Z6565" i="2"/>
  <c r="Z6564" i="2"/>
  <c r="Z6563" i="2"/>
  <c r="Z6562" i="2"/>
  <c r="Z6561" i="2"/>
  <c r="Z6560" i="2"/>
  <c r="Z6559" i="2"/>
  <c r="Z6558" i="2"/>
  <c r="Z6557" i="2"/>
  <c r="Z6556" i="2"/>
  <c r="Z6555" i="2"/>
  <c r="Z6554" i="2"/>
  <c r="Z6553" i="2"/>
  <c r="Z6552" i="2"/>
  <c r="Z6551" i="2"/>
  <c r="Z6550" i="2"/>
  <c r="Z6549" i="2"/>
  <c r="Z6548" i="2"/>
  <c r="Z6547" i="2"/>
  <c r="Z6546" i="2"/>
  <c r="Z6545" i="2"/>
  <c r="Z6544" i="2"/>
  <c r="Z6543" i="2"/>
  <c r="Z6542" i="2"/>
  <c r="Z6541" i="2"/>
  <c r="Z6540" i="2"/>
  <c r="Z6539" i="2"/>
  <c r="Z6538" i="2"/>
  <c r="Z6537" i="2"/>
  <c r="Z6536" i="2"/>
  <c r="Z6535" i="2"/>
  <c r="Z6534" i="2"/>
  <c r="Z6533" i="2"/>
  <c r="Z6532" i="2"/>
  <c r="Z6531" i="2"/>
  <c r="Z6530" i="2"/>
  <c r="Z6529" i="2"/>
  <c r="Z6528" i="2"/>
  <c r="Z6527" i="2"/>
  <c r="Z6526" i="2"/>
  <c r="Z6525" i="2"/>
  <c r="Z6524" i="2"/>
  <c r="Z6523" i="2"/>
  <c r="Z6522" i="2"/>
  <c r="Z6521" i="2"/>
  <c r="Z6520" i="2"/>
  <c r="Z6519" i="2"/>
  <c r="Z6518" i="2"/>
  <c r="Z6517" i="2"/>
  <c r="Z6516" i="2"/>
  <c r="Z6515" i="2"/>
  <c r="Z6514" i="2"/>
  <c r="Z6513" i="2"/>
  <c r="Z6512" i="2"/>
  <c r="Z6511" i="2"/>
  <c r="Z6510" i="2"/>
  <c r="Z6509" i="2"/>
  <c r="Z6508" i="2"/>
  <c r="Z6507" i="2"/>
  <c r="Z6506" i="2"/>
  <c r="Z6505" i="2"/>
  <c r="Z6504" i="2"/>
  <c r="Z6503" i="2"/>
  <c r="Z6502" i="2"/>
  <c r="Z6501" i="2"/>
  <c r="Z6500" i="2"/>
  <c r="Z6499" i="2"/>
  <c r="Z6498" i="2"/>
  <c r="Z6497" i="2"/>
  <c r="Z6496" i="2"/>
  <c r="Z6495" i="2"/>
  <c r="Z6494" i="2"/>
  <c r="Z6493" i="2"/>
  <c r="Z6492" i="2"/>
  <c r="Z6491" i="2"/>
  <c r="Z6490" i="2"/>
  <c r="Z6489" i="2"/>
  <c r="Z6488" i="2"/>
  <c r="Z6487" i="2"/>
  <c r="Z6486" i="2"/>
  <c r="Z6485" i="2"/>
  <c r="Z6484" i="2"/>
  <c r="Z6483" i="2"/>
  <c r="Z6482" i="2"/>
  <c r="Z6481" i="2"/>
  <c r="Z6480" i="2"/>
  <c r="Z6479" i="2"/>
  <c r="Z6478" i="2"/>
  <c r="Z6477" i="2"/>
  <c r="Z6476" i="2"/>
  <c r="Z6475" i="2"/>
  <c r="Z6474" i="2"/>
  <c r="Z6473" i="2"/>
  <c r="Z6472" i="2"/>
  <c r="Z6471" i="2"/>
  <c r="Z6470" i="2"/>
  <c r="Z6469" i="2"/>
  <c r="Z6468" i="2"/>
  <c r="Z6467" i="2"/>
  <c r="Z6466" i="2"/>
  <c r="Z6465" i="2"/>
  <c r="Z6464" i="2"/>
  <c r="Z6463" i="2"/>
  <c r="Z6462" i="2"/>
  <c r="Z6461" i="2"/>
  <c r="Z6460" i="2"/>
  <c r="Z6459" i="2"/>
  <c r="Z6458" i="2"/>
  <c r="Z6457" i="2"/>
  <c r="Z6456" i="2"/>
  <c r="Z6455" i="2"/>
  <c r="Z6454" i="2"/>
  <c r="Z6453" i="2"/>
  <c r="Z6452" i="2"/>
  <c r="Z6451" i="2"/>
  <c r="Z6450" i="2"/>
  <c r="Z6449" i="2"/>
  <c r="Z6448" i="2"/>
  <c r="Z6447" i="2"/>
  <c r="Z6446" i="2"/>
  <c r="Z6445" i="2"/>
  <c r="Z6444" i="2"/>
  <c r="Z6443" i="2"/>
  <c r="Z6442" i="2"/>
  <c r="Z6441" i="2"/>
  <c r="Z6440" i="2"/>
  <c r="Z6439" i="2"/>
  <c r="Z6438" i="2"/>
  <c r="Z6437" i="2"/>
  <c r="Z6436" i="2"/>
  <c r="Z6435" i="2"/>
  <c r="Z6434" i="2"/>
  <c r="Z6433" i="2"/>
  <c r="Z6432" i="2"/>
  <c r="Z6431" i="2"/>
  <c r="Z6430" i="2"/>
  <c r="Z6429" i="2"/>
  <c r="Z6428" i="2"/>
  <c r="Z6427" i="2"/>
  <c r="Z6426" i="2"/>
  <c r="Z6425" i="2"/>
  <c r="Z6424" i="2"/>
  <c r="Z6423" i="2"/>
  <c r="Z6422" i="2"/>
  <c r="Z6421" i="2"/>
  <c r="Z6420" i="2"/>
  <c r="Z6419" i="2"/>
  <c r="Z6418" i="2"/>
  <c r="Z6417" i="2"/>
  <c r="Z6416" i="2"/>
  <c r="Z6415" i="2"/>
  <c r="Z6414" i="2"/>
  <c r="Z6413" i="2"/>
  <c r="Z6412" i="2"/>
  <c r="Z6411" i="2"/>
  <c r="Z6410" i="2"/>
  <c r="Z6409" i="2"/>
  <c r="Z6408" i="2"/>
  <c r="Z6407" i="2"/>
  <c r="Z6406" i="2"/>
  <c r="Z6405" i="2"/>
  <c r="Z6404" i="2"/>
  <c r="Z6403" i="2"/>
  <c r="Z6402" i="2"/>
  <c r="Z6401" i="2"/>
  <c r="Z6400" i="2"/>
  <c r="Z6399" i="2"/>
  <c r="Z6398" i="2"/>
  <c r="Z6397" i="2"/>
  <c r="Z6396" i="2"/>
  <c r="Z6395" i="2"/>
  <c r="Z6394" i="2"/>
  <c r="Z6393" i="2"/>
  <c r="Z6392" i="2"/>
  <c r="Z6391" i="2"/>
  <c r="Z6390" i="2"/>
  <c r="Z6389" i="2"/>
  <c r="Z6388" i="2"/>
  <c r="Z6387" i="2"/>
  <c r="Z6386" i="2"/>
  <c r="Z6385" i="2"/>
  <c r="Z6384" i="2"/>
  <c r="Z6383" i="2"/>
  <c r="Z6382" i="2"/>
  <c r="Z6381" i="2"/>
  <c r="Z6380" i="2"/>
  <c r="Z6379" i="2"/>
  <c r="Z6378" i="2"/>
  <c r="Z6377" i="2"/>
  <c r="Z6376" i="2"/>
  <c r="Z6375" i="2"/>
  <c r="Z6374" i="2"/>
  <c r="Z6373" i="2"/>
  <c r="Z6372" i="2"/>
  <c r="Z6371" i="2"/>
  <c r="Z6370" i="2"/>
  <c r="Z6369" i="2"/>
  <c r="Z6368" i="2"/>
  <c r="Z6367" i="2"/>
  <c r="Z6366" i="2"/>
  <c r="Z6365" i="2"/>
  <c r="Z6364" i="2"/>
  <c r="Z6363" i="2"/>
  <c r="Z6362" i="2"/>
  <c r="Z6361" i="2"/>
  <c r="Z6360" i="2"/>
  <c r="Z6359" i="2"/>
  <c r="Z6358" i="2"/>
  <c r="Z6357" i="2"/>
  <c r="Z6356" i="2"/>
  <c r="Z6355" i="2"/>
  <c r="Z6354" i="2"/>
  <c r="Z6353" i="2"/>
  <c r="Z6352" i="2"/>
  <c r="Z6351" i="2"/>
  <c r="Z6350" i="2"/>
  <c r="Z6349" i="2"/>
  <c r="Z6348" i="2"/>
  <c r="Z6347" i="2"/>
  <c r="Z6346" i="2"/>
  <c r="Z6345" i="2"/>
  <c r="Z6344" i="2"/>
  <c r="Z6343" i="2"/>
  <c r="Z6342" i="2"/>
  <c r="Z6341" i="2"/>
  <c r="Z6340" i="2"/>
  <c r="Z6339" i="2"/>
  <c r="Z6338" i="2"/>
  <c r="Z6337" i="2"/>
  <c r="Z6336" i="2"/>
  <c r="Z6335" i="2"/>
  <c r="Z6334" i="2"/>
  <c r="Z6333" i="2"/>
  <c r="Z6332" i="2"/>
  <c r="Z6331" i="2"/>
  <c r="Z6330" i="2"/>
  <c r="Z6329" i="2"/>
  <c r="Z6328" i="2"/>
  <c r="Z6327" i="2"/>
  <c r="Z6326" i="2"/>
  <c r="Z6325" i="2"/>
  <c r="Z6324" i="2"/>
  <c r="Z6323" i="2"/>
  <c r="Z6322" i="2"/>
  <c r="Z6321" i="2"/>
  <c r="Z6320" i="2"/>
  <c r="Z6319" i="2"/>
  <c r="Z6318" i="2"/>
  <c r="Z6317" i="2"/>
  <c r="Z6316" i="2"/>
  <c r="Z6315" i="2"/>
  <c r="Z6314" i="2"/>
  <c r="Z6313" i="2"/>
  <c r="Z6312" i="2"/>
  <c r="Z6311" i="2"/>
  <c r="Z6310" i="2"/>
  <c r="Z6309" i="2"/>
  <c r="Z6308" i="2"/>
  <c r="Z6307" i="2"/>
  <c r="Z6306" i="2"/>
  <c r="Z6305" i="2"/>
  <c r="Z6304" i="2"/>
  <c r="Z6303" i="2"/>
  <c r="Z6302" i="2"/>
  <c r="Z6301" i="2"/>
  <c r="Z6300" i="2"/>
  <c r="Z6299" i="2"/>
  <c r="Z6298" i="2"/>
  <c r="Z6297" i="2"/>
  <c r="Z6296" i="2"/>
  <c r="Z6295" i="2"/>
  <c r="Z6294" i="2"/>
  <c r="Z6293" i="2"/>
  <c r="Z6292" i="2"/>
  <c r="Z6291" i="2"/>
  <c r="Z6290" i="2"/>
  <c r="Z6289" i="2"/>
  <c r="Z6288" i="2"/>
  <c r="Z6287" i="2"/>
  <c r="Z6286" i="2"/>
  <c r="Z6285" i="2"/>
  <c r="Z6284" i="2"/>
  <c r="Z6283" i="2"/>
  <c r="Z6282" i="2"/>
  <c r="Z6281" i="2"/>
  <c r="Z6280" i="2"/>
  <c r="Z6279" i="2"/>
  <c r="Z6278" i="2"/>
  <c r="Z6277" i="2"/>
  <c r="Z6276" i="2"/>
  <c r="Z6275" i="2"/>
  <c r="Z6274" i="2"/>
  <c r="Z6273" i="2"/>
  <c r="Z6272" i="2"/>
  <c r="Z6271" i="2"/>
  <c r="Z6270" i="2"/>
  <c r="Z6269" i="2"/>
  <c r="Z6268" i="2"/>
  <c r="Z6267" i="2"/>
  <c r="Z6266" i="2"/>
  <c r="Z6265" i="2"/>
  <c r="Z6264" i="2"/>
  <c r="Z6263" i="2"/>
  <c r="Z6262" i="2"/>
  <c r="Z6261" i="2"/>
  <c r="Z6260" i="2"/>
  <c r="Z6259" i="2"/>
  <c r="Z6258" i="2"/>
  <c r="Z6257" i="2"/>
  <c r="Z6256" i="2"/>
  <c r="Z6255" i="2"/>
  <c r="Z6254" i="2"/>
  <c r="Z6253" i="2"/>
  <c r="Z6252" i="2"/>
  <c r="Z6251" i="2"/>
  <c r="Z6250" i="2"/>
  <c r="Z6249" i="2"/>
  <c r="Z6248" i="2"/>
  <c r="Z6247" i="2"/>
  <c r="Z6246" i="2"/>
  <c r="Z6245" i="2"/>
  <c r="Z6244" i="2"/>
  <c r="Z6243" i="2"/>
  <c r="Z6242" i="2"/>
  <c r="Z6241" i="2"/>
  <c r="Z6240" i="2"/>
  <c r="Z6239" i="2"/>
  <c r="Z6238" i="2"/>
  <c r="Z6237" i="2"/>
  <c r="Z6236" i="2"/>
  <c r="Z6235" i="2"/>
  <c r="Z6234" i="2"/>
  <c r="Z6233" i="2"/>
  <c r="Z6232" i="2"/>
  <c r="Z6231" i="2"/>
  <c r="Z6230" i="2"/>
  <c r="Z6229" i="2"/>
  <c r="Z6228" i="2"/>
  <c r="Z6227" i="2"/>
  <c r="Z6226" i="2"/>
  <c r="Z6225" i="2"/>
  <c r="Z6224" i="2"/>
  <c r="Z6223" i="2"/>
  <c r="Z6222" i="2"/>
  <c r="Z6221" i="2"/>
  <c r="Z6220" i="2"/>
  <c r="Z6219" i="2"/>
  <c r="Z6218" i="2"/>
  <c r="Z6217" i="2"/>
  <c r="Z6216" i="2"/>
  <c r="Z6215" i="2"/>
  <c r="Z6214" i="2"/>
  <c r="Z6213" i="2"/>
  <c r="Z6212" i="2"/>
  <c r="Z6211" i="2"/>
  <c r="Z6210" i="2"/>
  <c r="Z6209" i="2"/>
  <c r="Z6208" i="2"/>
  <c r="Z6207" i="2"/>
  <c r="Z6206" i="2"/>
  <c r="Z6205" i="2"/>
  <c r="Z6204" i="2"/>
  <c r="Z6203" i="2"/>
  <c r="Z6202" i="2"/>
  <c r="Z6201" i="2"/>
  <c r="Z6200" i="2"/>
  <c r="Z6199" i="2"/>
  <c r="Z6198" i="2"/>
  <c r="Z6197" i="2"/>
  <c r="Z6196" i="2"/>
  <c r="Z6195" i="2"/>
  <c r="Z6194" i="2"/>
  <c r="Z6193" i="2"/>
  <c r="Z6192" i="2"/>
  <c r="Z6191" i="2"/>
  <c r="Z6190" i="2"/>
  <c r="Z6189" i="2"/>
  <c r="Z6188" i="2"/>
  <c r="Z6187" i="2"/>
  <c r="Z6186" i="2"/>
  <c r="Z6185" i="2"/>
  <c r="Z6184" i="2"/>
  <c r="Z6183" i="2"/>
  <c r="Z6182" i="2"/>
  <c r="Z6181" i="2"/>
  <c r="Z6180" i="2"/>
  <c r="Z6179" i="2"/>
  <c r="Z6178" i="2"/>
  <c r="Z6177" i="2"/>
  <c r="Z6176" i="2"/>
  <c r="Z6175" i="2"/>
  <c r="Z6174" i="2"/>
  <c r="Z6173" i="2"/>
  <c r="Z6172" i="2"/>
  <c r="Z6171" i="2"/>
  <c r="Z6170" i="2"/>
  <c r="Z6169" i="2"/>
  <c r="Z6168" i="2"/>
  <c r="Z6167" i="2"/>
  <c r="Z6166" i="2"/>
  <c r="Z6165" i="2"/>
  <c r="Z6164" i="2"/>
  <c r="Z6163" i="2"/>
  <c r="Z6162" i="2"/>
  <c r="Z6161" i="2"/>
  <c r="Z6160" i="2"/>
  <c r="Z6159" i="2"/>
  <c r="Z6158" i="2"/>
  <c r="Z6157" i="2"/>
  <c r="Z6156" i="2"/>
  <c r="Z6155" i="2"/>
  <c r="Z6154" i="2"/>
  <c r="Z6153" i="2"/>
  <c r="Z6152" i="2"/>
  <c r="Z6151" i="2"/>
  <c r="Z6150" i="2"/>
  <c r="Z6149" i="2"/>
  <c r="Z6148" i="2"/>
  <c r="Z6147" i="2"/>
  <c r="Z6146" i="2"/>
  <c r="Z6145" i="2"/>
  <c r="Z6144" i="2"/>
  <c r="Z6143" i="2"/>
  <c r="Z6142" i="2"/>
  <c r="Z6141" i="2"/>
  <c r="Z6140" i="2"/>
  <c r="Z6139" i="2"/>
  <c r="Z6138" i="2"/>
  <c r="Z6137" i="2"/>
  <c r="Z6136" i="2"/>
  <c r="Z6135" i="2"/>
  <c r="Z6134" i="2"/>
  <c r="Z6133" i="2"/>
  <c r="Z6132" i="2"/>
  <c r="Z6131" i="2"/>
  <c r="Z6130" i="2"/>
  <c r="Z6129" i="2"/>
  <c r="Z6128" i="2"/>
  <c r="Z6127" i="2"/>
  <c r="Z6126" i="2"/>
  <c r="Z6125" i="2"/>
  <c r="Z6124" i="2"/>
  <c r="Z6123" i="2"/>
  <c r="Z6122" i="2"/>
  <c r="Z6121" i="2"/>
  <c r="Z6120" i="2"/>
  <c r="Z6119" i="2"/>
  <c r="Z6118" i="2"/>
  <c r="Z6117" i="2"/>
  <c r="Z6116" i="2"/>
  <c r="Z6115" i="2"/>
  <c r="Z6114" i="2"/>
  <c r="Z6113" i="2"/>
  <c r="Z6112" i="2"/>
  <c r="Z6111" i="2"/>
  <c r="Z6110" i="2"/>
  <c r="Z6109" i="2"/>
  <c r="Z6108" i="2"/>
  <c r="Z6107" i="2"/>
  <c r="Z6106" i="2"/>
  <c r="Z6105" i="2"/>
  <c r="Z6104" i="2"/>
  <c r="Z6103" i="2"/>
  <c r="Z6102" i="2"/>
  <c r="Z6101" i="2"/>
  <c r="Z6100" i="2"/>
  <c r="Z6099" i="2"/>
  <c r="Z6098" i="2"/>
  <c r="Z6097" i="2"/>
  <c r="Z6096" i="2"/>
  <c r="Z6095" i="2"/>
  <c r="Z6094" i="2"/>
  <c r="Z6093" i="2"/>
  <c r="Z6092" i="2"/>
  <c r="Z6091" i="2"/>
  <c r="Z6090" i="2"/>
  <c r="Z6089" i="2"/>
  <c r="Z6088" i="2"/>
  <c r="Z6087" i="2"/>
  <c r="Z6086" i="2"/>
  <c r="Z6085" i="2"/>
  <c r="Z6084" i="2"/>
  <c r="Z6083" i="2"/>
  <c r="Z6082" i="2"/>
  <c r="Z6081" i="2"/>
  <c r="Z6080" i="2"/>
  <c r="Z6079" i="2"/>
  <c r="Z6078" i="2"/>
  <c r="Z6077" i="2"/>
  <c r="Z6076" i="2"/>
  <c r="Z6075" i="2"/>
  <c r="Z6074" i="2"/>
  <c r="Z6073" i="2"/>
  <c r="Z6072" i="2"/>
  <c r="Z6071" i="2"/>
  <c r="Z6070" i="2"/>
  <c r="Z6069" i="2"/>
  <c r="Z6068" i="2"/>
  <c r="Z6067" i="2"/>
  <c r="Z6066" i="2"/>
  <c r="Z6065" i="2"/>
  <c r="Z6064" i="2"/>
  <c r="Z6063" i="2"/>
  <c r="Z6062" i="2"/>
  <c r="Z6061" i="2"/>
  <c r="Z6060" i="2"/>
  <c r="Z6059" i="2"/>
  <c r="Z6058" i="2"/>
  <c r="Z6057" i="2"/>
  <c r="Z6056" i="2"/>
  <c r="Z6055" i="2"/>
  <c r="Z6054" i="2"/>
  <c r="Z6053" i="2"/>
  <c r="Z6052" i="2"/>
  <c r="Z6051" i="2"/>
  <c r="Z6050" i="2"/>
  <c r="Z6049" i="2"/>
  <c r="Z6048" i="2"/>
  <c r="Z6047" i="2"/>
  <c r="Z6046" i="2"/>
  <c r="Z6045" i="2"/>
  <c r="Z6044" i="2"/>
  <c r="Z6043" i="2"/>
  <c r="Z6042" i="2"/>
  <c r="Z6041" i="2"/>
  <c r="Z6040" i="2"/>
  <c r="Z6039" i="2"/>
  <c r="Z6038" i="2"/>
  <c r="Z6037" i="2"/>
  <c r="Z6036" i="2"/>
  <c r="Z6035" i="2"/>
  <c r="Z6034" i="2"/>
  <c r="Z6033" i="2"/>
  <c r="Z6032" i="2"/>
  <c r="Z6031" i="2"/>
  <c r="Z6030" i="2"/>
  <c r="Z6029" i="2"/>
  <c r="Z6028" i="2"/>
  <c r="Z6027" i="2"/>
  <c r="Z6026" i="2"/>
  <c r="Z6025" i="2"/>
  <c r="Z6024" i="2"/>
  <c r="Z6023" i="2"/>
  <c r="Z6022" i="2"/>
  <c r="Z6021" i="2"/>
  <c r="Z6020" i="2"/>
  <c r="Z6019" i="2"/>
  <c r="Z6018" i="2"/>
  <c r="Z6017" i="2"/>
  <c r="Z6016" i="2"/>
  <c r="Z6015" i="2"/>
  <c r="Z6014" i="2"/>
  <c r="Z6013" i="2"/>
  <c r="Z6012" i="2"/>
  <c r="Z6011" i="2"/>
  <c r="Z6010" i="2"/>
  <c r="Z6009" i="2"/>
  <c r="Z6008" i="2"/>
  <c r="Z6007" i="2"/>
  <c r="Z6006" i="2"/>
  <c r="Z6005" i="2"/>
  <c r="Z6004" i="2"/>
  <c r="Z6003" i="2"/>
  <c r="Z6002" i="2"/>
  <c r="Z6001" i="2"/>
  <c r="Z6000" i="2"/>
  <c r="Z5999" i="2"/>
  <c r="Z5998" i="2"/>
  <c r="Z5997" i="2"/>
  <c r="Z5996" i="2"/>
  <c r="Z5995" i="2"/>
  <c r="Z5994" i="2"/>
  <c r="Z5993" i="2"/>
  <c r="Z5992" i="2"/>
  <c r="Z5991" i="2"/>
  <c r="Z5990" i="2"/>
  <c r="Z5989" i="2"/>
  <c r="Z5988" i="2"/>
  <c r="Z5987" i="2"/>
  <c r="Z5986" i="2"/>
  <c r="Z5985" i="2"/>
  <c r="Z5984" i="2"/>
  <c r="Z5983" i="2"/>
  <c r="Z5982" i="2"/>
  <c r="Z5981" i="2"/>
  <c r="Z5980" i="2"/>
  <c r="Z5979" i="2"/>
  <c r="Z5978" i="2"/>
  <c r="Z5977" i="2"/>
  <c r="Z5976" i="2"/>
  <c r="Z5975" i="2"/>
  <c r="Z5974" i="2"/>
  <c r="Z5973" i="2"/>
  <c r="Z5972" i="2"/>
  <c r="Z5971" i="2"/>
  <c r="Z5970" i="2"/>
  <c r="Z5969" i="2"/>
  <c r="Z5968" i="2"/>
  <c r="Z5967" i="2"/>
  <c r="Z5966" i="2"/>
  <c r="Z5965" i="2"/>
  <c r="Z5964" i="2"/>
  <c r="Z5963" i="2"/>
  <c r="Z5962" i="2"/>
  <c r="Z5961" i="2"/>
  <c r="Z5960" i="2"/>
  <c r="Z5959" i="2"/>
  <c r="Z5958" i="2"/>
  <c r="Z5957" i="2"/>
  <c r="Z5956" i="2"/>
  <c r="Z5955" i="2"/>
  <c r="Z5954" i="2"/>
  <c r="Z5953" i="2"/>
  <c r="Z5952" i="2"/>
  <c r="Z5951" i="2"/>
  <c r="Z5950" i="2"/>
  <c r="Z5949" i="2"/>
  <c r="Z5948" i="2"/>
  <c r="Z5947" i="2"/>
  <c r="Z5946" i="2"/>
  <c r="Z5945" i="2"/>
  <c r="Z5944" i="2"/>
  <c r="Z5943" i="2"/>
  <c r="Z5942" i="2"/>
  <c r="Z5941" i="2"/>
  <c r="Z5940" i="2"/>
  <c r="Z5939" i="2"/>
  <c r="Z5938" i="2"/>
  <c r="Z5937" i="2"/>
  <c r="Z5936" i="2"/>
  <c r="Z5935" i="2"/>
  <c r="Z5934" i="2"/>
  <c r="Z5933" i="2"/>
  <c r="Z5932" i="2"/>
  <c r="Z5931" i="2"/>
  <c r="Z5930" i="2"/>
  <c r="Z5929" i="2"/>
  <c r="Z5928" i="2"/>
  <c r="Z5927" i="2"/>
  <c r="Z5926" i="2"/>
  <c r="Z5925" i="2"/>
  <c r="Z5924" i="2"/>
  <c r="Z5923" i="2"/>
  <c r="Z5922" i="2"/>
  <c r="Z5921" i="2"/>
  <c r="Z5920" i="2"/>
  <c r="Z5919" i="2"/>
  <c r="Z5918" i="2"/>
  <c r="Z5917" i="2"/>
  <c r="Z5916" i="2"/>
  <c r="Z5915" i="2"/>
  <c r="Z5914" i="2"/>
  <c r="Z5913" i="2"/>
  <c r="Z5912" i="2"/>
  <c r="Z5911" i="2"/>
  <c r="Z5910" i="2"/>
  <c r="Z5909" i="2"/>
  <c r="Z5908" i="2"/>
  <c r="Z5907" i="2"/>
  <c r="Z5906" i="2"/>
  <c r="Z5905" i="2"/>
  <c r="Z5904" i="2"/>
  <c r="Z5903" i="2"/>
  <c r="Z5902" i="2"/>
  <c r="Z5901" i="2"/>
  <c r="Z5900" i="2"/>
  <c r="Z5899" i="2"/>
  <c r="Z5898" i="2"/>
  <c r="Z5897" i="2"/>
  <c r="Z5896" i="2"/>
  <c r="Z5895" i="2"/>
  <c r="Z5894" i="2"/>
  <c r="Z5893" i="2"/>
  <c r="Z5892" i="2"/>
  <c r="Z5891" i="2"/>
  <c r="Z5890" i="2"/>
  <c r="Z5889" i="2"/>
  <c r="Z5888" i="2"/>
  <c r="Z5887" i="2"/>
  <c r="Z5886" i="2"/>
  <c r="Z5885" i="2"/>
  <c r="Z5884" i="2"/>
  <c r="Z5883" i="2"/>
  <c r="Z5882" i="2"/>
  <c r="Z5881" i="2"/>
  <c r="Z5880" i="2"/>
  <c r="Z5879" i="2"/>
  <c r="Z5878" i="2"/>
  <c r="Z5877" i="2"/>
  <c r="Z5876" i="2"/>
  <c r="Z5875" i="2"/>
  <c r="Z5874" i="2"/>
  <c r="Z5873" i="2"/>
  <c r="Z5872" i="2"/>
  <c r="Z5871" i="2"/>
  <c r="Z5870" i="2"/>
  <c r="Z5869" i="2"/>
  <c r="Z5868" i="2"/>
  <c r="Z5867" i="2"/>
  <c r="Z5866" i="2"/>
  <c r="Z5865" i="2"/>
  <c r="Z5864" i="2"/>
  <c r="Z5863" i="2"/>
  <c r="Z5862" i="2"/>
  <c r="Z5861" i="2"/>
  <c r="Z5860" i="2"/>
  <c r="Z5859" i="2"/>
  <c r="Z5858" i="2"/>
  <c r="Z5857" i="2"/>
  <c r="Z5856" i="2"/>
  <c r="Z5855" i="2"/>
  <c r="Z5854" i="2"/>
  <c r="Z5853" i="2"/>
  <c r="Z5852" i="2"/>
  <c r="Z5851" i="2"/>
  <c r="Z5850" i="2"/>
  <c r="Z5849" i="2"/>
  <c r="Z5848" i="2"/>
  <c r="Z5847" i="2"/>
  <c r="Z5846" i="2"/>
  <c r="Z5845" i="2"/>
  <c r="Z5844" i="2"/>
  <c r="Z5843" i="2"/>
  <c r="Z5842" i="2"/>
  <c r="Z5841" i="2"/>
  <c r="Z5840" i="2"/>
  <c r="Z5839" i="2"/>
  <c r="Z5838" i="2"/>
  <c r="Z5837" i="2"/>
  <c r="Z5836" i="2"/>
  <c r="Z5835" i="2"/>
  <c r="Z5834" i="2"/>
  <c r="Z5833" i="2"/>
  <c r="Z5832" i="2"/>
  <c r="Z5831" i="2"/>
  <c r="Z5830" i="2"/>
  <c r="Z5829" i="2"/>
  <c r="Z5828" i="2"/>
  <c r="Z5827" i="2"/>
  <c r="Z5826" i="2"/>
  <c r="Z5825" i="2"/>
  <c r="Z5824" i="2"/>
  <c r="Z5823" i="2"/>
  <c r="Z5822" i="2"/>
  <c r="Z5821" i="2"/>
  <c r="Z5820" i="2"/>
  <c r="Z5819" i="2"/>
  <c r="Z5818" i="2"/>
  <c r="Z5817" i="2"/>
  <c r="Z5816" i="2"/>
  <c r="Z5815" i="2"/>
  <c r="Z5814" i="2"/>
  <c r="Z5813" i="2"/>
  <c r="Z5812" i="2"/>
  <c r="Z5811" i="2"/>
  <c r="Z5810" i="2"/>
  <c r="Z5809" i="2"/>
  <c r="Z5808" i="2"/>
  <c r="Z5807" i="2"/>
  <c r="Z5806" i="2"/>
  <c r="Z5805" i="2"/>
  <c r="Z5804" i="2"/>
  <c r="Z5803" i="2"/>
  <c r="Z5802" i="2"/>
  <c r="Z5801" i="2"/>
  <c r="Z5800" i="2"/>
  <c r="Z5799" i="2"/>
  <c r="Z5798" i="2"/>
  <c r="Z5797" i="2"/>
  <c r="Z5796" i="2"/>
  <c r="Z5795" i="2"/>
  <c r="Z5794" i="2"/>
  <c r="Z5793" i="2"/>
  <c r="Z5792" i="2"/>
  <c r="Z5791" i="2"/>
  <c r="Z5790" i="2"/>
  <c r="Z5789" i="2"/>
  <c r="Z5788" i="2"/>
  <c r="Z5787" i="2"/>
  <c r="Z5786" i="2"/>
  <c r="Z5785" i="2"/>
  <c r="Z5784" i="2"/>
  <c r="Z5783" i="2"/>
  <c r="Z5782" i="2"/>
  <c r="Z5781" i="2"/>
  <c r="Z5780" i="2"/>
  <c r="Z5779" i="2"/>
  <c r="Z5778" i="2"/>
  <c r="Z5777" i="2"/>
  <c r="Z5776" i="2"/>
  <c r="Z5775" i="2"/>
  <c r="Z5774" i="2"/>
  <c r="Z5773" i="2"/>
  <c r="Z5772" i="2"/>
  <c r="Z5771" i="2"/>
  <c r="Z5770" i="2"/>
  <c r="Z5769" i="2"/>
  <c r="Z5768" i="2"/>
  <c r="Z5767" i="2"/>
  <c r="Z5766" i="2"/>
  <c r="Z5765" i="2"/>
  <c r="Z5764" i="2"/>
  <c r="Z5763" i="2"/>
  <c r="Z5762" i="2"/>
  <c r="Z5761" i="2"/>
  <c r="Z5760" i="2"/>
  <c r="Z5759" i="2"/>
  <c r="Z5758" i="2"/>
  <c r="Z5757" i="2"/>
  <c r="Z5756" i="2"/>
  <c r="Z5755" i="2"/>
  <c r="Z5754" i="2"/>
  <c r="Z5753" i="2"/>
  <c r="Z5752" i="2"/>
  <c r="Z5751" i="2"/>
  <c r="Z5750" i="2"/>
  <c r="Z5749" i="2"/>
  <c r="Z5748" i="2"/>
  <c r="Z5747" i="2"/>
  <c r="Z5746" i="2"/>
  <c r="Z5745" i="2"/>
  <c r="Z5744" i="2"/>
  <c r="Z5743" i="2"/>
  <c r="Z5742" i="2"/>
  <c r="Z5741" i="2"/>
  <c r="Z5740" i="2"/>
  <c r="Z5739" i="2"/>
  <c r="Z5738" i="2"/>
  <c r="Z5737" i="2"/>
  <c r="Z5736" i="2"/>
  <c r="Z5735" i="2"/>
  <c r="Z5734" i="2"/>
  <c r="Z5733" i="2"/>
  <c r="Z5732" i="2"/>
  <c r="Z5731" i="2"/>
  <c r="Z5730" i="2"/>
  <c r="Z5729" i="2"/>
  <c r="Z5728" i="2"/>
  <c r="Z5727" i="2"/>
  <c r="Z5726" i="2"/>
  <c r="Z5725" i="2"/>
  <c r="Z5724" i="2"/>
  <c r="Z5723" i="2"/>
  <c r="Z5722" i="2"/>
  <c r="Z5721" i="2"/>
  <c r="Z5720" i="2"/>
  <c r="Z5719" i="2"/>
  <c r="Z5718" i="2"/>
  <c r="Z5717" i="2"/>
  <c r="Z5716" i="2"/>
  <c r="Z5715" i="2"/>
  <c r="Z5714" i="2"/>
  <c r="Z5713" i="2"/>
  <c r="Z5712" i="2"/>
  <c r="Z5711" i="2"/>
  <c r="Z5710" i="2"/>
  <c r="Z5709" i="2"/>
  <c r="Z5708" i="2"/>
  <c r="Z5707" i="2"/>
  <c r="Z5706" i="2"/>
  <c r="Z5705" i="2"/>
  <c r="Z5704" i="2"/>
  <c r="Z5703" i="2"/>
  <c r="Z5702" i="2"/>
  <c r="Z5701" i="2"/>
  <c r="Z5700" i="2"/>
  <c r="Z5699" i="2"/>
  <c r="Z5698" i="2"/>
  <c r="Z5697" i="2"/>
  <c r="Z5696" i="2"/>
  <c r="Z5695" i="2"/>
  <c r="Z5694" i="2"/>
  <c r="Z5693" i="2"/>
  <c r="Z5692" i="2"/>
  <c r="Z5691" i="2"/>
  <c r="Z5690" i="2"/>
  <c r="Z5689" i="2"/>
  <c r="Z5688" i="2"/>
  <c r="Z5687" i="2"/>
  <c r="Z5686" i="2"/>
  <c r="Z5685" i="2"/>
  <c r="Z5684" i="2"/>
  <c r="Z5683" i="2"/>
  <c r="Z5682" i="2"/>
  <c r="Z5681" i="2"/>
  <c r="Z5680" i="2"/>
  <c r="Z5679" i="2"/>
  <c r="Z5678" i="2"/>
  <c r="Z5677" i="2"/>
  <c r="Z5676" i="2"/>
  <c r="Z5675" i="2"/>
  <c r="Z5674" i="2"/>
  <c r="Z5673" i="2"/>
  <c r="Z5672" i="2"/>
  <c r="Z5671" i="2"/>
  <c r="Z5670" i="2"/>
  <c r="Z5669" i="2"/>
  <c r="Z5668" i="2"/>
  <c r="Z5667" i="2"/>
  <c r="Z5666" i="2"/>
  <c r="Z5665" i="2"/>
  <c r="Z5664" i="2"/>
  <c r="Z5663" i="2"/>
  <c r="Z5662" i="2"/>
  <c r="Z5661" i="2"/>
  <c r="Z5660" i="2"/>
  <c r="Z5659" i="2"/>
  <c r="Z5658" i="2"/>
  <c r="Z5657" i="2"/>
  <c r="Z5656" i="2"/>
  <c r="Z5655" i="2"/>
  <c r="Z5654" i="2"/>
  <c r="Z5653" i="2"/>
  <c r="Z5652" i="2"/>
  <c r="Z5651" i="2"/>
  <c r="Z5650" i="2"/>
  <c r="Z5649" i="2"/>
  <c r="Z5648" i="2"/>
  <c r="Z5647" i="2"/>
  <c r="Z5646" i="2"/>
  <c r="Z5645" i="2"/>
  <c r="Z5644" i="2"/>
  <c r="Z5643" i="2"/>
  <c r="Z5642" i="2"/>
  <c r="Z5641" i="2"/>
  <c r="Z5640" i="2"/>
  <c r="Z5639" i="2"/>
  <c r="Z5638" i="2"/>
  <c r="Z5637" i="2"/>
  <c r="Z5636" i="2"/>
  <c r="Z5635" i="2"/>
  <c r="Z5634" i="2"/>
  <c r="Z5633" i="2"/>
  <c r="Z5632" i="2"/>
  <c r="Z5631" i="2"/>
  <c r="Z5630" i="2"/>
  <c r="Z5629" i="2"/>
  <c r="Z5628" i="2"/>
  <c r="Z5627" i="2"/>
  <c r="Z5626" i="2"/>
  <c r="Z5625" i="2"/>
  <c r="Z5624" i="2"/>
  <c r="Z5623" i="2"/>
  <c r="Z5622" i="2"/>
  <c r="Z5621" i="2"/>
  <c r="Z5620" i="2"/>
  <c r="Z5619" i="2"/>
  <c r="Z5618" i="2"/>
  <c r="Z5617" i="2"/>
  <c r="Z5616" i="2"/>
  <c r="Z5615" i="2"/>
  <c r="Z5614" i="2"/>
  <c r="Z5613" i="2"/>
  <c r="Z5612" i="2"/>
  <c r="Z5611" i="2"/>
  <c r="Z5610" i="2"/>
  <c r="Z5609" i="2"/>
  <c r="Z5608" i="2"/>
  <c r="Z5607" i="2"/>
  <c r="Z5606" i="2"/>
  <c r="Z5605" i="2"/>
  <c r="Z5604" i="2"/>
  <c r="Z5603" i="2"/>
  <c r="Z5602" i="2"/>
  <c r="Z5601" i="2"/>
  <c r="Z5600" i="2"/>
  <c r="Z5599" i="2"/>
  <c r="Z5598" i="2"/>
  <c r="Z5597" i="2"/>
  <c r="Z5596" i="2"/>
  <c r="Z5595" i="2"/>
  <c r="Z5594" i="2"/>
  <c r="Z5593" i="2"/>
  <c r="Z5592" i="2"/>
  <c r="Z5591" i="2"/>
  <c r="Z5590" i="2"/>
  <c r="Z5589" i="2"/>
  <c r="Z5588" i="2"/>
  <c r="Z5587" i="2"/>
  <c r="Z5586" i="2"/>
  <c r="Z5585" i="2"/>
  <c r="Z5584" i="2"/>
  <c r="Z5583" i="2"/>
  <c r="Z5582" i="2"/>
  <c r="Z5581" i="2"/>
  <c r="Z5580" i="2"/>
  <c r="Z5579" i="2"/>
  <c r="Z5578" i="2"/>
  <c r="Z5577" i="2"/>
  <c r="Z5576" i="2"/>
  <c r="Z5575" i="2"/>
  <c r="Z5574" i="2"/>
  <c r="Z5573" i="2"/>
  <c r="Z5572" i="2"/>
  <c r="Z5571" i="2"/>
  <c r="Z5570" i="2"/>
  <c r="Z5569" i="2"/>
  <c r="Z5568" i="2"/>
  <c r="Z5567" i="2"/>
  <c r="Z5566" i="2"/>
  <c r="Z5565" i="2"/>
  <c r="Z5564" i="2"/>
  <c r="Z5563" i="2"/>
  <c r="Z5562" i="2"/>
  <c r="Z5561" i="2"/>
  <c r="Z5560" i="2"/>
  <c r="Z5559" i="2"/>
  <c r="Z5558" i="2"/>
  <c r="Z5557" i="2"/>
  <c r="Z5556" i="2"/>
  <c r="Z5555" i="2"/>
  <c r="Z5554" i="2"/>
  <c r="Z5553" i="2"/>
  <c r="Z5552" i="2"/>
  <c r="Z5551" i="2"/>
  <c r="Z5550" i="2"/>
  <c r="Z5549" i="2"/>
  <c r="Z5548" i="2"/>
  <c r="Z5547" i="2"/>
  <c r="Z5546" i="2"/>
  <c r="Z5545" i="2"/>
  <c r="Z5544" i="2"/>
  <c r="Z5543" i="2"/>
  <c r="Z5542" i="2"/>
  <c r="Z5541" i="2"/>
  <c r="Z5540" i="2"/>
  <c r="Z5539" i="2"/>
  <c r="Z5538" i="2"/>
  <c r="Z5537" i="2"/>
  <c r="Z5536" i="2"/>
  <c r="Z5535" i="2"/>
  <c r="Z5534" i="2"/>
  <c r="Z5533" i="2"/>
  <c r="Z5532" i="2"/>
  <c r="Z5531" i="2"/>
  <c r="Z5530" i="2"/>
  <c r="Z5529" i="2"/>
  <c r="Z5528" i="2"/>
  <c r="Z5527" i="2"/>
  <c r="Z5526" i="2"/>
  <c r="Z5525" i="2"/>
  <c r="Z5524" i="2"/>
  <c r="Z5523" i="2"/>
  <c r="Z5522" i="2"/>
  <c r="Z5521" i="2"/>
  <c r="Z5520" i="2"/>
  <c r="Z5519" i="2"/>
  <c r="Z5518" i="2"/>
  <c r="Z5517" i="2"/>
  <c r="Z5516" i="2"/>
  <c r="Z5515" i="2"/>
  <c r="Z5514" i="2"/>
  <c r="Z5513" i="2"/>
  <c r="Z5512" i="2"/>
  <c r="Z5511" i="2"/>
  <c r="Z5510" i="2"/>
  <c r="Z5509" i="2"/>
  <c r="Z5508" i="2"/>
  <c r="Z5507" i="2"/>
  <c r="Z5506" i="2"/>
  <c r="Z5505" i="2"/>
  <c r="Z5504" i="2"/>
  <c r="Z5503" i="2"/>
  <c r="Z5502" i="2"/>
  <c r="Z5501" i="2"/>
  <c r="Z5500" i="2"/>
  <c r="Z5499" i="2"/>
  <c r="Z5498" i="2"/>
  <c r="Z5497" i="2"/>
  <c r="Z5496" i="2"/>
  <c r="Z5495" i="2"/>
  <c r="Z5494" i="2"/>
  <c r="Z5493" i="2"/>
  <c r="Z5492" i="2"/>
  <c r="Z5491" i="2"/>
  <c r="Z5490" i="2"/>
  <c r="Z5489" i="2"/>
  <c r="Z5488" i="2"/>
  <c r="Z5487" i="2"/>
  <c r="Z5486" i="2"/>
  <c r="Z5485" i="2"/>
  <c r="Z5484" i="2"/>
  <c r="Z5483" i="2"/>
  <c r="Z5482" i="2"/>
  <c r="Z5481" i="2"/>
  <c r="Z5480" i="2"/>
  <c r="Z5479" i="2"/>
  <c r="Z5478" i="2"/>
  <c r="Z5477" i="2"/>
  <c r="Z5476" i="2"/>
  <c r="Z5475" i="2"/>
  <c r="Z5474" i="2"/>
  <c r="Z5473" i="2"/>
  <c r="Z5472" i="2"/>
  <c r="Z5471" i="2"/>
  <c r="Z5470" i="2"/>
  <c r="Z5469" i="2"/>
  <c r="Z5468" i="2"/>
  <c r="Z5467" i="2"/>
  <c r="Z5466" i="2"/>
  <c r="Z5465" i="2"/>
  <c r="Z5464" i="2"/>
  <c r="Z5463" i="2"/>
  <c r="Z5462" i="2"/>
  <c r="Z5461" i="2"/>
  <c r="Z5460" i="2"/>
  <c r="Z5459" i="2"/>
  <c r="Z5458" i="2"/>
  <c r="Z5457" i="2"/>
  <c r="Z5456" i="2"/>
  <c r="Z5455" i="2"/>
  <c r="Z5454" i="2"/>
  <c r="Z5453" i="2"/>
  <c r="Z5452" i="2"/>
  <c r="Z5451" i="2"/>
  <c r="Z5450" i="2"/>
  <c r="Z5449" i="2"/>
  <c r="Z5448" i="2"/>
  <c r="Z5447" i="2"/>
  <c r="Z5446" i="2"/>
  <c r="Z5445" i="2"/>
  <c r="Z5444" i="2"/>
  <c r="Z5443" i="2"/>
  <c r="Z5442" i="2"/>
  <c r="Z5441" i="2"/>
  <c r="Z5440" i="2"/>
  <c r="Z5439" i="2"/>
  <c r="Z5438" i="2"/>
  <c r="Z5437" i="2"/>
  <c r="Z5436" i="2"/>
  <c r="Z5435" i="2"/>
  <c r="Z5434" i="2"/>
  <c r="Z5433" i="2"/>
  <c r="Z5432" i="2"/>
  <c r="Z5431" i="2"/>
  <c r="Z5430" i="2"/>
  <c r="Z5429" i="2"/>
  <c r="Z5428" i="2"/>
  <c r="Z5427" i="2"/>
  <c r="Z5426" i="2"/>
  <c r="Z5425" i="2"/>
  <c r="Z5424" i="2"/>
  <c r="Z5423" i="2"/>
  <c r="Z5422" i="2"/>
  <c r="Z5421" i="2"/>
  <c r="Z5420" i="2"/>
  <c r="Z5419" i="2"/>
  <c r="Z5418" i="2"/>
  <c r="Z5417" i="2"/>
  <c r="Z5416" i="2"/>
  <c r="Z5415" i="2"/>
  <c r="Z5414" i="2"/>
  <c r="Z5413" i="2"/>
  <c r="Z5412" i="2"/>
  <c r="Z5411" i="2"/>
  <c r="Z5410" i="2"/>
  <c r="Z5409" i="2"/>
  <c r="Z5408" i="2"/>
  <c r="Z5407" i="2"/>
  <c r="Z5406" i="2"/>
  <c r="Z5405" i="2"/>
  <c r="Z5404" i="2"/>
  <c r="Z5403" i="2"/>
  <c r="Z5402" i="2"/>
  <c r="Z5401" i="2"/>
  <c r="Z5400" i="2"/>
  <c r="Z5399" i="2"/>
  <c r="Z5398" i="2"/>
  <c r="Z5397" i="2"/>
  <c r="Z5396" i="2"/>
  <c r="Z5395" i="2"/>
  <c r="Z5394" i="2"/>
  <c r="Z5393" i="2"/>
  <c r="Z5392" i="2"/>
  <c r="Z5391" i="2"/>
  <c r="Z5390" i="2"/>
  <c r="Z5389" i="2"/>
  <c r="Z5388" i="2"/>
  <c r="Z5387" i="2"/>
  <c r="Z5386" i="2"/>
  <c r="Z5385" i="2"/>
  <c r="Z5384" i="2"/>
  <c r="Z5383" i="2"/>
  <c r="Z5382" i="2"/>
  <c r="Z5381" i="2"/>
  <c r="Z5380" i="2"/>
  <c r="Z5379" i="2"/>
  <c r="Z5378" i="2"/>
  <c r="Z5377" i="2"/>
  <c r="Z5376" i="2"/>
  <c r="Z5375" i="2"/>
  <c r="Z5374" i="2"/>
  <c r="Z5373" i="2"/>
  <c r="Z5372" i="2"/>
  <c r="Z5371" i="2"/>
  <c r="Z5370" i="2"/>
  <c r="Z5369" i="2"/>
  <c r="Z5368" i="2"/>
  <c r="Z5367" i="2"/>
  <c r="Z5366" i="2"/>
  <c r="Z5365" i="2"/>
  <c r="Z5364" i="2"/>
  <c r="Z5363" i="2"/>
  <c r="Z5362" i="2"/>
  <c r="Z5361" i="2"/>
  <c r="Z5360" i="2"/>
  <c r="Z5359" i="2"/>
  <c r="Z5358" i="2"/>
  <c r="Z5357" i="2"/>
  <c r="Z5356" i="2"/>
  <c r="Z5355" i="2"/>
  <c r="Z5354" i="2"/>
  <c r="Z5353" i="2"/>
  <c r="Z5352" i="2"/>
  <c r="Z5351" i="2"/>
  <c r="Z5350" i="2"/>
  <c r="Z5349" i="2"/>
  <c r="Z5348" i="2"/>
  <c r="Z5347" i="2"/>
  <c r="Z5346" i="2"/>
  <c r="Z5345" i="2"/>
  <c r="Z5344" i="2"/>
  <c r="Z5343" i="2"/>
  <c r="Z5342" i="2"/>
  <c r="Z5341" i="2"/>
  <c r="Z5340" i="2"/>
  <c r="Z5339" i="2"/>
  <c r="Z5338" i="2"/>
  <c r="Z5337" i="2"/>
  <c r="Z5336" i="2"/>
  <c r="Z5335" i="2"/>
  <c r="Z5334" i="2"/>
  <c r="Z5333" i="2"/>
  <c r="Z5332" i="2"/>
  <c r="Z5331" i="2"/>
  <c r="Z5330" i="2"/>
  <c r="Z5329" i="2"/>
  <c r="Z5328" i="2"/>
  <c r="Z5327" i="2"/>
  <c r="Z5326" i="2"/>
  <c r="Z5325" i="2"/>
  <c r="Z5324" i="2"/>
  <c r="Z5323" i="2"/>
  <c r="Z5322" i="2"/>
  <c r="Z5321" i="2"/>
  <c r="Z5320" i="2"/>
  <c r="Z5319" i="2"/>
  <c r="Z5318" i="2"/>
  <c r="Z5317" i="2"/>
  <c r="Z5316" i="2"/>
  <c r="Z5315" i="2"/>
  <c r="Z5314" i="2"/>
  <c r="Z5313" i="2"/>
  <c r="Z5312" i="2"/>
  <c r="Z5311" i="2"/>
  <c r="Z5310" i="2"/>
  <c r="Z5309" i="2"/>
  <c r="Z5308" i="2"/>
  <c r="Z5307" i="2"/>
  <c r="Z5306" i="2"/>
  <c r="Z5305" i="2"/>
  <c r="Z5304" i="2"/>
  <c r="Z5303" i="2"/>
  <c r="Z5302" i="2"/>
  <c r="Z5301" i="2"/>
  <c r="Z5300" i="2"/>
  <c r="Z5299" i="2"/>
  <c r="Z5298" i="2"/>
  <c r="Z5297" i="2"/>
  <c r="Z5296" i="2"/>
  <c r="Z5295" i="2"/>
  <c r="Z5294" i="2"/>
  <c r="Z5293" i="2"/>
  <c r="Z5292" i="2"/>
  <c r="Z5291" i="2"/>
  <c r="Z5290" i="2"/>
  <c r="Z5289" i="2"/>
  <c r="Z5288" i="2"/>
  <c r="Z5287" i="2"/>
  <c r="Z5286" i="2"/>
  <c r="Z5285" i="2"/>
  <c r="Z5284" i="2"/>
  <c r="Z5283" i="2"/>
  <c r="Z5282" i="2"/>
  <c r="Z5281" i="2"/>
  <c r="Z5280" i="2"/>
  <c r="Z5279" i="2"/>
  <c r="Z5278" i="2"/>
  <c r="Z5277" i="2"/>
  <c r="Z5276" i="2"/>
  <c r="Z5275" i="2"/>
  <c r="Z5274" i="2"/>
  <c r="Z5273" i="2"/>
  <c r="Z5272" i="2"/>
  <c r="Z5271" i="2"/>
  <c r="Z5270" i="2"/>
  <c r="Z5269" i="2"/>
  <c r="Z5268" i="2"/>
  <c r="Z5267" i="2"/>
  <c r="Z5266" i="2"/>
  <c r="Z5265" i="2"/>
  <c r="Z5264" i="2"/>
  <c r="Z5263" i="2"/>
  <c r="Z5262" i="2"/>
  <c r="Z5261" i="2"/>
  <c r="Z5260" i="2"/>
  <c r="Z5259" i="2"/>
  <c r="Z5258" i="2"/>
  <c r="Z5257" i="2"/>
  <c r="Z5256" i="2"/>
  <c r="Z5255" i="2"/>
  <c r="Z5254" i="2"/>
  <c r="Z5253" i="2"/>
  <c r="Z5252" i="2"/>
  <c r="Z5251" i="2"/>
  <c r="Z5250" i="2"/>
  <c r="Z5249" i="2"/>
  <c r="Z5248" i="2"/>
  <c r="Z5247" i="2"/>
  <c r="Z5246" i="2"/>
  <c r="Z5245" i="2"/>
  <c r="Z5244" i="2"/>
  <c r="Z5243" i="2"/>
  <c r="Z5242" i="2"/>
  <c r="Z5241" i="2"/>
  <c r="Z5240" i="2"/>
  <c r="Z5239" i="2"/>
  <c r="Z5238" i="2"/>
  <c r="Z5237" i="2"/>
  <c r="Z5236" i="2"/>
  <c r="Z5235" i="2"/>
  <c r="Z5234" i="2"/>
  <c r="Z5233" i="2"/>
  <c r="Z5232" i="2"/>
  <c r="Z5231" i="2"/>
  <c r="Z5230" i="2"/>
  <c r="Z5229" i="2"/>
  <c r="Z5228" i="2"/>
  <c r="Z5227" i="2"/>
  <c r="Z5226" i="2"/>
  <c r="Z5225" i="2"/>
  <c r="Z5224" i="2"/>
  <c r="Z5223" i="2"/>
  <c r="Z5222" i="2"/>
  <c r="Z5221" i="2"/>
  <c r="Z5220" i="2"/>
  <c r="Z5219" i="2"/>
  <c r="Z5218" i="2"/>
  <c r="Z5217" i="2"/>
  <c r="Z5216" i="2"/>
  <c r="Z5215" i="2"/>
  <c r="Z5214" i="2"/>
  <c r="Z5213" i="2"/>
  <c r="Z5212" i="2"/>
  <c r="Z5211" i="2"/>
  <c r="Z5210" i="2"/>
  <c r="Z5209" i="2"/>
  <c r="Z5208" i="2"/>
  <c r="Z5207" i="2"/>
  <c r="Z5206" i="2"/>
  <c r="Z5205" i="2"/>
  <c r="Z5204" i="2"/>
  <c r="Z5203" i="2"/>
  <c r="Z5202" i="2"/>
  <c r="Z5201" i="2"/>
  <c r="Z5200" i="2"/>
  <c r="Z5199" i="2"/>
  <c r="Z5198" i="2"/>
  <c r="Z5197" i="2"/>
  <c r="Z5196" i="2"/>
  <c r="Z5195" i="2"/>
  <c r="Z5194" i="2"/>
  <c r="Z5193" i="2"/>
  <c r="Z5192" i="2"/>
  <c r="Z5191" i="2"/>
  <c r="Z5190" i="2"/>
  <c r="Z5189" i="2"/>
  <c r="Z5188" i="2"/>
  <c r="Z5187" i="2"/>
  <c r="Z5186" i="2"/>
  <c r="Z5185" i="2"/>
  <c r="Z5184" i="2"/>
  <c r="Z5183" i="2"/>
  <c r="Z5182" i="2"/>
  <c r="Z5181" i="2"/>
  <c r="Z5180" i="2"/>
  <c r="Z5179" i="2"/>
  <c r="Z5178" i="2"/>
  <c r="Z5177" i="2"/>
  <c r="Z5176" i="2"/>
  <c r="Z5175" i="2"/>
  <c r="Z5174" i="2"/>
  <c r="Z5173" i="2"/>
  <c r="Z5172" i="2"/>
  <c r="Z5171" i="2"/>
  <c r="Z5170" i="2"/>
  <c r="Z5169" i="2"/>
  <c r="Z5168" i="2"/>
  <c r="Z5167" i="2"/>
  <c r="Z5166" i="2"/>
  <c r="Z5165" i="2"/>
  <c r="Z5164" i="2"/>
  <c r="Z5163" i="2"/>
  <c r="Z5162" i="2"/>
  <c r="Z5161" i="2"/>
  <c r="Z5160" i="2"/>
  <c r="Z5159" i="2"/>
  <c r="Z5158" i="2"/>
  <c r="Z5157" i="2"/>
  <c r="Z5156" i="2"/>
  <c r="Z5155" i="2"/>
  <c r="Z5154" i="2"/>
  <c r="Z5153" i="2"/>
  <c r="Z5152" i="2"/>
  <c r="Z5151" i="2"/>
  <c r="Z5150" i="2"/>
  <c r="Z5149" i="2"/>
  <c r="Z5148" i="2"/>
  <c r="Z5147" i="2"/>
  <c r="Z5146" i="2"/>
  <c r="Z5145" i="2"/>
  <c r="Z5144" i="2"/>
  <c r="Z5143" i="2"/>
  <c r="Z5142" i="2"/>
  <c r="Z5141" i="2"/>
  <c r="Z5140" i="2"/>
  <c r="Z5139" i="2"/>
  <c r="Z5138" i="2"/>
  <c r="Z5137" i="2"/>
  <c r="Z5136" i="2"/>
  <c r="Z5135" i="2"/>
  <c r="Z5134" i="2"/>
  <c r="Z5133" i="2"/>
  <c r="Z5132" i="2"/>
  <c r="Z5131" i="2"/>
  <c r="Z5130" i="2"/>
  <c r="Z5129" i="2"/>
  <c r="Z5128" i="2"/>
  <c r="Z5127" i="2"/>
  <c r="Z5126" i="2"/>
  <c r="Z5125" i="2"/>
  <c r="Z5124" i="2"/>
  <c r="Z5123" i="2"/>
  <c r="Z5122" i="2"/>
  <c r="Z5121" i="2"/>
  <c r="Z5120" i="2"/>
  <c r="Z5119" i="2"/>
  <c r="Z5118" i="2"/>
  <c r="Z5117" i="2"/>
  <c r="Z5116" i="2"/>
  <c r="Z5115" i="2"/>
  <c r="Z5114" i="2"/>
  <c r="Z5113" i="2"/>
  <c r="Z5112" i="2"/>
  <c r="Z5111" i="2"/>
  <c r="Z5110" i="2"/>
  <c r="Z5109" i="2"/>
  <c r="Z5108" i="2"/>
  <c r="Z5107" i="2"/>
  <c r="Z5106" i="2"/>
  <c r="Z5105" i="2"/>
  <c r="Z5104" i="2"/>
  <c r="Z5103" i="2"/>
  <c r="Z5102" i="2"/>
  <c r="Z5101" i="2"/>
  <c r="Z5100" i="2"/>
  <c r="Z5099" i="2"/>
  <c r="Z5098" i="2"/>
  <c r="Z5097" i="2"/>
  <c r="Z5096" i="2"/>
  <c r="Z5095" i="2"/>
  <c r="Z5094" i="2"/>
  <c r="Z5093" i="2"/>
  <c r="Z5092" i="2"/>
  <c r="Z5091" i="2"/>
  <c r="Z5090" i="2"/>
  <c r="Z5089" i="2"/>
  <c r="Z5088" i="2"/>
  <c r="Z5087" i="2"/>
  <c r="Z5086" i="2"/>
  <c r="Z5085" i="2"/>
  <c r="Z5084" i="2"/>
  <c r="Z5083" i="2"/>
  <c r="Z5082" i="2"/>
  <c r="Z5081" i="2"/>
  <c r="Z5080" i="2"/>
  <c r="Z5079" i="2"/>
  <c r="Z5078" i="2"/>
  <c r="Z5077" i="2"/>
  <c r="Z5076" i="2"/>
  <c r="Z5075" i="2"/>
  <c r="Z5074" i="2"/>
  <c r="Z5073" i="2"/>
  <c r="Z5072" i="2"/>
  <c r="Z5071" i="2"/>
  <c r="Z5070" i="2"/>
  <c r="Z5069" i="2"/>
  <c r="Z5068" i="2"/>
  <c r="Z5067" i="2"/>
  <c r="Z5066" i="2"/>
  <c r="Z5065" i="2"/>
  <c r="Z5064" i="2"/>
  <c r="Z5063" i="2"/>
  <c r="Z5062" i="2"/>
  <c r="Z5061" i="2"/>
  <c r="Z5060" i="2"/>
  <c r="Z5059" i="2"/>
  <c r="Z5058" i="2"/>
  <c r="Z5057" i="2"/>
  <c r="Z5056" i="2"/>
  <c r="Z5055" i="2"/>
  <c r="Z5054" i="2"/>
  <c r="Z5053" i="2"/>
  <c r="Z5052" i="2"/>
  <c r="Z5051" i="2"/>
  <c r="Z5050" i="2"/>
  <c r="Z5049" i="2"/>
  <c r="Z5048" i="2"/>
  <c r="Z5047" i="2"/>
  <c r="Z5046" i="2"/>
  <c r="Z5045" i="2"/>
  <c r="Z5044" i="2"/>
  <c r="Z5043" i="2"/>
  <c r="Z5042" i="2"/>
  <c r="Z5041" i="2"/>
  <c r="Z5040" i="2"/>
  <c r="Z5039" i="2"/>
  <c r="Z5038" i="2"/>
  <c r="Z5037" i="2"/>
  <c r="Z5036" i="2"/>
  <c r="Z5035" i="2"/>
  <c r="Z5034" i="2"/>
  <c r="Z5033" i="2"/>
  <c r="Z5032" i="2"/>
  <c r="Z5031" i="2"/>
  <c r="Z5030" i="2"/>
  <c r="Z5029" i="2"/>
  <c r="Z5028" i="2"/>
  <c r="Z5027" i="2"/>
  <c r="Z5026" i="2"/>
  <c r="Z5025" i="2"/>
  <c r="Z5024" i="2"/>
  <c r="Z5023" i="2"/>
  <c r="Z5022" i="2"/>
  <c r="Z5021" i="2"/>
  <c r="Z5020" i="2"/>
  <c r="Z5019" i="2"/>
  <c r="Z5018" i="2"/>
  <c r="Z5017" i="2"/>
  <c r="Z5016" i="2"/>
  <c r="Z5015" i="2"/>
  <c r="Z5014" i="2"/>
  <c r="Z5013" i="2"/>
  <c r="Z5012" i="2"/>
  <c r="Z5011" i="2"/>
  <c r="Z5010" i="2"/>
  <c r="Z5009" i="2"/>
  <c r="Z5008" i="2"/>
  <c r="Z5007" i="2"/>
  <c r="Z5006" i="2"/>
  <c r="Z5005" i="2"/>
  <c r="Z5004" i="2"/>
  <c r="Z5003" i="2"/>
  <c r="Z5002" i="2"/>
  <c r="Z5001" i="2"/>
  <c r="Z5000" i="2"/>
  <c r="Z4999" i="2"/>
  <c r="Z4998" i="2"/>
  <c r="Z4997" i="2"/>
  <c r="Z4996" i="2"/>
  <c r="Z4995" i="2"/>
  <c r="Z4994" i="2"/>
  <c r="Z4993" i="2"/>
  <c r="Z4992" i="2"/>
  <c r="Z4991" i="2"/>
  <c r="Z4990" i="2"/>
  <c r="Z4989" i="2"/>
  <c r="Z4988" i="2"/>
  <c r="Z4987" i="2"/>
  <c r="Z4986" i="2"/>
  <c r="Z4985" i="2"/>
  <c r="Z4984" i="2"/>
  <c r="Z4983" i="2"/>
  <c r="Z4982" i="2"/>
  <c r="Z4981" i="2"/>
  <c r="Z4980" i="2"/>
  <c r="Z4979" i="2"/>
  <c r="Z4978" i="2"/>
  <c r="Z4977" i="2"/>
  <c r="Z4976" i="2"/>
  <c r="Z4975" i="2"/>
  <c r="Z4974" i="2"/>
  <c r="Z4973" i="2"/>
  <c r="Z4972" i="2"/>
  <c r="Z4971" i="2"/>
  <c r="Z4970" i="2"/>
  <c r="Z4969" i="2"/>
  <c r="Z4968" i="2"/>
  <c r="Z4967" i="2"/>
  <c r="Z4966" i="2"/>
  <c r="Z4965" i="2"/>
  <c r="Z4964" i="2"/>
  <c r="Z4963" i="2"/>
  <c r="Z4962" i="2"/>
  <c r="Z4961" i="2"/>
  <c r="Z4960" i="2"/>
  <c r="Z4959" i="2"/>
  <c r="Z4958" i="2"/>
  <c r="Z4957" i="2"/>
  <c r="Z4956" i="2"/>
  <c r="Z4955" i="2"/>
  <c r="Z4954" i="2"/>
  <c r="Z4953" i="2"/>
  <c r="Z4952" i="2"/>
  <c r="Z4951" i="2"/>
  <c r="Z4950" i="2"/>
  <c r="Z4949" i="2"/>
  <c r="Z4948" i="2"/>
  <c r="Z4947" i="2"/>
  <c r="Z4946" i="2"/>
  <c r="Z4945" i="2"/>
  <c r="Z4944" i="2"/>
  <c r="Z4943" i="2"/>
  <c r="Z4942" i="2"/>
  <c r="Z4941" i="2"/>
  <c r="Z4940" i="2"/>
  <c r="Z4939" i="2"/>
  <c r="Z4938" i="2"/>
  <c r="Z4937" i="2"/>
  <c r="Z4936" i="2"/>
  <c r="Z4935" i="2"/>
  <c r="Z4934" i="2"/>
  <c r="Z4933" i="2"/>
  <c r="Z4932" i="2"/>
  <c r="Z4931" i="2"/>
  <c r="Z4930" i="2"/>
  <c r="Z4929" i="2"/>
  <c r="Z4928" i="2"/>
  <c r="Z4927" i="2"/>
  <c r="Z4926" i="2"/>
  <c r="Z4925" i="2"/>
  <c r="Z4924" i="2"/>
  <c r="Z4923" i="2"/>
  <c r="Z4922" i="2"/>
  <c r="Z4921" i="2"/>
  <c r="Z4920" i="2"/>
  <c r="Z4919" i="2"/>
  <c r="Z4918" i="2"/>
  <c r="Z4917" i="2"/>
  <c r="Z4916" i="2"/>
  <c r="Z4915" i="2"/>
  <c r="Z4914" i="2"/>
  <c r="Z4913" i="2"/>
  <c r="Z4912" i="2"/>
  <c r="Z4911" i="2"/>
  <c r="Z4910" i="2"/>
  <c r="Z4909" i="2"/>
  <c r="Z4908" i="2"/>
  <c r="Z4907" i="2"/>
  <c r="Z4906" i="2"/>
  <c r="Z4905" i="2"/>
  <c r="Z4904" i="2"/>
  <c r="Z4903" i="2"/>
  <c r="Z4902" i="2"/>
  <c r="Z4901" i="2"/>
  <c r="Z4900" i="2"/>
  <c r="Z4899" i="2"/>
  <c r="Z4898" i="2"/>
  <c r="Z4897" i="2"/>
  <c r="Z4896" i="2"/>
  <c r="Z4895" i="2"/>
  <c r="Z4894" i="2"/>
  <c r="Z4893" i="2"/>
  <c r="Z4892" i="2"/>
  <c r="Z4891" i="2"/>
  <c r="Z4890" i="2"/>
  <c r="Z4889" i="2"/>
  <c r="Z4888" i="2"/>
  <c r="Z4887" i="2"/>
  <c r="Z4886" i="2"/>
  <c r="Z4885" i="2"/>
  <c r="Z4884" i="2"/>
  <c r="Z4883" i="2"/>
  <c r="Z4882" i="2"/>
  <c r="Z4881" i="2"/>
  <c r="Z4880" i="2"/>
  <c r="Z4879" i="2"/>
  <c r="Z4878" i="2"/>
  <c r="Z4877" i="2"/>
  <c r="Z4876" i="2"/>
  <c r="Z4875" i="2"/>
  <c r="Z4874" i="2"/>
  <c r="Z4873" i="2"/>
  <c r="Z4872" i="2"/>
  <c r="Z4871" i="2"/>
  <c r="Z4870" i="2"/>
  <c r="Z4869" i="2"/>
  <c r="Z4868" i="2"/>
  <c r="Z4867" i="2"/>
  <c r="Z4866" i="2"/>
  <c r="Z4865" i="2"/>
  <c r="Z4864" i="2"/>
  <c r="Z4863" i="2"/>
  <c r="Z4862" i="2"/>
  <c r="Z4861" i="2"/>
  <c r="Z4860" i="2"/>
  <c r="Z4859" i="2"/>
  <c r="Z4858" i="2"/>
  <c r="Z4857" i="2"/>
  <c r="Z4856" i="2"/>
  <c r="Z4855" i="2"/>
  <c r="Z4854" i="2"/>
  <c r="Z4853" i="2"/>
  <c r="Z4852" i="2"/>
  <c r="Z4851" i="2"/>
  <c r="Z4850" i="2"/>
  <c r="Z4849" i="2"/>
  <c r="Z4848" i="2"/>
  <c r="Z4847" i="2"/>
  <c r="Z4846" i="2"/>
  <c r="Z4845" i="2"/>
  <c r="Z4844" i="2"/>
  <c r="Z4843" i="2"/>
  <c r="Z4842" i="2"/>
  <c r="Z4841" i="2"/>
  <c r="Z4840" i="2"/>
  <c r="Z4839" i="2"/>
  <c r="Z4838" i="2"/>
  <c r="Z4837" i="2"/>
  <c r="Z4836" i="2"/>
  <c r="Z4835" i="2"/>
  <c r="Z4834" i="2"/>
  <c r="Z4833" i="2"/>
  <c r="Z4832" i="2"/>
  <c r="Z4831" i="2"/>
  <c r="Z4830" i="2"/>
  <c r="Z4829" i="2"/>
  <c r="Z4828" i="2"/>
  <c r="Z4827" i="2"/>
  <c r="Z4826" i="2"/>
  <c r="Z4825" i="2"/>
  <c r="Z4824" i="2"/>
  <c r="Z4823" i="2"/>
  <c r="Z4822" i="2"/>
  <c r="Z4821" i="2"/>
  <c r="Z4820" i="2"/>
  <c r="Z4819" i="2"/>
  <c r="Z4818" i="2"/>
  <c r="Z4817" i="2"/>
  <c r="Z4816" i="2"/>
  <c r="Z4815" i="2"/>
  <c r="Z4814" i="2"/>
  <c r="Z4813" i="2"/>
  <c r="Z4812" i="2"/>
  <c r="Z4811" i="2"/>
  <c r="Z4810" i="2"/>
  <c r="Z4809" i="2"/>
  <c r="Z4808" i="2"/>
  <c r="Z4807" i="2"/>
  <c r="Z4806" i="2"/>
  <c r="Z4805" i="2"/>
  <c r="Z4804" i="2"/>
  <c r="Z4803" i="2"/>
  <c r="Z4802" i="2"/>
  <c r="Z4801" i="2"/>
  <c r="Z4800" i="2"/>
  <c r="Z4799" i="2"/>
  <c r="Z4798" i="2"/>
  <c r="Z4797" i="2"/>
  <c r="Z4796" i="2"/>
  <c r="Z4795" i="2"/>
  <c r="Z4794" i="2"/>
  <c r="Z4793" i="2"/>
  <c r="Z4792" i="2"/>
  <c r="Z4791" i="2"/>
  <c r="Z4790" i="2"/>
  <c r="Z4789" i="2"/>
  <c r="Z4788" i="2"/>
  <c r="Z4787" i="2"/>
  <c r="Z4786" i="2"/>
  <c r="Z4785" i="2"/>
  <c r="Z4784" i="2"/>
  <c r="Z4783" i="2"/>
  <c r="Z4782" i="2"/>
  <c r="Z4781" i="2"/>
  <c r="Z4780" i="2"/>
  <c r="Z4779" i="2"/>
  <c r="Z4778" i="2"/>
  <c r="Z4777" i="2"/>
  <c r="Z4776" i="2"/>
  <c r="Z4775" i="2"/>
  <c r="Z4774" i="2"/>
  <c r="Z4773" i="2"/>
  <c r="Z4772" i="2"/>
  <c r="Z4771" i="2"/>
  <c r="Z4770" i="2"/>
  <c r="Z4769" i="2"/>
  <c r="Z4768" i="2"/>
  <c r="Z4767" i="2"/>
  <c r="Z4766" i="2"/>
  <c r="Z4765" i="2"/>
  <c r="Z4764" i="2"/>
  <c r="Z4763" i="2"/>
  <c r="Z4762" i="2"/>
  <c r="Z4761" i="2"/>
  <c r="Z4760" i="2"/>
  <c r="Z4759" i="2"/>
  <c r="Z4758" i="2"/>
  <c r="Z4757" i="2"/>
  <c r="Z4756" i="2"/>
  <c r="Z4755" i="2"/>
  <c r="Z4754" i="2"/>
  <c r="Z4753" i="2"/>
  <c r="Z4752" i="2"/>
  <c r="Z4751" i="2"/>
  <c r="Z4750" i="2"/>
  <c r="Z4749" i="2"/>
  <c r="Z4748" i="2"/>
  <c r="Z4747" i="2"/>
  <c r="Z4746" i="2"/>
  <c r="Z4745" i="2"/>
  <c r="Z4744" i="2"/>
  <c r="Z4743" i="2"/>
  <c r="Z4742" i="2"/>
  <c r="Z4741" i="2"/>
  <c r="Z4740" i="2"/>
  <c r="Z4739" i="2"/>
  <c r="Z4738" i="2"/>
  <c r="Z4737" i="2"/>
  <c r="Z4736" i="2"/>
  <c r="Z4735" i="2"/>
  <c r="Z4734" i="2"/>
  <c r="Z4733" i="2"/>
  <c r="Z4732" i="2"/>
  <c r="Z4731" i="2"/>
  <c r="Z4730" i="2"/>
  <c r="Z4729" i="2"/>
  <c r="Z4728" i="2"/>
  <c r="Z4727" i="2"/>
  <c r="Z4726" i="2"/>
  <c r="Z4725" i="2"/>
  <c r="Z4724" i="2"/>
  <c r="Z4723" i="2"/>
  <c r="Z4722" i="2"/>
  <c r="Z4721" i="2"/>
  <c r="Z4720" i="2"/>
  <c r="Z4719" i="2"/>
  <c r="Z4718" i="2"/>
  <c r="Z4717" i="2"/>
  <c r="Z4716" i="2"/>
  <c r="Z4715" i="2"/>
  <c r="Z4714" i="2"/>
  <c r="Z4713" i="2"/>
  <c r="Z4712" i="2"/>
  <c r="Z4711" i="2"/>
  <c r="Z4710" i="2"/>
  <c r="Z4709" i="2"/>
  <c r="Z4708" i="2"/>
  <c r="Z4707" i="2"/>
  <c r="Z4706" i="2"/>
  <c r="Z4705" i="2"/>
  <c r="Z4704" i="2"/>
  <c r="Z4703" i="2"/>
  <c r="Z4702" i="2"/>
  <c r="Z4701" i="2"/>
  <c r="Z4700" i="2"/>
  <c r="Z4699" i="2"/>
  <c r="Z4698" i="2"/>
  <c r="Z4697" i="2"/>
  <c r="Z4696" i="2"/>
  <c r="Z4695" i="2"/>
  <c r="Z4694" i="2"/>
  <c r="Z4693" i="2"/>
  <c r="Z4692" i="2"/>
  <c r="Z4691" i="2"/>
  <c r="Z4690" i="2"/>
  <c r="Z4689" i="2"/>
  <c r="Z4688" i="2"/>
  <c r="Z4687" i="2"/>
  <c r="Z4686" i="2"/>
  <c r="Z4685" i="2"/>
  <c r="Z4684" i="2"/>
  <c r="Z4683" i="2"/>
  <c r="Z4682" i="2"/>
  <c r="Z4681" i="2"/>
  <c r="Z4680" i="2"/>
  <c r="Z4679" i="2"/>
  <c r="Z4678" i="2"/>
  <c r="Z4677" i="2"/>
  <c r="Z4676" i="2"/>
  <c r="Z4675" i="2"/>
  <c r="Z4674" i="2"/>
  <c r="Z4673" i="2"/>
  <c r="Z4672" i="2"/>
  <c r="Z4671" i="2"/>
  <c r="Z4670" i="2"/>
  <c r="Z4669" i="2"/>
  <c r="Z4668" i="2"/>
  <c r="Z4667" i="2"/>
  <c r="Z4666" i="2"/>
  <c r="Z4665" i="2"/>
  <c r="Z4664" i="2"/>
  <c r="Z4663" i="2"/>
  <c r="Z4662" i="2"/>
  <c r="Z4661" i="2"/>
  <c r="Z4660" i="2"/>
  <c r="Z4659" i="2"/>
  <c r="Z4658" i="2"/>
  <c r="Z4657" i="2"/>
  <c r="Z4656" i="2"/>
  <c r="Z4655" i="2"/>
  <c r="Z4654" i="2"/>
  <c r="Z4653" i="2"/>
  <c r="Z4652" i="2"/>
  <c r="Z4651" i="2"/>
  <c r="Z4650" i="2"/>
  <c r="Z4649" i="2"/>
  <c r="Z4648" i="2"/>
  <c r="Z4647" i="2"/>
  <c r="Z4646" i="2"/>
  <c r="Z4645" i="2"/>
  <c r="Z4644" i="2"/>
  <c r="Z4643" i="2"/>
  <c r="Z4642" i="2"/>
  <c r="Z4641" i="2"/>
  <c r="Z4640" i="2"/>
  <c r="Z4639" i="2"/>
  <c r="Z4638" i="2"/>
  <c r="Z4637" i="2"/>
  <c r="Z4636" i="2"/>
  <c r="Z4635" i="2"/>
  <c r="Z4634" i="2"/>
  <c r="Z4633" i="2"/>
  <c r="Z4632" i="2"/>
  <c r="Z4631" i="2"/>
  <c r="Z4630" i="2"/>
  <c r="Z4629" i="2"/>
  <c r="Z4628" i="2"/>
  <c r="Z4627" i="2"/>
  <c r="Z4626" i="2"/>
  <c r="Z4625" i="2"/>
  <c r="Z4624" i="2"/>
  <c r="Z4623" i="2"/>
  <c r="Z4622" i="2"/>
  <c r="Z4621" i="2"/>
  <c r="Z4620" i="2"/>
  <c r="Z4619" i="2"/>
  <c r="Z4618" i="2"/>
  <c r="Z4617" i="2"/>
  <c r="Z4616" i="2"/>
  <c r="Z4615" i="2"/>
  <c r="Z4614" i="2"/>
  <c r="Z4613" i="2"/>
  <c r="Z4612" i="2"/>
  <c r="Z4611" i="2"/>
  <c r="Z4610" i="2"/>
  <c r="Z4609" i="2"/>
  <c r="Z4608" i="2"/>
  <c r="Z4607" i="2"/>
  <c r="Z4606" i="2"/>
  <c r="Z4605" i="2"/>
  <c r="Z4604" i="2"/>
  <c r="Z4603" i="2"/>
  <c r="Z4602" i="2"/>
  <c r="Z4601" i="2"/>
  <c r="Z4600" i="2"/>
  <c r="Z4599" i="2"/>
  <c r="Z4598" i="2"/>
  <c r="Z4597" i="2"/>
  <c r="Z4596" i="2"/>
  <c r="Z4595" i="2"/>
  <c r="Z4594" i="2"/>
  <c r="Z4593" i="2"/>
  <c r="Z4592" i="2"/>
  <c r="Z4591" i="2"/>
  <c r="Z4590" i="2"/>
  <c r="Z4589" i="2"/>
  <c r="Z4588" i="2"/>
  <c r="Z4587" i="2"/>
  <c r="Z4586" i="2"/>
  <c r="Z4585" i="2"/>
  <c r="Z4584" i="2"/>
  <c r="Z4583" i="2"/>
  <c r="Z4582" i="2"/>
  <c r="Z4581" i="2"/>
  <c r="Z4580" i="2"/>
  <c r="Z4579" i="2"/>
  <c r="Z4578" i="2"/>
  <c r="Z4577" i="2"/>
  <c r="Z4576" i="2"/>
  <c r="Z4575" i="2"/>
  <c r="Z4574" i="2"/>
  <c r="Z4573" i="2"/>
  <c r="Z4572" i="2"/>
  <c r="Z4571" i="2"/>
  <c r="Z4570" i="2"/>
  <c r="Z4569" i="2"/>
  <c r="Z4568" i="2"/>
  <c r="Z4567" i="2"/>
  <c r="Z4566" i="2"/>
  <c r="Z4565" i="2"/>
  <c r="Z4564" i="2"/>
  <c r="Z4563" i="2"/>
  <c r="Z4562" i="2"/>
  <c r="Z4561" i="2"/>
  <c r="Z4560" i="2"/>
  <c r="Z4559" i="2"/>
  <c r="Z4558" i="2"/>
  <c r="Z4557" i="2"/>
  <c r="Z4556" i="2"/>
  <c r="Z4555" i="2"/>
  <c r="Z4554" i="2"/>
  <c r="Z4553" i="2"/>
  <c r="Z4552" i="2"/>
  <c r="Z4551" i="2"/>
  <c r="Z4550" i="2"/>
  <c r="Z4549" i="2"/>
  <c r="Z4548" i="2"/>
  <c r="Z4547" i="2"/>
  <c r="Z4546" i="2"/>
  <c r="Z4545" i="2"/>
  <c r="Z4544" i="2"/>
  <c r="Z4543" i="2"/>
  <c r="Z4542" i="2"/>
  <c r="Z4541" i="2"/>
  <c r="Z4540" i="2"/>
  <c r="Z4539" i="2"/>
  <c r="Z4538" i="2"/>
  <c r="Z4537" i="2"/>
  <c r="Z4536" i="2"/>
  <c r="Z4535" i="2"/>
  <c r="Z4534" i="2"/>
  <c r="Z4533" i="2"/>
  <c r="Z4532" i="2"/>
  <c r="Z4531" i="2"/>
  <c r="Z4530" i="2"/>
  <c r="Z4529" i="2"/>
  <c r="Z4528" i="2"/>
  <c r="Z4527" i="2"/>
  <c r="Z4526" i="2"/>
  <c r="Z4525" i="2"/>
  <c r="Z4524" i="2"/>
  <c r="Z4523" i="2"/>
  <c r="Z4522" i="2"/>
  <c r="Z4521" i="2"/>
  <c r="Z4520" i="2"/>
  <c r="Z4519" i="2"/>
  <c r="Z4518" i="2"/>
  <c r="Z4517" i="2"/>
  <c r="Z4516" i="2"/>
  <c r="Z4515" i="2"/>
  <c r="Z4514" i="2"/>
  <c r="Z4513" i="2"/>
  <c r="Z4512" i="2"/>
  <c r="Z4511" i="2"/>
  <c r="Z4510" i="2"/>
  <c r="Z4509" i="2"/>
  <c r="Z4508" i="2"/>
  <c r="Z4507" i="2"/>
  <c r="Z4506" i="2"/>
  <c r="Z4505" i="2"/>
  <c r="Z4504" i="2"/>
  <c r="Z4503" i="2"/>
  <c r="Z4502" i="2"/>
  <c r="Z4501" i="2"/>
  <c r="Z4500" i="2"/>
  <c r="Z4499" i="2"/>
  <c r="Z4498" i="2"/>
  <c r="Z4497" i="2"/>
  <c r="Z4496" i="2"/>
  <c r="Z4495" i="2"/>
  <c r="Z4494" i="2"/>
  <c r="Z4493" i="2"/>
  <c r="Z4492" i="2"/>
  <c r="Z4491" i="2"/>
  <c r="Z4490" i="2"/>
  <c r="Z4489" i="2"/>
  <c r="Z4488" i="2"/>
  <c r="Z4487" i="2"/>
  <c r="Z4486" i="2"/>
  <c r="Z4485" i="2"/>
  <c r="Z4484" i="2"/>
  <c r="Z4483" i="2"/>
  <c r="Z4482" i="2"/>
  <c r="Z4481" i="2"/>
  <c r="Z4480" i="2"/>
  <c r="Z4479" i="2"/>
  <c r="Z4478" i="2"/>
  <c r="Z4477" i="2"/>
  <c r="Z4476" i="2"/>
  <c r="Z4475" i="2"/>
  <c r="Z4474" i="2"/>
  <c r="Z4473" i="2"/>
  <c r="Z4472" i="2"/>
  <c r="Z4471" i="2"/>
  <c r="Z4470" i="2"/>
  <c r="Z4469" i="2"/>
  <c r="Z4468" i="2"/>
  <c r="Z4467" i="2"/>
  <c r="Z4466" i="2"/>
  <c r="Z4465" i="2"/>
  <c r="Z4464" i="2"/>
  <c r="Z4463" i="2"/>
  <c r="Z4462" i="2"/>
  <c r="Z4461" i="2"/>
  <c r="Z4460" i="2"/>
  <c r="Z4459" i="2"/>
  <c r="Z4458" i="2"/>
  <c r="Z4457" i="2"/>
  <c r="Z4456" i="2"/>
  <c r="Z4455" i="2"/>
  <c r="Z4454" i="2"/>
  <c r="Z4453" i="2"/>
  <c r="Z4452" i="2"/>
  <c r="Z4451" i="2"/>
  <c r="Z4450" i="2"/>
  <c r="Z4449" i="2"/>
  <c r="Z4448" i="2"/>
  <c r="Z4447" i="2"/>
  <c r="Z4446" i="2"/>
  <c r="Z4445" i="2"/>
  <c r="Z4444" i="2"/>
  <c r="Z4443" i="2"/>
  <c r="Z4442" i="2"/>
  <c r="Z4441" i="2"/>
  <c r="Z4440" i="2"/>
  <c r="Z4439" i="2"/>
  <c r="Z4438" i="2"/>
  <c r="Z4437" i="2"/>
  <c r="Z4436" i="2"/>
  <c r="Z4435" i="2"/>
  <c r="Z4434" i="2"/>
  <c r="Z4433" i="2"/>
  <c r="Z4432" i="2"/>
  <c r="Z4431" i="2"/>
  <c r="Z4430" i="2"/>
  <c r="Z4429" i="2"/>
  <c r="Z4428" i="2"/>
  <c r="Z4427" i="2"/>
  <c r="Z4426" i="2"/>
  <c r="Z4425" i="2"/>
  <c r="Z4424" i="2"/>
  <c r="Z4423" i="2"/>
  <c r="Z4422" i="2"/>
  <c r="Z4421" i="2"/>
  <c r="Z4420" i="2"/>
  <c r="Z4419" i="2"/>
  <c r="Z4418" i="2"/>
  <c r="Z4417" i="2"/>
  <c r="Z4416" i="2"/>
  <c r="Z4415" i="2"/>
  <c r="Z4414" i="2"/>
  <c r="Z4413" i="2"/>
  <c r="Z4412" i="2"/>
  <c r="Z4411" i="2"/>
  <c r="Z4410" i="2"/>
  <c r="Z4409" i="2"/>
  <c r="Z4408" i="2"/>
  <c r="Z4407" i="2"/>
  <c r="Z4406" i="2"/>
  <c r="Z4405" i="2"/>
  <c r="Z4404" i="2"/>
  <c r="Z4403" i="2"/>
  <c r="Z4402" i="2"/>
  <c r="Z4401" i="2"/>
  <c r="Z4400" i="2"/>
  <c r="Z4399" i="2"/>
  <c r="Z4398" i="2"/>
  <c r="Z4397" i="2"/>
  <c r="Z4396" i="2"/>
  <c r="Z4395" i="2"/>
  <c r="Z4394" i="2"/>
  <c r="Z4393" i="2"/>
  <c r="Z4392" i="2"/>
  <c r="Z4391" i="2"/>
  <c r="Z4390" i="2"/>
  <c r="Z4389" i="2"/>
  <c r="Z4388" i="2"/>
  <c r="Z4387" i="2"/>
  <c r="Z4386" i="2"/>
  <c r="Z4385" i="2"/>
  <c r="Z4384" i="2"/>
  <c r="Z4383" i="2"/>
  <c r="Z4382" i="2"/>
  <c r="Z4381" i="2"/>
  <c r="Z4380" i="2"/>
  <c r="Z4379" i="2"/>
  <c r="Z4378" i="2"/>
  <c r="Z4377" i="2"/>
  <c r="Z4376" i="2"/>
  <c r="Z4375" i="2"/>
  <c r="Z4374" i="2"/>
  <c r="Z4373" i="2"/>
  <c r="Z4372" i="2"/>
  <c r="Z4371" i="2"/>
  <c r="Z4370" i="2"/>
  <c r="Z4369" i="2"/>
  <c r="Z4368" i="2"/>
  <c r="Z4367" i="2"/>
  <c r="Z4366" i="2"/>
  <c r="Z4365" i="2"/>
  <c r="Z4364" i="2"/>
  <c r="Z4363" i="2"/>
  <c r="Z4362" i="2"/>
  <c r="Z4361" i="2"/>
  <c r="Z4360" i="2"/>
  <c r="Z4359" i="2"/>
  <c r="Z4358" i="2"/>
  <c r="Z4357" i="2"/>
  <c r="Z4356" i="2"/>
  <c r="Z4355" i="2"/>
  <c r="Z4354" i="2"/>
  <c r="Z4353" i="2"/>
  <c r="Z4352" i="2"/>
  <c r="Z4351" i="2"/>
  <c r="Z4350" i="2"/>
  <c r="Z4349" i="2"/>
  <c r="Z4348" i="2"/>
  <c r="Z4347" i="2"/>
  <c r="Z4346" i="2"/>
  <c r="Z4345" i="2"/>
  <c r="Z4344" i="2"/>
  <c r="Z4343" i="2"/>
  <c r="Z4342" i="2"/>
  <c r="Z4341" i="2"/>
  <c r="Z4340" i="2"/>
  <c r="Z4339" i="2"/>
  <c r="Z4338" i="2"/>
  <c r="Z4337" i="2"/>
  <c r="Z4336" i="2"/>
  <c r="Z4335" i="2"/>
  <c r="Z4334" i="2"/>
  <c r="Z4333" i="2"/>
  <c r="Z4332" i="2"/>
  <c r="Z4331" i="2"/>
  <c r="Z4330" i="2"/>
  <c r="Z4329" i="2"/>
  <c r="Z4328" i="2"/>
  <c r="Z4327" i="2"/>
  <c r="Z4326" i="2"/>
  <c r="Z4325" i="2"/>
  <c r="Z4324" i="2"/>
  <c r="Z4323" i="2"/>
  <c r="Z4322" i="2"/>
  <c r="Z4321" i="2"/>
  <c r="Z4320" i="2"/>
  <c r="Z4319" i="2"/>
  <c r="Z4318" i="2"/>
  <c r="Z4317" i="2"/>
  <c r="Z4316" i="2"/>
  <c r="Z4315" i="2"/>
  <c r="Z4314" i="2"/>
  <c r="Z4313" i="2"/>
  <c r="Z4312" i="2"/>
  <c r="Z4311" i="2"/>
  <c r="Z4310" i="2"/>
  <c r="Z4309" i="2"/>
  <c r="Z4308" i="2"/>
  <c r="Z4307" i="2"/>
  <c r="Z4306" i="2"/>
  <c r="Z4305" i="2"/>
  <c r="Z4304" i="2"/>
  <c r="Z4303" i="2"/>
  <c r="Z4302" i="2"/>
  <c r="Z4301" i="2"/>
  <c r="Z4300" i="2"/>
  <c r="Z4299" i="2"/>
  <c r="Z4298" i="2"/>
  <c r="Z4297" i="2"/>
  <c r="Z4296" i="2"/>
  <c r="Z4295" i="2"/>
  <c r="Z4294" i="2"/>
  <c r="Z4293" i="2"/>
  <c r="Z4292" i="2"/>
  <c r="Z4291" i="2"/>
  <c r="Z4290" i="2"/>
  <c r="Z4289" i="2"/>
  <c r="Z4288" i="2"/>
  <c r="Z4287" i="2"/>
  <c r="Z4286" i="2"/>
  <c r="Z4285" i="2"/>
  <c r="Z4284" i="2"/>
  <c r="Z4283" i="2"/>
  <c r="Z4282" i="2"/>
  <c r="Z4281" i="2"/>
  <c r="Z4280" i="2"/>
  <c r="Z4279" i="2"/>
  <c r="Z4278" i="2"/>
  <c r="Z4277" i="2"/>
  <c r="Z4276" i="2"/>
  <c r="Z4275" i="2"/>
  <c r="Z4274" i="2"/>
  <c r="Z4273" i="2"/>
  <c r="Z4272" i="2"/>
  <c r="Z4271" i="2"/>
  <c r="Z4270" i="2"/>
  <c r="Z4269" i="2"/>
  <c r="Z4268" i="2"/>
  <c r="Z4267" i="2"/>
  <c r="Z4266" i="2"/>
  <c r="Z4265" i="2"/>
  <c r="Z4264" i="2"/>
  <c r="Z4263" i="2"/>
  <c r="Z4262" i="2"/>
  <c r="Z4261" i="2"/>
  <c r="Z4260" i="2"/>
  <c r="Z4259" i="2"/>
  <c r="Z4258" i="2"/>
  <c r="Z4257" i="2"/>
  <c r="Z4256" i="2"/>
  <c r="Z4255" i="2"/>
  <c r="Z4254" i="2"/>
  <c r="Z4253" i="2"/>
  <c r="Z4252" i="2"/>
  <c r="Z4251" i="2"/>
  <c r="Z4250" i="2"/>
  <c r="Z4249" i="2"/>
  <c r="Z4248" i="2"/>
  <c r="Z4247" i="2"/>
  <c r="Z4246" i="2"/>
  <c r="Z4245" i="2"/>
  <c r="Z4244" i="2"/>
  <c r="Z4243" i="2"/>
  <c r="Z4242" i="2"/>
  <c r="Z4241" i="2"/>
  <c r="Z4240" i="2"/>
  <c r="Z4239" i="2"/>
  <c r="Z4238" i="2"/>
  <c r="Z4237" i="2"/>
  <c r="Z4236" i="2"/>
  <c r="Z4235" i="2"/>
  <c r="Z4234" i="2"/>
  <c r="Z4233" i="2"/>
  <c r="Z4232" i="2"/>
  <c r="Z4231" i="2"/>
  <c r="Z4230" i="2"/>
  <c r="Z4229" i="2"/>
  <c r="Z4228" i="2"/>
  <c r="Z4227" i="2"/>
  <c r="Z4226" i="2"/>
  <c r="Z4225" i="2"/>
  <c r="Z4224" i="2"/>
  <c r="Z4223" i="2"/>
  <c r="Z4222" i="2"/>
  <c r="Z4221" i="2"/>
  <c r="Z4220" i="2"/>
  <c r="Z4219" i="2"/>
  <c r="Z4218" i="2"/>
  <c r="Z4217" i="2"/>
  <c r="Z4216" i="2"/>
  <c r="Z4215" i="2"/>
  <c r="Z4214" i="2"/>
  <c r="Z4213" i="2"/>
  <c r="Z4212" i="2"/>
  <c r="Z4211" i="2"/>
  <c r="Z4210" i="2"/>
  <c r="Z4209" i="2"/>
  <c r="Z4208" i="2"/>
  <c r="Z4207" i="2"/>
  <c r="Z4206" i="2"/>
  <c r="Z4205" i="2"/>
  <c r="Z4204" i="2"/>
  <c r="Z4203" i="2"/>
  <c r="Z4202" i="2"/>
  <c r="Z4201" i="2"/>
  <c r="Z4200" i="2"/>
  <c r="Z4199" i="2"/>
  <c r="Z4198" i="2"/>
  <c r="Z4197" i="2"/>
  <c r="Z4196" i="2"/>
  <c r="Z4195" i="2"/>
  <c r="Z4194" i="2"/>
  <c r="Z4193" i="2"/>
  <c r="Z4192" i="2"/>
  <c r="Z4191" i="2"/>
  <c r="Z4190" i="2"/>
  <c r="Z4189" i="2"/>
  <c r="Z4188" i="2"/>
  <c r="Z4187" i="2"/>
  <c r="Z4186" i="2"/>
  <c r="Z4185" i="2"/>
  <c r="Z4184" i="2"/>
  <c r="Z4183" i="2"/>
  <c r="Z4182" i="2"/>
  <c r="Z4181" i="2"/>
  <c r="Z4180" i="2"/>
  <c r="Z4179" i="2"/>
  <c r="Z4178" i="2"/>
  <c r="Z4177" i="2"/>
  <c r="Z4176" i="2"/>
  <c r="Z4175" i="2"/>
  <c r="Z4174" i="2"/>
  <c r="Z4173" i="2"/>
  <c r="Z4172" i="2"/>
  <c r="Z4171" i="2"/>
  <c r="Z4170" i="2"/>
  <c r="Z4169" i="2"/>
  <c r="Z4168" i="2"/>
  <c r="Z4167" i="2"/>
  <c r="Z4166" i="2"/>
  <c r="Z4165" i="2"/>
  <c r="Z4164" i="2"/>
  <c r="Z4163" i="2"/>
  <c r="Z4162" i="2"/>
  <c r="Z4161" i="2"/>
  <c r="Z4160" i="2"/>
  <c r="Z4159" i="2"/>
  <c r="Z4158" i="2"/>
  <c r="Z4157" i="2"/>
  <c r="Z4156" i="2"/>
  <c r="Z4155" i="2"/>
  <c r="Z4154" i="2"/>
  <c r="Z4153" i="2"/>
  <c r="Z4152" i="2"/>
  <c r="Z4151" i="2"/>
  <c r="Z4150" i="2"/>
  <c r="Z4149" i="2"/>
  <c r="Z4148" i="2"/>
  <c r="Z4147" i="2"/>
  <c r="Z4146" i="2"/>
  <c r="Z4145" i="2"/>
  <c r="Z4144" i="2"/>
  <c r="Z4143" i="2"/>
  <c r="Z4142" i="2"/>
  <c r="Z4141" i="2"/>
  <c r="Z4140" i="2"/>
  <c r="Z4139" i="2"/>
  <c r="Z4138" i="2"/>
  <c r="Z4137" i="2"/>
  <c r="Z4136" i="2"/>
  <c r="Z4135" i="2"/>
  <c r="Z4134" i="2"/>
  <c r="Z4133" i="2"/>
  <c r="Z4132" i="2"/>
  <c r="Z4131" i="2"/>
  <c r="Z4130" i="2"/>
  <c r="Z4129" i="2"/>
  <c r="Z4128" i="2"/>
  <c r="Z4127" i="2"/>
  <c r="Z4126" i="2"/>
  <c r="Z4125" i="2"/>
  <c r="Z4124" i="2"/>
  <c r="Z4123" i="2"/>
  <c r="Z4122" i="2"/>
  <c r="Z4121" i="2"/>
  <c r="Z4120" i="2"/>
  <c r="Z4119" i="2"/>
  <c r="Z4118" i="2"/>
  <c r="Z4117" i="2"/>
  <c r="Z4116" i="2"/>
  <c r="Z4115" i="2"/>
  <c r="Z4114" i="2"/>
  <c r="Z4113" i="2"/>
  <c r="Z4112" i="2"/>
  <c r="Z4111" i="2"/>
  <c r="Z4110" i="2"/>
  <c r="Z4109" i="2"/>
  <c r="Z4108" i="2"/>
  <c r="Z4107" i="2"/>
  <c r="Z4106" i="2"/>
  <c r="Z4105" i="2"/>
  <c r="Z4104" i="2"/>
  <c r="Z4103" i="2"/>
  <c r="Z4102" i="2"/>
  <c r="Z4101" i="2"/>
  <c r="Z4100" i="2"/>
  <c r="Z4099" i="2"/>
  <c r="Z4098" i="2"/>
  <c r="Z4097" i="2"/>
  <c r="Z4096" i="2"/>
  <c r="Z4095" i="2"/>
  <c r="Z4094" i="2"/>
  <c r="Z4093" i="2"/>
  <c r="Z4092" i="2"/>
  <c r="Z4091" i="2"/>
  <c r="Z4090" i="2"/>
  <c r="Z4089" i="2"/>
  <c r="Z4088" i="2"/>
  <c r="Z4087" i="2"/>
  <c r="Z4086" i="2"/>
  <c r="Z4085" i="2"/>
  <c r="Z4084" i="2"/>
  <c r="Z4083" i="2"/>
  <c r="Z4082" i="2"/>
  <c r="Z4081" i="2"/>
  <c r="Z4080" i="2"/>
  <c r="Z4079" i="2"/>
  <c r="Z4078" i="2"/>
  <c r="Z4077" i="2"/>
  <c r="Z4076" i="2"/>
  <c r="Z4075" i="2"/>
  <c r="Z4074" i="2"/>
  <c r="Z4073" i="2"/>
  <c r="Z4072" i="2"/>
  <c r="Z4071" i="2"/>
  <c r="Z4070" i="2"/>
  <c r="Z4069" i="2"/>
  <c r="Z4068" i="2"/>
  <c r="Z4067" i="2"/>
  <c r="Z4066" i="2"/>
  <c r="Z4065" i="2"/>
  <c r="Z4064" i="2"/>
  <c r="Z4063" i="2"/>
  <c r="Z4062" i="2"/>
  <c r="Z4061" i="2"/>
  <c r="Z4060" i="2"/>
  <c r="Z4059" i="2"/>
  <c r="Z4058" i="2"/>
  <c r="Z4057" i="2"/>
  <c r="Z4056" i="2"/>
  <c r="Z4055" i="2"/>
  <c r="Z4054" i="2"/>
  <c r="Z4053" i="2"/>
  <c r="Z4052" i="2"/>
  <c r="Z4051" i="2"/>
  <c r="Z4050" i="2"/>
  <c r="Z4049" i="2"/>
  <c r="Z4048" i="2"/>
  <c r="Z4047" i="2"/>
  <c r="Z4046" i="2"/>
  <c r="Z4045" i="2"/>
  <c r="Z4044" i="2"/>
  <c r="Z4043" i="2"/>
  <c r="Z4042" i="2"/>
  <c r="Z4041" i="2"/>
  <c r="Z4040" i="2"/>
  <c r="Z4039" i="2"/>
  <c r="Z4038" i="2"/>
  <c r="Z4037" i="2"/>
  <c r="Z4036" i="2"/>
  <c r="Z4035" i="2"/>
  <c r="Z4034" i="2"/>
  <c r="Z4033" i="2"/>
  <c r="Z4032" i="2"/>
  <c r="Z4031" i="2"/>
  <c r="Z4030" i="2"/>
  <c r="Z4029" i="2"/>
  <c r="Z4028" i="2"/>
  <c r="Z4027" i="2"/>
  <c r="Z4026" i="2"/>
  <c r="Z4025" i="2"/>
  <c r="Z4024" i="2"/>
  <c r="Z4023" i="2"/>
  <c r="Z4022" i="2"/>
  <c r="Z4021" i="2"/>
  <c r="Z4020" i="2"/>
  <c r="Z4019" i="2"/>
  <c r="Z4018" i="2"/>
  <c r="Z4017" i="2"/>
  <c r="Z4016" i="2"/>
  <c r="Z4015" i="2"/>
  <c r="Z4014" i="2"/>
  <c r="Z4013" i="2"/>
  <c r="Z4012" i="2"/>
  <c r="Z4011" i="2"/>
  <c r="Z4010" i="2"/>
  <c r="Z4009" i="2"/>
  <c r="Z4008" i="2"/>
  <c r="Z4007" i="2"/>
  <c r="Z4006" i="2"/>
  <c r="Z4005" i="2"/>
  <c r="Z4004" i="2"/>
  <c r="Z4003" i="2"/>
  <c r="Z4002" i="2"/>
  <c r="Z4001" i="2"/>
  <c r="Z4000" i="2"/>
  <c r="Z3999" i="2"/>
  <c r="Z3998" i="2"/>
  <c r="Z3997" i="2"/>
  <c r="Z3996" i="2"/>
  <c r="Z3995" i="2"/>
  <c r="Z3994" i="2"/>
  <c r="Z3993" i="2"/>
  <c r="Z3992" i="2"/>
  <c r="Z3991" i="2"/>
  <c r="Z3990" i="2"/>
  <c r="Z3989" i="2"/>
  <c r="Z3988" i="2"/>
  <c r="Z3987" i="2"/>
  <c r="Z3986" i="2"/>
  <c r="Z3985" i="2"/>
  <c r="Z3984" i="2"/>
  <c r="Z3983" i="2"/>
  <c r="Z3982" i="2"/>
  <c r="Z3981" i="2"/>
  <c r="Z3980" i="2"/>
  <c r="Z3979" i="2"/>
  <c r="Z3978" i="2"/>
  <c r="Z3977" i="2"/>
  <c r="Z3976" i="2"/>
  <c r="Z3975" i="2"/>
  <c r="Z3974" i="2"/>
  <c r="Z3973" i="2"/>
  <c r="Z3972" i="2"/>
  <c r="Z3971" i="2"/>
  <c r="Z3970" i="2"/>
  <c r="Z3969" i="2"/>
  <c r="Z3968" i="2"/>
  <c r="Z3967" i="2"/>
  <c r="Z3966" i="2"/>
  <c r="Z3965" i="2"/>
  <c r="Z3964" i="2"/>
  <c r="Z3963" i="2"/>
  <c r="Z3962" i="2"/>
  <c r="Z3961" i="2"/>
  <c r="Z3960" i="2"/>
  <c r="Z3959" i="2"/>
  <c r="Z3958" i="2"/>
  <c r="Z3957" i="2"/>
  <c r="Z3956" i="2"/>
  <c r="Z3955" i="2"/>
  <c r="Z3954" i="2"/>
  <c r="Z3953" i="2"/>
  <c r="Z3952" i="2"/>
  <c r="Z3951" i="2"/>
  <c r="Z3950" i="2"/>
  <c r="Z3949" i="2"/>
  <c r="Z3948" i="2"/>
  <c r="Z3947" i="2"/>
  <c r="Z3946" i="2"/>
  <c r="Z3945" i="2"/>
  <c r="Z3944" i="2"/>
  <c r="Z3943" i="2"/>
  <c r="Z3942" i="2"/>
  <c r="Z3941" i="2"/>
  <c r="Z3940" i="2"/>
  <c r="Z3939" i="2"/>
  <c r="Z3938" i="2"/>
  <c r="Z3937" i="2"/>
  <c r="Z3936" i="2"/>
  <c r="Z3935" i="2"/>
  <c r="Z3934" i="2"/>
  <c r="Z3933" i="2"/>
  <c r="Z3932" i="2"/>
  <c r="Z3931" i="2"/>
  <c r="Z3930" i="2"/>
  <c r="Z3929" i="2"/>
  <c r="Z3928" i="2"/>
  <c r="Z3927" i="2"/>
  <c r="Z3926" i="2"/>
  <c r="Z3925" i="2"/>
  <c r="Z3924" i="2"/>
  <c r="Z3923" i="2"/>
  <c r="Z3922" i="2"/>
  <c r="Z3921" i="2"/>
  <c r="Z3920" i="2"/>
  <c r="Z3919" i="2"/>
  <c r="Z3918" i="2"/>
  <c r="Z3917" i="2"/>
  <c r="Z3916" i="2"/>
  <c r="Z3915" i="2"/>
  <c r="Z3914" i="2"/>
  <c r="Z3913" i="2"/>
  <c r="Z3912" i="2"/>
  <c r="Z3911" i="2"/>
  <c r="Z3910" i="2"/>
  <c r="Z3909" i="2"/>
  <c r="Z3908" i="2"/>
  <c r="Z3907" i="2"/>
  <c r="Z3906" i="2"/>
  <c r="Z3905" i="2"/>
  <c r="Z3904" i="2"/>
  <c r="Z3903" i="2"/>
  <c r="Z3902" i="2"/>
  <c r="Z3901" i="2"/>
  <c r="Z3900" i="2"/>
  <c r="Z3899" i="2"/>
  <c r="Z3898" i="2"/>
  <c r="Z3897" i="2"/>
  <c r="Z3896" i="2"/>
  <c r="Z3895" i="2"/>
  <c r="Z3894" i="2"/>
  <c r="Z3893" i="2"/>
  <c r="Z3892" i="2"/>
  <c r="Z3891" i="2"/>
  <c r="Z3890" i="2"/>
  <c r="Z3889" i="2"/>
  <c r="Z3888" i="2"/>
  <c r="Z3887" i="2"/>
  <c r="Z3886" i="2"/>
  <c r="Z3885" i="2"/>
  <c r="Z3884" i="2"/>
  <c r="Z3883" i="2"/>
  <c r="Z3882" i="2"/>
  <c r="Z3881" i="2"/>
  <c r="Z3880" i="2"/>
  <c r="Z3879" i="2"/>
  <c r="Z3878" i="2"/>
  <c r="Z3877" i="2"/>
  <c r="Z3876" i="2"/>
  <c r="Z3875" i="2"/>
  <c r="Z3874" i="2"/>
  <c r="Z3873" i="2"/>
  <c r="Z3872" i="2"/>
  <c r="Z3871" i="2"/>
  <c r="Z3870" i="2"/>
  <c r="Z3869" i="2"/>
  <c r="Z3868" i="2"/>
  <c r="Z3867" i="2"/>
  <c r="Z3866" i="2"/>
  <c r="Z3865" i="2"/>
  <c r="Z3864" i="2"/>
  <c r="Z3863" i="2"/>
  <c r="Z3862" i="2"/>
  <c r="Z3861" i="2"/>
  <c r="Z3860" i="2"/>
  <c r="Z3859" i="2"/>
  <c r="Z3858" i="2"/>
  <c r="Z3857" i="2"/>
  <c r="Z3856" i="2"/>
  <c r="Z3855" i="2"/>
  <c r="Z3854" i="2"/>
  <c r="Z3853" i="2"/>
  <c r="Z3852" i="2"/>
  <c r="Z3851" i="2"/>
  <c r="Z3850" i="2"/>
  <c r="Z3849" i="2"/>
  <c r="Z3848" i="2"/>
  <c r="Z3847" i="2"/>
  <c r="Z3846" i="2"/>
  <c r="Z3845" i="2"/>
  <c r="Z3844" i="2"/>
  <c r="Z3843" i="2"/>
  <c r="Z3842" i="2"/>
  <c r="Z3841" i="2"/>
  <c r="Z3840" i="2"/>
  <c r="Z3839" i="2"/>
  <c r="Z3838" i="2"/>
  <c r="Z3837" i="2"/>
  <c r="Z3836" i="2"/>
  <c r="Z3835" i="2"/>
  <c r="Z3834" i="2"/>
  <c r="Z3833" i="2"/>
  <c r="Z3832" i="2"/>
  <c r="Z3831" i="2"/>
  <c r="Z3830" i="2"/>
  <c r="Z3829" i="2"/>
  <c r="Z3828" i="2"/>
  <c r="Z3827" i="2"/>
  <c r="Z3826" i="2"/>
  <c r="Z3825" i="2"/>
  <c r="Z3824" i="2"/>
  <c r="Z3823" i="2"/>
  <c r="Z3822" i="2"/>
  <c r="Z3821" i="2"/>
  <c r="Z3820" i="2"/>
  <c r="Z3819" i="2"/>
  <c r="Z3818" i="2"/>
  <c r="Z3817" i="2"/>
  <c r="Z3816" i="2"/>
  <c r="Z3815" i="2"/>
  <c r="Z3814" i="2"/>
  <c r="Z3813" i="2"/>
  <c r="Z3812" i="2"/>
  <c r="Z3811" i="2"/>
  <c r="Z3810" i="2"/>
  <c r="Z3809" i="2"/>
  <c r="Z3808" i="2"/>
  <c r="Z3807" i="2"/>
  <c r="Z3806" i="2"/>
  <c r="Z3805" i="2"/>
  <c r="Z3804" i="2"/>
  <c r="Z3803" i="2"/>
  <c r="Z3802" i="2"/>
  <c r="Z3801" i="2"/>
  <c r="Z3800" i="2"/>
  <c r="Z3799" i="2"/>
  <c r="Z3798" i="2"/>
  <c r="Z3797" i="2"/>
  <c r="Z3796" i="2"/>
  <c r="Z3795" i="2"/>
  <c r="Z3794" i="2"/>
  <c r="Z3793" i="2"/>
  <c r="Z3792" i="2"/>
  <c r="Z3791" i="2"/>
  <c r="Z3790" i="2"/>
  <c r="Z3789" i="2"/>
  <c r="Z3788" i="2"/>
  <c r="Z3787" i="2"/>
  <c r="Z3786" i="2"/>
  <c r="Z3785" i="2"/>
  <c r="Z3784" i="2"/>
  <c r="Z3783" i="2"/>
  <c r="Z3782" i="2"/>
  <c r="Z3781" i="2"/>
  <c r="Z3780" i="2"/>
  <c r="Z3779" i="2"/>
  <c r="Z3778" i="2"/>
  <c r="Z3777" i="2"/>
  <c r="Z3776" i="2"/>
  <c r="Z3775" i="2"/>
  <c r="Z3774" i="2"/>
  <c r="Z3773" i="2"/>
  <c r="Z3772" i="2"/>
  <c r="Z3771" i="2"/>
  <c r="Z3770" i="2"/>
  <c r="Z3769" i="2"/>
  <c r="Z3768" i="2"/>
  <c r="Z3767" i="2"/>
  <c r="Z3766" i="2"/>
  <c r="Z3765" i="2"/>
  <c r="Z3764" i="2"/>
  <c r="Z3763" i="2"/>
  <c r="Z3762" i="2"/>
  <c r="Z3761" i="2"/>
  <c r="Z3760" i="2"/>
  <c r="Z3759" i="2"/>
  <c r="Z3758" i="2"/>
  <c r="Z3757" i="2"/>
  <c r="Z3756" i="2"/>
  <c r="Z3755" i="2"/>
  <c r="Z3754" i="2"/>
  <c r="Z3753" i="2"/>
  <c r="Z3752" i="2"/>
  <c r="Z3751" i="2"/>
  <c r="Z3750" i="2"/>
  <c r="Z3749" i="2"/>
  <c r="Z3748" i="2"/>
  <c r="Z3747" i="2"/>
  <c r="Z3746" i="2"/>
  <c r="Z3745" i="2"/>
  <c r="Z3744" i="2"/>
  <c r="Z3743" i="2"/>
  <c r="Z3742" i="2"/>
  <c r="Z3741" i="2"/>
  <c r="Z3740" i="2"/>
  <c r="Z3739" i="2"/>
  <c r="Z3738" i="2"/>
  <c r="Z3737" i="2"/>
  <c r="Z3736" i="2"/>
  <c r="Z3735" i="2"/>
  <c r="Z3734" i="2"/>
  <c r="Z3733" i="2"/>
  <c r="Z3732" i="2"/>
  <c r="Z3731" i="2"/>
  <c r="Z3730" i="2"/>
  <c r="Z3729" i="2"/>
  <c r="Z3728" i="2"/>
  <c r="Z3727" i="2"/>
  <c r="Z3726" i="2"/>
  <c r="Z3725" i="2"/>
  <c r="Z3724" i="2"/>
  <c r="Z3723" i="2"/>
  <c r="Z3722" i="2"/>
  <c r="Z3721" i="2"/>
  <c r="Z3720" i="2"/>
  <c r="Z3719" i="2"/>
  <c r="Z3718" i="2"/>
  <c r="Z3717" i="2"/>
  <c r="Z3716" i="2"/>
  <c r="Z3715" i="2"/>
  <c r="Z3714" i="2"/>
  <c r="Z3713" i="2"/>
  <c r="Z3712" i="2"/>
  <c r="Z3711" i="2"/>
  <c r="Z3710" i="2"/>
  <c r="Z3709" i="2"/>
  <c r="Z3708" i="2"/>
  <c r="Z3707" i="2"/>
  <c r="Z3706" i="2"/>
  <c r="Z3705" i="2"/>
  <c r="Z3704" i="2"/>
  <c r="Z3703" i="2"/>
  <c r="Z3702" i="2"/>
  <c r="Z3701" i="2"/>
  <c r="Z3700" i="2"/>
  <c r="Z3699" i="2"/>
  <c r="Z3698" i="2"/>
  <c r="Z3697" i="2"/>
  <c r="Z3696" i="2"/>
  <c r="Z3695" i="2"/>
  <c r="Z3694" i="2"/>
  <c r="Z3693" i="2"/>
  <c r="Z3692" i="2"/>
  <c r="Z3691" i="2"/>
  <c r="Z3690" i="2"/>
  <c r="Z3689" i="2"/>
  <c r="Z3688" i="2"/>
  <c r="Z3687" i="2"/>
  <c r="Z3686" i="2"/>
  <c r="Z3685" i="2"/>
  <c r="Z3684" i="2"/>
  <c r="Z3683" i="2"/>
  <c r="Z3682" i="2"/>
  <c r="Z3681" i="2"/>
  <c r="Z3680" i="2"/>
  <c r="Z3679" i="2"/>
  <c r="Z3678" i="2"/>
  <c r="Z3677" i="2"/>
  <c r="Z3676" i="2"/>
  <c r="Z3675" i="2"/>
  <c r="Z3674" i="2"/>
  <c r="Z3673" i="2"/>
  <c r="Z3672" i="2"/>
  <c r="Z3671" i="2"/>
  <c r="Z3670" i="2"/>
  <c r="Z3669" i="2"/>
  <c r="Z3668" i="2"/>
  <c r="Z3667" i="2"/>
  <c r="Z3666" i="2"/>
  <c r="Z3665" i="2"/>
  <c r="Z3664" i="2"/>
  <c r="Z3663" i="2"/>
  <c r="Z3662" i="2"/>
  <c r="Z3661" i="2"/>
  <c r="Z3660" i="2"/>
  <c r="Z3659" i="2"/>
  <c r="Z3658" i="2"/>
  <c r="Z3657" i="2"/>
  <c r="Z3656" i="2"/>
  <c r="Z3655" i="2"/>
  <c r="Z3654" i="2"/>
  <c r="Z3653" i="2"/>
  <c r="Z3652" i="2"/>
  <c r="Z3651" i="2"/>
  <c r="Z3650" i="2"/>
  <c r="Z3649" i="2"/>
  <c r="Z3648" i="2"/>
  <c r="Z3647" i="2"/>
  <c r="Z3646" i="2"/>
  <c r="Z3645" i="2"/>
  <c r="Z3644" i="2"/>
  <c r="Z3643" i="2"/>
  <c r="Z3642" i="2"/>
  <c r="Z3641" i="2"/>
  <c r="Z3640" i="2"/>
  <c r="Z3639" i="2"/>
  <c r="Z3638" i="2"/>
  <c r="Z3637" i="2"/>
  <c r="Z3636" i="2"/>
  <c r="Z3635" i="2"/>
  <c r="Z3634" i="2"/>
  <c r="Z3633" i="2"/>
  <c r="Z3632" i="2"/>
  <c r="Z3631" i="2"/>
  <c r="Z3630" i="2"/>
  <c r="Z3629" i="2"/>
  <c r="Z3628" i="2"/>
  <c r="Z3627" i="2"/>
  <c r="Z3626" i="2"/>
  <c r="Z3625" i="2"/>
  <c r="Z3624" i="2"/>
  <c r="Z3623" i="2"/>
  <c r="Z3622" i="2"/>
  <c r="Z3621" i="2"/>
  <c r="Z3620" i="2"/>
  <c r="Z3619" i="2"/>
  <c r="Z3618" i="2"/>
  <c r="Z3617" i="2"/>
  <c r="Z3616" i="2"/>
  <c r="Z3615" i="2"/>
  <c r="Z3614" i="2"/>
  <c r="Z3613" i="2"/>
  <c r="Z3612" i="2"/>
  <c r="Z3611" i="2"/>
  <c r="Z3610" i="2"/>
  <c r="Z3609" i="2"/>
  <c r="Z3608" i="2"/>
  <c r="Z3607" i="2"/>
  <c r="Z3606" i="2"/>
  <c r="Z3605" i="2"/>
  <c r="Z3604" i="2"/>
  <c r="Z3603" i="2"/>
  <c r="Z3602" i="2"/>
  <c r="Z3601" i="2"/>
  <c r="Z3600" i="2"/>
  <c r="Z3599" i="2"/>
  <c r="Z3598" i="2"/>
  <c r="Z3597" i="2"/>
  <c r="Z3596" i="2"/>
  <c r="Z3595" i="2"/>
  <c r="Z3594" i="2"/>
  <c r="Z3593" i="2"/>
  <c r="Z3592" i="2"/>
  <c r="Z3591" i="2"/>
  <c r="Z3590" i="2"/>
  <c r="Z3589" i="2"/>
  <c r="Z3588" i="2"/>
  <c r="Z3587" i="2"/>
  <c r="Z3586" i="2"/>
  <c r="Z3585" i="2"/>
  <c r="Z3584" i="2"/>
  <c r="Z3583" i="2"/>
  <c r="Z3582" i="2"/>
  <c r="Z3581" i="2"/>
  <c r="Z3580" i="2"/>
  <c r="Z3579" i="2"/>
  <c r="Z3578" i="2"/>
  <c r="Z3577" i="2"/>
  <c r="Z3576" i="2"/>
  <c r="Z3575" i="2"/>
  <c r="Z3574" i="2"/>
  <c r="Z3573" i="2"/>
  <c r="Z3572" i="2"/>
  <c r="Z3571" i="2"/>
  <c r="Z3570" i="2"/>
  <c r="Z3569" i="2"/>
  <c r="Z3568" i="2"/>
  <c r="Z3567" i="2"/>
  <c r="Z3566" i="2"/>
  <c r="Z3565" i="2"/>
  <c r="Z3564" i="2"/>
  <c r="Z3563" i="2"/>
  <c r="Z3562" i="2"/>
  <c r="Z3561" i="2"/>
  <c r="Z3560" i="2"/>
  <c r="Z3559" i="2"/>
  <c r="Z3558" i="2"/>
  <c r="Z3557" i="2"/>
  <c r="Z3556" i="2"/>
  <c r="Z3555" i="2"/>
  <c r="Z3554" i="2"/>
  <c r="Z3553" i="2"/>
  <c r="Z3552" i="2"/>
  <c r="Z3551" i="2"/>
  <c r="Z3550" i="2"/>
  <c r="Z3549" i="2"/>
  <c r="Z3548" i="2"/>
  <c r="Z3547" i="2"/>
  <c r="Z3546" i="2"/>
  <c r="Z3545" i="2"/>
  <c r="Z3544" i="2"/>
  <c r="Z3543" i="2"/>
  <c r="Z3542" i="2"/>
  <c r="Z3541" i="2"/>
  <c r="Z3540" i="2"/>
  <c r="Z3539" i="2"/>
  <c r="Z3538" i="2"/>
  <c r="Z3537" i="2"/>
  <c r="Z3536" i="2"/>
  <c r="Z3535" i="2"/>
  <c r="Z3534" i="2"/>
  <c r="Z3533" i="2"/>
  <c r="Z3532" i="2"/>
  <c r="Z3531" i="2"/>
  <c r="Z3530" i="2"/>
  <c r="Z3529" i="2"/>
  <c r="Z3528" i="2"/>
  <c r="Z3527" i="2"/>
  <c r="Z3526" i="2"/>
  <c r="Z3525" i="2"/>
  <c r="Z3524" i="2"/>
  <c r="Z3523" i="2"/>
  <c r="Z3522" i="2"/>
  <c r="Z3521" i="2"/>
  <c r="Z3520" i="2"/>
  <c r="Z3519" i="2"/>
  <c r="Z3518" i="2"/>
  <c r="Z3517" i="2"/>
  <c r="Z3516" i="2"/>
  <c r="Z3515" i="2"/>
  <c r="Z3514" i="2"/>
  <c r="Z3513" i="2"/>
  <c r="Z3512" i="2"/>
  <c r="Z3511" i="2"/>
  <c r="Z3510" i="2"/>
  <c r="Z3509" i="2"/>
  <c r="Z3508" i="2"/>
  <c r="Z3507" i="2"/>
  <c r="Z3506" i="2"/>
  <c r="Z3505" i="2"/>
  <c r="Z3504" i="2"/>
  <c r="Z3503" i="2"/>
  <c r="Z3502" i="2"/>
  <c r="Z3501" i="2"/>
  <c r="Z3500" i="2"/>
  <c r="Z3499" i="2"/>
  <c r="Z3498" i="2"/>
  <c r="Z3497" i="2"/>
  <c r="Z3496" i="2"/>
  <c r="Z3495" i="2"/>
  <c r="Z3494" i="2"/>
  <c r="Z3493" i="2"/>
  <c r="Z3492" i="2"/>
  <c r="Z3491" i="2"/>
  <c r="Z3490" i="2"/>
  <c r="Z3489" i="2"/>
  <c r="Z3488" i="2"/>
  <c r="Z3487" i="2"/>
  <c r="Z3486" i="2"/>
  <c r="Z3485" i="2"/>
  <c r="Z3484" i="2"/>
  <c r="Z3483" i="2"/>
  <c r="Z3482" i="2"/>
  <c r="Z3481" i="2"/>
  <c r="Z3480" i="2"/>
  <c r="Z3479" i="2"/>
  <c r="Z3478" i="2"/>
  <c r="Z3477" i="2"/>
  <c r="Z3476" i="2"/>
  <c r="Z3475" i="2"/>
  <c r="Z3474" i="2"/>
  <c r="Z3473" i="2"/>
  <c r="Z3472" i="2"/>
  <c r="Z3471" i="2"/>
  <c r="Z3470" i="2"/>
  <c r="Z3469" i="2"/>
  <c r="Z3468" i="2"/>
  <c r="Z3467" i="2"/>
  <c r="Z3466" i="2"/>
  <c r="Z3465" i="2"/>
  <c r="Z3464" i="2"/>
  <c r="Z3463" i="2"/>
  <c r="Z3462" i="2"/>
  <c r="Z3461" i="2"/>
  <c r="Z3460" i="2"/>
  <c r="Z3459" i="2"/>
  <c r="Z3458" i="2"/>
  <c r="Z3457" i="2"/>
  <c r="Z3456" i="2"/>
  <c r="Z3455" i="2"/>
  <c r="Z3454" i="2"/>
  <c r="Z3453" i="2"/>
  <c r="Z3452" i="2"/>
  <c r="Z3451" i="2"/>
  <c r="Z3450" i="2"/>
  <c r="Z3449" i="2"/>
  <c r="Z3448" i="2"/>
  <c r="Z3447" i="2"/>
  <c r="Z3446" i="2"/>
  <c r="Z3445" i="2"/>
  <c r="Z3444" i="2"/>
  <c r="Z3443" i="2"/>
  <c r="Z3442" i="2"/>
  <c r="Z3441" i="2"/>
  <c r="Z3440" i="2"/>
  <c r="Z3439" i="2"/>
  <c r="Z3438" i="2"/>
  <c r="Z3437" i="2"/>
  <c r="Z3436" i="2"/>
  <c r="Z3435" i="2"/>
  <c r="Z3434" i="2"/>
  <c r="Z3433" i="2"/>
  <c r="Z3432" i="2"/>
  <c r="Z3431" i="2"/>
  <c r="Z3430" i="2"/>
  <c r="Z3429" i="2"/>
  <c r="Z3428" i="2"/>
  <c r="Z3427" i="2"/>
  <c r="Z3426" i="2"/>
  <c r="Z3425" i="2"/>
  <c r="Z3424" i="2"/>
  <c r="Z3423" i="2"/>
  <c r="Z3422" i="2"/>
  <c r="Z3421" i="2"/>
  <c r="Z3420" i="2"/>
  <c r="Z3419" i="2"/>
  <c r="Z3418" i="2"/>
  <c r="Z3417" i="2"/>
  <c r="Z3416" i="2"/>
  <c r="Z3415" i="2"/>
  <c r="Z3414" i="2"/>
  <c r="Z3413" i="2"/>
  <c r="Z3412" i="2"/>
  <c r="Z3411" i="2"/>
  <c r="Z3410" i="2"/>
  <c r="Z3409" i="2"/>
  <c r="Z3408" i="2"/>
  <c r="Z3407" i="2"/>
  <c r="Z3406" i="2"/>
  <c r="Z3405" i="2"/>
  <c r="Z3404" i="2"/>
  <c r="Z3403" i="2"/>
  <c r="Z3402" i="2"/>
  <c r="Z3401" i="2"/>
  <c r="Z3400" i="2"/>
  <c r="Z3399" i="2"/>
  <c r="Z3398" i="2"/>
  <c r="Z3397" i="2"/>
  <c r="Z3396" i="2"/>
  <c r="Z3395" i="2"/>
  <c r="Z3394" i="2"/>
  <c r="Z3393" i="2"/>
  <c r="Z3392" i="2"/>
  <c r="Z3391" i="2"/>
  <c r="Z3390" i="2"/>
  <c r="Z3389" i="2"/>
  <c r="Z3388" i="2"/>
  <c r="Z3387" i="2"/>
  <c r="Z3386" i="2"/>
  <c r="Z3385" i="2"/>
  <c r="Z3384" i="2"/>
  <c r="Z3383" i="2"/>
  <c r="Z3382" i="2"/>
  <c r="Z3381" i="2"/>
  <c r="Z3380" i="2"/>
  <c r="Z3379" i="2"/>
  <c r="Z3378" i="2"/>
  <c r="Z3377" i="2"/>
  <c r="Z3376" i="2"/>
  <c r="Z3375" i="2"/>
  <c r="Z3374" i="2"/>
  <c r="Z3373" i="2"/>
  <c r="Z3372" i="2"/>
  <c r="Z3371" i="2"/>
  <c r="Z3370" i="2"/>
  <c r="Z3369" i="2"/>
  <c r="Z3368" i="2"/>
  <c r="Z3367" i="2"/>
  <c r="Z3366" i="2"/>
  <c r="Z3365" i="2"/>
  <c r="Z3364" i="2"/>
  <c r="Z3363" i="2"/>
  <c r="Z3362" i="2"/>
  <c r="Z3361" i="2"/>
  <c r="Z3360" i="2"/>
  <c r="Z3359" i="2"/>
  <c r="Z3358" i="2"/>
  <c r="Z3357" i="2"/>
  <c r="Z3356" i="2"/>
  <c r="Z3355" i="2"/>
  <c r="Z3354" i="2"/>
  <c r="Z3353" i="2"/>
  <c r="Z3352" i="2"/>
  <c r="Z3351" i="2"/>
  <c r="Z3350" i="2"/>
  <c r="Z3349" i="2"/>
  <c r="Z3348" i="2"/>
  <c r="Z3347" i="2"/>
  <c r="Z3346" i="2"/>
  <c r="Z3345" i="2"/>
  <c r="Z3344" i="2"/>
  <c r="Z3343" i="2"/>
  <c r="Z3342" i="2"/>
  <c r="Z3341" i="2"/>
  <c r="Z3340" i="2"/>
  <c r="Z3339" i="2"/>
  <c r="Z3338" i="2"/>
  <c r="Z3337" i="2"/>
  <c r="Z3336" i="2"/>
  <c r="Z3335" i="2"/>
  <c r="Z3334" i="2"/>
  <c r="Z3333" i="2"/>
  <c r="Z3332" i="2"/>
  <c r="Z3331" i="2"/>
  <c r="Z3330" i="2"/>
  <c r="Z3329" i="2"/>
  <c r="Z3328" i="2"/>
  <c r="Z3327" i="2"/>
  <c r="Z3326" i="2"/>
  <c r="Z3325" i="2"/>
  <c r="Z3324" i="2"/>
  <c r="Z3323" i="2"/>
  <c r="Z3322" i="2"/>
  <c r="Z3321" i="2"/>
  <c r="Z3320" i="2"/>
  <c r="Z3319" i="2"/>
  <c r="Z3318" i="2"/>
  <c r="Z3317" i="2"/>
  <c r="Z3316" i="2"/>
  <c r="Z3315" i="2"/>
  <c r="Z3314" i="2"/>
  <c r="Z3313" i="2"/>
  <c r="Z3312" i="2"/>
  <c r="Z3311" i="2"/>
  <c r="Z3310" i="2"/>
  <c r="Z3309" i="2"/>
  <c r="Z3308" i="2"/>
  <c r="Z3307" i="2"/>
  <c r="Z3306" i="2"/>
  <c r="Z3305" i="2"/>
  <c r="Z3304" i="2"/>
  <c r="Z3303" i="2"/>
  <c r="Z3302" i="2"/>
  <c r="Z3301" i="2"/>
  <c r="Z3300" i="2"/>
  <c r="Z3299" i="2"/>
  <c r="Z3298" i="2"/>
  <c r="Z3297" i="2"/>
  <c r="Z3296" i="2"/>
  <c r="Z3295" i="2"/>
  <c r="Z3294" i="2"/>
  <c r="Z3293" i="2"/>
  <c r="Z3292" i="2"/>
  <c r="Z3291" i="2"/>
  <c r="Z3290" i="2"/>
  <c r="Z3289" i="2"/>
  <c r="Z3288" i="2"/>
  <c r="Z3287" i="2"/>
  <c r="Z3286" i="2"/>
  <c r="Z3285" i="2"/>
  <c r="Z3284" i="2"/>
  <c r="Z3283" i="2"/>
  <c r="Z3282" i="2"/>
  <c r="Z3281" i="2"/>
  <c r="Z3280" i="2"/>
  <c r="Z3279" i="2"/>
  <c r="Z3278" i="2"/>
  <c r="Z3277" i="2"/>
  <c r="Z3276" i="2"/>
  <c r="Z3275" i="2"/>
  <c r="Z3274" i="2"/>
  <c r="Z3273" i="2"/>
  <c r="Z3272" i="2"/>
  <c r="Z3271" i="2"/>
  <c r="Z3270" i="2"/>
  <c r="Z3269" i="2"/>
  <c r="Z3268" i="2"/>
  <c r="Z3267" i="2"/>
  <c r="Z3266" i="2"/>
  <c r="Z3265" i="2"/>
  <c r="Z3264" i="2"/>
  <c r="Z3263" i="2"/>
  <c r="Z3262" i="2"/>
  <c r="Z3261" i="2"/>
  <c r="Z3260" i="2"/>
  <c r="Z3259" i="2"/>
  <c r="Z3258" i="2"/>
  <c r="Z3257" i="2"/>
  <c r="Z3256" i="2"/>
  <c r="Z3255" i="2"/>
  <c r="Z3254" i="2"/>
  <c r="Z3253" i="2"/>
  <c r="Z3252" i="2"/>
  <c r="Z3251" i="2"/>
  <c r="Z3250" i="2"/>
  <c r="Z3249" i="2"/>
  <c r="Z3248" i="2"/>
  <c r="Z3247" i="2"/>
  <c r="Z3246" i="2"/>
  <c r="Z3245" i="2"/>
  <c r="Z3244" i="2"/>
  <c r="Z3243" i="2"/>
  <c r="Z3242" i="2"/>
  <c r="Z3241" i="2"/>
  <c r="Z3240" i="2"/>
  <c r="Z3239" i="2"/>
  <c r="Z3238" i="2"/>
  <c r="Z3237" i="2"/>
  <c r="Z3236" i="2"/>
  <c r="Z3235" i="2"/>
  <c r="Z3234" i="2"/>
  <c r="Z3233" i="2"/>
  <c r="Z3232" i="2"/>
  <c r="Z3231" i="2"/>
  <c r="Z3230" i="2"/>
  <c r="Z3229" i="2"/>
  <c r="Z3228" i="2"/>
  <c r="Z3227" i="2"/>
  <c r="Z3226" i="2"/>
  <c r="Z3225" i="2"/>
  <c r="Z3224" i="2"/>
  <c r="Z3223" i="2"/>
  <c r="Z3222" i="2"/>
  <c r="Z3221" i="2"/>
  <c r="Z3220" i="2"/>
  <c r="Z3219" i="2"/>
  <c r="Z3218" i="2"/>
  <c r="Z3217" i="2"/>
  <c r="Z3216" i="2"/>
  <c r="Z3215" i="2"/>
  <c r="Z3214" i="2"/>
  <c r="Z3213" i="2"/>
  <c r="Z3212" i="2"/>
  <c r="Z3211" i="2"/>
  <c r="Z3210" i="2"/>
  <c r="Z3209" i="2"/>
  <c r="Z3208" i="2"/>
  <c r="Z3207" i="2"/>
  <c r="Z3206" i="2"/>
  <c r="Z3205" i="2"/>
  <c r="Z3204" i="2"/>
  <c r="Z3203" i="2"/>
  <c r="Z3202" i="2"/>
  <c r="Z3201" i="2"/>
  <c r="Z3200" i="2"/>
  <c r="Z3199" i="2"/>
  <c r="Z3198" i="2"/>
  <c r="Z3197" i="2"/>
  <c r="Z3196" i="2"/>
  <c r="Z3195" i="2"/>
  <c r="Z3194" i="2"/>
  <c r="Z3193" i="2"/>
  <c r="Z3192" i="2"/>
  <c r="Z3191" i="2"/>
  <c r="Z3190" i="2"/>
  <c r="Z3189" i="2"/>
  <c r="Z3188" i="2"/>
  <c r="Z3187" i="2"/>
  <c r="Z3186" i="2"/>
  <c r="Z3185" i="2"/>
  <c r="Z3184" i="2"/>
  <c r="Z3183" i="2"/>
  <c r="Z3182" i="2"/>
  <c r="Z3181" i="2"/>
  <c r="Z3180" i="2"/>
  <c r="Z3179" i="2"/>
  <c r="Z3178" i="2"/>
  <c r="Z3177" i="2"/>
  <c r="Z3176" i="2"/>
  <c r="Z3175" i="2"/>
  <c r="Z3174" i="2"/>
  <c r="Z3173" i="2"/>
  <c r="Z3172" i="2"/>
  <c r="Z3171" i="2"/>
  <c r="Z3170" i="2"/>
  <c r="Z3169" i="2"/>
  <c r="Z3168" i="2"/>
  <c r="Z3167" i="2"/>
  <c r="Z3166" i="2"/>
  <c r="Z3165" i="2"/>
  <c r="Z3164" i="2"/>
  <c r="Z3163" i="2"/>
  <c r="Z3162" i="2"/>
  <c r="Z3161" i="2"/>
  <c r="Z3160" i="2"/>
  <c r="Z3159" i="2"/>
  <c r="Z3158" i="2"/>
  <c r="Z3157" i="2"/>
  <c r="Z3156" i="2"/>
  <c r="Z3155" i="2"/>
  <c r="Z3154" i="2"/>
  <c r="Z3153" i="2"/>
  <c r="Z3152" i="2"/>
  <c r="Z3151" i="2"/>
  <c r="Z3150" i="2"/>
  <c r="Z3149" i="2"/>
  <c r="Z3148" i="2"/>
  <c r="Z3147" i="2"/>
  <c r="Z3146" i="2"/>
  <c r="Z3145" i="2"/>
  <c r="Z3144" i="2"/>
  <c r="Z3143" i="2"/>
  <c r="Z3142" i="2"/>
  <c r="Z3141" i="2"/>
  <c r="Z3140" i="2"/>
  <c r="Z3139" i="2"/>
  <c r="Z3138" i="2"/>
  <c r="Z3137" i="2"/>
  <c r="Z3136" i="2"/>
  <c r="Z3135" i="2"/>
  <c r="Z3134" i="2"/>
  <c r="Z3133" i="2"/>
  <c r="Z3132" i="2"/>
  <c r="Z3131" i="2"/>
  <c r="Z3130" i="2"/>
  <c r="Z3129" i="2"/>
  <c r="Z3128" i="2"/>
  <c r="Z3127" i="2"/>
  <c r="Z3126" i="2"/>
  <c r="Z3125" i="2"/>
  <c r="Z3124" i="2"/>
  <c r="Z3123" i="2"/>
  <c r="Z3122" i="2"/>
  <c r="Z3121" i="2"/>
  <c r="Z3120" i="2"/>
  <c r="Z3119" i="2"/>
  <c r="Z3118" i="2"/>
  <c r="Z3117" i="2"/>
  <c r="Z3116" i="2"/>
  <c r="Z3115" i="2"/>
  <c r="Z3114" i="2"/>
  <c r="Z3113" i="2"/>
  <c r="Z3112" i="2"/>
  <c r="Z3111" i="2"/>
  <c r="Z3110" i="2"/>
  <c r="Z3109" i="2"/>
  <c r="Z3108" i="2"/>
  <c r="Z3107" i="2"/>
  <c r="Z3106" i="2"/>
  <c r="Z3105" i="2"/>
  <c r="Z3104" i="2"/>
  <c r="Z3103" i="2"/>
  <c r="Z3102" i="2"/>
  <c r="Z3101" i="2"/>
  <c r="Z3100" i="2"/>
  <c r="Z3099" i="2"/>
  <c r="Z3098" i="2"/>
  <c r="Z3097" i="2"/>
  <c r="Z3096" i="2"/>
  <c r="Z3095" i="2"/>
  <c r="Z3094" i="2"/>
  <c r="Z3093" i="2"/>
  <c r="Z3092" i="2"/>
  <c r="Z3091" i="2"/>
  <c r="Z3090" i="2"/>
  <c r="Z3089" i="2"/>
  <c r="Z3088" i="2"/>
  <c r="Z3087" i="2"/>
  <c r="Z3086" i="2"/>
  <c r="Z3085" i="2"/>
  <c r="Z3084" i="2"/>
  <c r="Z3083" i="2"/>
  <c r="Z3082" i="2"/>
  <c r="Z3081" i="2"/>
  <c r="Z3080" i="2"/>
  <c r="Z3079" i="2"/>
  <c r="Z3078" i="2"/>
  <c r="Z3077" i="2"/>
  <c r="Z3076" i="2"/>
  <c r="Z3075" i="2"/>
  <c r="Z3074" i="2"/>
  <c r="Z3073" i="2"/>
  <c r="Z3072" i="2"/>
  <c r="Z3071" i="2"/>
  <c r="Z3070" i="2"/>
  <c r="Z3069" i="2"/>
  <c r="Z3068" i="2"/>
  <c r="Z3067" i="2"/>
  <c r="Z3066" i="2"/>
  <c r="Z3065" i="2"/>
  <c r="Z3064" i="2"/>
  <c r="Z3063" i="2"/>
  <c r="Z3062" i="2"/>
  <c r="Z3061" i="2"/>
  <c r="Z3060" i="2"/>
  <c r="Z3059" i="2"/>
  <c r="Z3058" i="2"/>
  <c r="Z3057" i="2"/>
  <c r="Z3056" i="2"/>
  <c r="Z3055" i="2"/>
  <c r="Z3054" i="2"/>
  <c r="Z3053" i="2"/>
  <c r="Z3052" i="2"/>
  <c r="Z3051" i="2"/>
  <c r="Z3050" i="2"/>
  <c r="Z3049" i="2"/>
  <c r="Z3048" i="2"/>
  <c r="Z3047" i="2"/>
  <c r="Z3046" i="2"/>
  <c r="Z3045" i="2"/>
  <c r="Z3044" i="2"/>
  <c r="Z3043" i="2"/>
  <c r="Z3042" i="2"/>
  <c r="Z3041" i="2"/>
  <c r="Z3040" i="2"/>
  <c r="Z3039" i="2"/>
  <c r="Z3038" i="2"/>
  <c r="Z3037" i="2"/>
  <c r="Z3036" i="2"/>
  <c r="Z3035" i="2"/>
  <c r="Z3034" i="2"/>
  <c r="Z3033" i="2"/>
  <c r="Z3032" i="2"/>
  <c r="Z3031" i="2"/>
  <c r="Z3030" i="2"/>
  <c r="Z3029" i="2"/>
  <c r="Z3028" i="2"/>
  <c r="Z3027" i="2"/>
  <c r="Z3026" i="2"/>
  <c r="Z3025" i="2"/>
  <c r="Z3024" i="2"/>
  <c r="Z3023" i="2"/>
  <c r="Z3022" i="2"/>
  <c r="Z3021" i="2"/>
  <c r="Z3020" i="2"/>
  <c r="Z3019" i="2"/>
  <c r="Z3018" i="2"/>
  <c r="Z3017" i="2"/>
  <c r="Z3016" i="2"/>
  <c r="Z3015" i="2"/>
  <c r="Z3014" i="2"/>
  <c r="Z3013" i="2"/>
  <c r="Z3012" i="2"/>
  <c r="Z3011" i="2"/>
  <c r="Z3010" i="2"/>
  <c r="Z3009" i="2"/>
  <c r="Z3008" i="2"/>
  <c r="Z3007" i="2"/>
  <c r="Z3006" i="2"/>
  <c r="Z3005" i="2"/>
  <c r="Z3004" i="2"/>
  <c r="Z3003" i="2"/>
  <c r="Z3002" i="2"/>
  <c r="Z3001" i="2"/>
  <c r="Z3000" i="2"/>
  <c r="Z2999" i="2"/>
  <c r="Z2998" i="2"/>
  <c r="Z2997" i="2"/>
  <c r="Z2996" i="2"/>
  <c r="Z2995" i="2"/>
  <c r="Z2994" i="2"/>
  <c r="Z2993" i="2"/>
  <c r="Z2992" i="2"/>
  <c r="Z2991" i="2"/>
  <c r="Z2990" i="2"/>
  <c r="Z2989" i="2"/>
  <c r="Z2988" i="2"/>
  <c r="Z2987" i="2"/>
  <c r="Z2986" i="2"/>
  <c r="Z2985" i="2"/>
  <c r="Z2984" i="2"/>
  <c r="Z2983" i="2"/>
  <c r="Z2982" i="2"/>
  <c r="Z2981" i="2"/>
  <c r="Z2980" i="2"/>
  <c r="Z2979" i="2"/>
  <c r="Z2978" i="2"/>
  <c r="Z2977" i="2"/>
  <c r="Z2976" i="2"/>
  <c r="Z2975" i="2"/>
  <c r="Z2974" i="2"/>
  <c r="Z2973" i="2"/>
  <c r="Z2972" i="2"/>
  <c r="Z2971" i="2"/>
  <c r="Z2970" i="2"/>
  <c r="Z2969" i="2"/>
  <c r="Z2968" i="2"/>
  <c r="Z2967" i="2"/>
  <c r="Z2966" i="2"/>
  <c r="Z2965" i="2"/>
  <c r="Z2964" i="2"/>
  <c r="Z2963" i="2"/>
  <c r="Z2962" i="2"/>
  <c r="Z2961" i="2"/>
  <c r="Z2960" i="2"/>
  <c r="Z2959" i="2"/>
  <c r="Z2958" i="2"/>
  <c r="Z2957" i="2"/>
  <c r="Z2956" i="2"/>
  <c r="Z2955" i="2"/>
  <c r="Z2954" i="2"/>
  <c r="Z2953" i="2"/>
  <c r="Z2952" i="2"/>
  <c r="Z2951" i="2"/>
  <c r="Z2950" i="2"/>
  <c r="Z2949" i="2"/>
  <c r="Z2948" i="2"/>
  <c r="Z2947" i="2"/>
  <c r="Z2946" i="2"/>
  <c r="Z2945" i="2"/>
  <c r="Z2944" i="2"/>
  <c r="Z2943" i="2"/>
  <c r="Z2942" i="2"/>
  <c r="Z2941" i="2"/>
  <c r="Z2940" i="2"/>
  <c r="Z2939" i="2"/>
  <c r="Z2938" i="2"/>
  <c r="Z2937" i="2"/>
  <c r="Z2936" i="2"/>
  <c r="Z2935" i="2"/>
  <c r="Z2934" i="2"/>
  <c r="Z2933" i="2"/>
  <c r="Z2932" i="2"/>
  <c r="Z2931" i="2"/>
  <c r="Z2930" i="2"/>
  <c r="Z2929" i="2"/>
  <c r="Z2928" i="2"/>
  <c r="Z2927" i="2"/>
  <c r="Z2926" i="2"/>
  <c r="Z2925" i="2"/>
  <c r="Z2924" i="2"/>
  <c r="Z2923" i="2"/>
  <c r="Z2922" i="2"/>
  <c r="Z2921" i="2"/>
  <c r="Z2920" i="2"/>
  <c r="Z2919" i="2"/>
  <c r="Z2918" i="2"/>
  <c r="Z2917" i="2"/>
  <c r="Z2916" i="2"/>
  <c r="Z2915" i="2"/>
  <c r="Z2914" i="2"/>
  <c r="Z2913" i="2"/>
  <c r="Z2912" i="2"/>
  <c r="Z2911" i="2"/>
  <c r="Z2910" i="2"/>
  <c r="Z2909" i="2"/>
  <c r="Z2908" i="2"/>
  <c r="Z2907" i="2"/>
  <c r="Z2906" i="2"/>
  <c r="Z2905" i="2"/>
  <c r="Z2904" i="2"/>
  <c r="Z2903" i="2"/>
  <c r="Z2902" i="2"/>
  <c r="Z2901" i="2"/>
  <c r="Z2900" i="2"/>
  <c r="Z2899" i="2"/>
  <c r="Z2898" i="2"/>
  <c r="Z2897" i="2"/>
  <c r="Z2896" i="2"/>
  <c r="Z2895" i="2"/>
  <c r="Z2894" i="2"/>
  <c r="Z2893" i="2"/>
  <c r="Z2892" i="2"/>
  <c r="Z2891" i="2"/>
  <c r="Z2890" i="2"/>
  <c r="Z2889" i="2"/>
  <c r="Z2888" i="2"/>
  <c r="Z2887" i="2"/>
  <c r="Z2886" i="2"/>
  <c r="Z2885" i="2"/>
  <c r="Z2884" i="2"/>
  <c r="Z2883" i="2"/>
  <c r="Z2882" i="2"/>
  <c r="Z2881" i="2"/>
  <c r="Z2880" i="2"/>
  <c r="Z2879" i="2"/>
  <c r="Z2878" i="2"/>
  <c r="Z2877" i="2"/>
  <c r="Z2876" i="2"/>
  <c r="Z2875" i="2"/>
  <c r="Z2874" i="2"/>
  <c r="Z2873" i="2"/>
  <c r="Z2872" i="2"/>
  <c r="Z2871" i="2"/>
  <c r="Z2870" i="2"/>
  <c r="Z2869" i="2"/>
  <c r="Z2868" i="2"/>
  <c r="Z2867" i="2"/>
  <c r="Z2866" i="2"/>
  <c r="Z2865" i="2"/>
  <c r="Z2864" i="2"/>
  <c r="Z2863" i="2"/>
  <c r="Z2862" i="2"/>
  <c r="Z2861" i="2"/>
  <c r="Z2860" i="2"/>
  <c r="Z2859" i="2"/>
  <c r="Z2858" i="2"/>
  <c r="Z2857" i="2"/>
  <c r="Z2856" i="2"/>
  <c r="Z2855" i="2"/>
  <c r="Z2854" i="2"/>
  <c r="Z2853" i="2"/>
  <c r="Z2852" i="2"/>
  <c r="Z2851" i="2"/>
  <c r="Z2850" i="2"/>
  <c r="Z2849" i="2"/>
  <c r="Z2848" i="2"/>
  <c r="Z2847" i="2"/>
  <c r="Z2846" i="2"/>
  <c r="Z2845" i="2"/>
  <c r="Z2844" i="2"/>
  <c r="Z2843" i="2"/>
  <c r="Z2842" i="2"/>
  <c r="Z2841" i="2"/>
  <c r="Z2840" i="2"/>
  <c r="Z2839" i="2"/>
  <c r="Z2838" i="2"/>
  <c r="Z2837" i="2"/>
  <c r="Z2836" i="2"/>
  <c r="Z2835" i="2"/>
  <c r="Z2834" i="2"/>
  <c r="Z2833" i="2"/>
  <c r="Z2832" i="2"/>
  <c r="Z2831" i="2"/>
  <c r="Z2830" i="2"/>
  <c r="Z2829" i="2"/>
  <c r="Z2828" i="2"/>
  <c r="Z2827" i="2"/>
  <c r="Z2826" i="2"/>
  <c r="Z2825" i="2"/>
  <c r="Z2824" i="2"/>
  <c r="Z2823" i="2"/>
  <c r="Z2822" i="2"/>
  <c r="Z2821" i="2"/>
  <c r="Z2820" i="2"/>
  <c r="Z2819" i="2"/>
  <c r="Z2818" i="2"/>
  <c r="Z2817" i="2"/>
  <c r="Z2816" i="2"/>
  <c r="Z2815" i="2"/>
  <c r="Z2814" i="2"/>
  <c r="Z2813" i="2"/>
  <c r="Z2812" i="2"/>
  <c r="Z2811" i="2"/>
  <c r="Z2810" i="2"/>
  <c r="Z2809" i="2"/>
  <c r="Z2808" i="2"/>
  <c r="Z2807" i="2"/>
  <c r="Z2806" i="2"/>
  <c r="Z2805" i="2"/>
  <c r="Z2804" i="2"/>
  <c r="Z2803" i="2"/>
  <c r="Z2802" i="2"/>
  <c r="Z2801" i="2"/>
  <c r="Z2800" i="2"/>
  <c r="Z2799" i="2"/>
  <c r="Z2798" i="2"/>
  <c r="Z2797" i="2"/>
  <c r="Z2796" i="2"/>
  <c r="Z2795" i="2"/>
  <c r="Z2794" i="2"/>
  <c r="Z2793" i="2"/>
  <c r="Z2792" i="2"/>
  <c r="Z2791" i="2"/>
  <c r="Z2790" i="2"/>
  <c r="Z2789" i="2"/>
  <c r="Z2788" i="2"/>
  <c r="Z2787" i="2"/>
  <c r="Z2786" i="2"/>
  <c r="Z2785" i="2"/>
  <c r="Z2784" i="2"/>
  <c r="Z2783" i="2"/>
  <c r="Z2782" i="2"/>
  <c r="Z2781" i="2"/>
  <c r="Z2780" i="2"/>
  <c r="Z2779" i="2"/>
  <c r="Z2778" i="2"/>
  <c r="Z2777" i="2"/>
  <c r="Z2776" i="2"/>
  <c r="Z2775" i="2"/>
  <c r="Z2774" i="2"/>
  <c r="Z2773" i="2"/>
  <c r="Z2772" i="2"/>
  <c r="Z2771" i="2"/>
  <c r="Z2770" i="2"/>
  <c r="Z2769" i="2"/>
  <c r="Z2768" i="2"/>
  <c r="Z2767" i="2"/>
  <c r="Z2766" i="2"/>
  <c r="Z2765" i="2"/>
  <c r="Z2764" i="2"/>
  <c r="Z2763" i="2"/>
  <c r="Z2762" i="2"/>
  <c r="Z2761" i="2"/>
  <c r="Z2760" i="2"/>
  <c r="Z2759" i="2"/>
  <c r="Z2758" i="2"/>
  <c r="Z2757" i="2"/>
  <c r="Z2756" i="2"/>
  <c r="Z2755" i="2"/>
  <c r="Z2754" i="2"/>
  <c r="Z2753" i="2"/>
  <c r="Z2752" i="2"/>
  <c r="Z2751" i="2"/>
  <c r="Z2750" i="2"/>
  <c r="Z2749" i="2"/>
  <c r="Z2748" i="2"/>
  <c r="Z2747" i="2"/>
  <c r="Z2746" i="2"/>
  <c r="Z2745" i="2"/>
  <c r="Z2744" i="2"/>
  <c r="Z2743" i="2"/>
  <c r="Z2742" i="2"/>
  <c r="Z2741" i="2"/>
  <c r="Z2740" i="2"/>
  <c r="Z2739" i="2"/>
  <c r="Z2738" i="2"/>
  <c r="Z2737" i="2"/>
  <c r="Z2736" i="2"/>
  <c r="Z2735" i="2"/>
  <c r="Z2734" i="2"/>
  <c r="Z2733" i="2"/>
  <c r="Z2732" i="2"/>
  <c r="Z2731" i="2"/>
  <c r="Z2730" i="2"/>
  <c r="Z2729" i="2"/>
  <c r="Z2728" i="2"/>
  <c r="Z2727" i="2"/>
  <c r="Z2726" i="2"/>
  <c r="Z2725" i="2"/>
  <c r="Z2724" i="2"/>
  <c r="Z2723" i="2"/>
  <c r="Z2722" i="2"/>
  <c r="Z2721" i="2"/>
  <c r="Z2720" i="2"/>
  <c r="Z2719" i="2"/>
  <c r="Z2718" i="2"/>
  <c r="Z2717" i="2"/>
  <c r="Z2716" i="2"/>
  <c r="Z2715" i="2"/>
  <c r="Z2714" i="2"/>
  <c r="Z2713" i="2"/>
  <c r="Z2712" i="2"/>
  <c r="Z2711" i="2"/>
  <c r="Z2710" i="2"/>
  <c r="Z2709" i="2"/>
  <c r="Z2708" i="2"/>
  <c r="Z2707" i="2"/>
  <c r="Z2706" i="2"/>
  <c r="Z2705" i="2"/>
  <c r="Z2704" i="2"/>
  <c r="Z2703" i="2"/>
  <c r="Z2702" i="2"/>
  <c r="Z2701" i="2"/>
  <c r="Z2700" i="2"/>
  <c r="Z2699" i="2"/>
  <c r="Z2698" i="2"/>
  <c r="Z2697" i="2"/>
  <c r="Z2696" i="2"/>
  <c r="Z2695" i="2"/>
  <c r="Z2694" i="2"/>
  <c r="Z2693" i="2"/>
  <c r="Z2692" i="2"/>
  <c r="Z2691" i="2"/>
  <c r="Z2690" i="2"/>
  <c r="Z2689" i="2"/>
  <c r="Z2688" i="2"/>
  <c r="Z2687" i="2"/>
  <c r="Z2686" i="2"/>
  <c r="Z2685" i="2"/>
  <c r="Z2684" i="2"/>
  <c r="Z2683" i="2"/>
  <c r="Z2682" i="2"/>
  <c r="Z2681" i="2"/>
  <c r="Z2680" i="2"/>
  <c r="Z2679" i="2"/>
  <c r="Z2678" i="2"/>
  <c r="Z2677" i="2"/>
  <c r="Z2676" i="2"/>
  <c r="Z2675" i="2"/>
  <c r="Z2674" i="2"/>
  <c r="Z2673" i="2"/>
  <c r="Z2672" i="2"/>
  <c r="Z2671" i="2"/>
  <c r="Z2670" i="2"/>
  <c r="Z2669" i="2"/>
  <c r="Z2668" i="2"/>
  <c r="Z2667" i="2"/>
  <c r="Z2666" i="2"/>
  <c r="Z2665" i="2"/>
  <c r="Z2664" i="2"/>
  <c r="Z2663" i="2"/>
  <c r="Z2662" i="2"/>
  <c r="Z2661" i="2"/>
  <c r="Z2660" i="2"/>
  <c r="Z2659" i="2"/>
  <c r="Z2658" i="2"/>
  <c r="Z2657" i="2"/>
  <c r="Z2656" i="2"/>
  <c r="Z2655" i="2"/>
  <c r="Z2654" i="2"/>
  <c r="Z2653" i="2"/>
  <c r="Z2652" i="2"/>
  <c r="Z2651" i="2"/>
  <c r="Z2650" i="2"/>
  <c r="Z2649" i="2"/>
  <c r="Z2648" i="2"/>
  <c r="Z2647" i="2"/>
  <c r="Z2646" i="2"/>
  <c r="Z2645" i="2"/>
  <c r="Z2644" i="2"/>
  <c r="Z2643" i="2"/>
  <c r="Z2642" i="2"/>
  <c r="Z2641" i="2"/>
  <c r="Z2640" i="2"/>
  <c r="Z2639" i="2"/>
  <c r="Z2638" i="2"/>
  <c r="Z2637" i="2"/>
  <c r="Z2636" i="2"/>
  <c r="Z2635" i="2"/>
  <c r="Z2634" i="2"/>
  <c r="Z2633" i="2"/>
  <c r="Z2632" i="2"/>
  <c r="Z2631" i="2"/>
  <c r="Z2630" i="2"/>
  <c r="Z2629" i="2"/>
  <c r="Z2628" i="2"/>
  <c r="Z2627" i="2"/>
  <c r="Z2626" i="2"/>
  <c r="Z2625" i="2"/>
  <c r="Z2624" i="2"/>
  <c r="Z2623" i="2"/>
  <c r="Z2622" i="2"/>
  <c r="Z2621" i="2"/>
  <c r="Z2620" i="2"/>
  <c r="Z2619" i="2"/>
  <c r="Z2618" i="2"/>
  <c r="Z2617" i="2"/>
  <c r="Z2616" i="2"/>
  <c r="Z2615" i="2"/>
  <c r="Z2614" i="2"/>
  <c r="Z2613" i="2"/>
  <c r="Z2612" i="2"/>
  <c r="Z2611" i="2"/>
  <c r="Z2610" i="2"/>
  <c r="Z2609" i="2"/>
  <c r="Z2608" i="2"/>
  <c r="Z2607" i="2"/>
  <c r="Z2606" i="2"/>
  <c r="Z2605" i="2"/>
  <c r="Z2604" i="2"/>
  <c r="Z2603" i="2"/>
  <c r="Z2602" i="2"/>
  <c r="Z2601" i="2"/>
  <c r="Z2600" i="2"/>
  <c r="Z2599" i="2"/>
  <c r="Z2598" i="2"/>
  <c r="Z2597" i="2"/>
  <c r="Z2596" i="2"/>
  <c r="Z2595" i="2"/>
  <c r="Z2594" i="2"/>
  <c r="Z2593" i="2"/>
  <c r="Z2592" i="2"/>
  <c r="Z2591" i="2"/>
  <c r="Z2590" i="2"/>
  <c r="Z2589" i="2"/>
  <c r="Z2588" i="2"/>
  <c r="Z2587" i="2"/>
  <c r="Z2586" i="2"/>
  <c r="Z2585" i="2"/>
  <c r="Z2584" i="2"/>
  <c r="Z2583" i="2"/>
  <c r="Z2582" i="2"/>
  <c r="Z2581" i="2"/>
  <c r="Z2580" i="2"/>
  <c r="Z2579" i="2"/>
  <c r="Z2578" i="2"/>
  <c r="Z2577" i="2"/>
  <c r="Z2576" i="2"/>
  <c r="Z2575" i="2"/>
  <c r="Z2574" i="2"/>
  <c r="Z2573" i="2"/>
  <c r="Z2572" i="2"/>
  <c r="Z2571" i="2"/>
  <c r="Z2570" i="2"/>
  <c r="Z2569" i="2"/>
  <c r="Z2568" i="2"/>
  <c r="Z2567" i="2"/>
  <c r="Z2566" i="2"/>
  <c r="Z2565" i="2"/>
  <c r="Z2564" i="2"/>
  <c r="Z2563" i="2"/>
  <c r="Z2562" i="2"/>
  <c r="Z2561" i="2"/>
  <c r="Z2560" i="2"/>
  <c r="Z2559" i="2"/>
  <c r="Z2558" i="2"/>
  <c r="Z2557" i="2"/>
  <c r="Z2556" i="2"/>
  <c r="Z2555" i="2"/>
  <c r="Z2554" i="2"/>
  <c r="Z2553" i="2"/>
  <c r="Z2552" i="2"/>
  <c r="Z2551" i="2"/>
  <c r="Z2550" i="2"/>
  <c r="Z2549" i="2"/>
  <c r="Z2548" i="2"/>
  <c r="Z2547" i="2"/>
  <c r="Z2546" i="2"/>
  <c r="Z2545" i="2"/>
  <c r="Z2544" i="2"/>
  <c r="Z2543" i="2"/>
  <c r="Z2542" i="2"/>
  <c r="Z2541" i="2"/>
  <c r="Z2540" i="2"/>
  <c r="Z2539" i="2"/>
  <c r="Z2538" i="2"/>
  <c r="Z2537" i="2"/>
  <c r="Z2536" i="2"/>
  <c r="Z2535" i="2"/>
  <c r="Z2534" i="2"/>
  <c r="Z2533" i="2"/>
  <c r="Z2532" i="2"/>
  <c r="Z2531" i="2"/>
  <c r="Z2530" i="2"/>
  <c r="Z2529" i="2"/>
  <c r="Z2528" i="2"/>
  <c r="Z2527" i="2"/>
  <c r="Z2526" i="2"/>
  <c r="Z2525" i="2"/>
  <c r="Z2524" i="2"/>
  <c r="Z2523" i="2"/>
  <c r="Z2522" i="2"/>
  <c r="Z2521" i="2"/>
  <c r="Z2520" i="2"/>
  <c r="Z2519" i="2"/>
  <c r="Z2518" i="2"/>
  <c r="Z2517" i="2"/>
  <c r="Z2516" i="2"/>
  <c r="Z2515" i="2"/>
  <c r="Z2514" i="2"/>
  <c r="Z2513" i="2"/>
  <c r="Z2512" i="2"/>
  <c r="Z2511" i="2"/>
  <c r="Z2510" i="2"/>
  <c r="Z2509" i="2"/>
  <c r="Z2508" i="2"/>
  <c r="Z2507" i="2"/>
  <c r="Z2506" i="2"/>
  <c r="Z2505" i="2"/>
  <c r="Z2504" i="2"/>
  <c r="Z2503" i="2"/>
  <c r="Z2502" i="2"/>
  <c r="Z2501" i="2"/>
  <c r="Z2500" i="2"/>
  <c r="Z2499" i="2"/>
  <c r="Z2498" i="2"/>
  <c r="Z2497" i="2"/>
  <c r="Z2496" i="2"/>
  <c r="Z2495" i="2"/>
  <c r="Z2494" i="2"/>
  <c r="Z2493" i="2"/>
  <c r="Z2492" i="2"/>
  <c r="Z2491" i="2"/>
  <c r="Z2490" i="2"/>
  <c r="Z2489" i="2"/>
  <c r="Z2488" i="2"/>
  <c r="Z2487" i="2"/>
  <c r="Z2486" i="2"/>
  <c r="Z2485" i="2"/>
  <c r="Z2484" i="2"/>
  <c r="Z2483" i="2"/>
  <c r="Z2482" i="2"/>
  <c r="Z2481" i="2"/>
  <c r="Z2480" i="2"/>
  <c r="Z2479" i="2"/>
  <c r="Z2478" i="2"/>
  <c r="Z2477" i="2"/>
  <c r="Z2476" i="2"/>
  <c r="Z2475" i="2"/>
  <c r="Z2474" i="2"/>
  <c r="Z2473" i="2"/>
  <c r="Z2472" i="2"/>
  <c r="Z2471" i="2"/>
  <c r="Z2470" i="2"/>
  <c r="Z2469" i="2"/>
  <c r="Z2468" i="2"/>
  <c r="Z2467" i="2"/>
  <c r="Z2466" i="2"/>
  <c r="Z2465" i="2"/>
  <c r="Z2464" i="2"/>
  <c r="Z2463" i="2"/>
  <c r="Z2462" i="2"/>
  <c r="Z2461" i="2"/>
  <c r="Z2460" i="2"/>
  <c r="Z2459" i="2"/>
  <c r="Z2458" i="2"/>
  <c r="Z2457" i="2"/>
  <c r="Z2456" i="2"/>
  <c r="Z2455" i="2"/>
  <c r="Z2454" i="2"/>
  <c r="Z2453" i="2"/>
  <c r="Z2452" i="2"/>
  <c r="Z2451" i="2"/>
  <c r="Z2450" i="2"/>
  <c r="Z2449" i="2"/>
  <c r="Z2448" i="2"/>
  <c r="Z2447" i="2"/>
  <c r="Z2446" i="2"/>
  <c r="Z2445" i="2"/>
  <c r="Z2444" i="2"/>
  <c r="Z2443" i="2"/>
  <c r="Z2442" i="2"/>
  <c r="Z2441" i="2"/>
  <c r="Z2440" i="2"/>
  <c r="Z2439" i="2"/>
  <c r="Z2438" i="2"/>
  <c r="Z2437" i="2"/>
  <c r="Z2436" i="2"/>
  <c r="Z2435" i="2"/>
  <c r="Z2434" i="2"/>
  <c r="Z2433" i="2"/>
  <c r="Z2432" i="2"/>
  <c r="Z2431" i="2"/>
  <c r="Z2430" i="2"/>
  <c r="Z2429" i="2"/>
  <c r="Z2428" i="2"/>
  <c r="Z2427" i="2"/>
  <c r="Z2426" i="2"/>
  <c r="Z2425" i="2"/>
  <c r="Z2424" i="2"/>
  <c r="Z2423" i="2"/>
  <c r="Z2422" i="2"/>
  <c r="Z2421" i="2"/>
  <c r="Z2420" i="2"/>
  <c r="Z2419" i="2"/>
  <c r="Z2418" i="2"/>
  <c r="Z2417" i="2"/>
  <c r="Z2416" i="2"/>
  <c r="Z2415" i="2"/>
  <c r="Z2414" i="2"/>
  <c r="Z2413" i="2"/>
  <c r="Z2412" i="2"/>
  <c r="Z2411" i="2"/>
  <c r="Z2410" i="2"/>
  <c r="Z2409" i="2"/>
  <c r="Z2408" i="2"/>
  <c r="Z2407" i="2"/>
  <c r="Z2406" i="2"/>
  <c r="Z2405" i="2"/>
  <c r="Z2404" i="2"/>
  <c r="Z2403" i="2"/>
  <c r="Z2402" i="2"/>
  <c r="Z2401" i="2"/>
  <c r="Z2400" i="2"/>
  <c r="Z2399" i="2"/>
  <c r="Z2398" i="2"/>
  <c r="Z2397" i="2"/>
  <c r="Z2396" i="2"/>
  <c r="Z2395" i="2"/>
  <c r="Z2394" i="2"/>
  <c r="Z2393" i="2"/>
  <c r="Z2392" i="2"/>
  <c r="Z2391" i="2"/>
  <c r="Z2390" i="2"/>
  <c r="Z2389" i="2"/>
  <c r="Z2388" i="2"/>
  <c r="Z2387" i="2"/>
  <c r="Z2386" i="2"/>
  <c r="Z2385" i="2"/>
  <c r="Z2384" i="2"/>
  <c r="Z2383" i="2"/>
  <c r="Z2382" i="2"/>
  <c r="Z2381" i="2"/>
  <c r="Z2380" i="2"/>
  <c r="Z2379" i="2"/>
  <c r="Z2378" i="2"/>
  <c r="Z2377" i="2"/>
  <c r="Z2376" i="2"/>
  <c r="Z2375" i="2"/>
  <c r="Z2374" i="2"/>
  <c r="Z2373" i="2"/>
  <c r="Z2372" i="2"/>
  <c r="Z2371" i="2"/>
  <c r="Z2370" i="2"/>
  <c r="Z2369" i="2"/>
  <c r="Z2368" i="2"/>
  <c r="Z2367" i="2"/>
  <c r="Z2366" i="2"/>
  <c r="Z2365" i="2"/>
  <c r="Z2364" i="2"/>
  <c r="Z2363" i="2"/>
  <c r="Z2362" i="2"/>
  <c r="Z2361" i="2"/>
  <c r="Z2360" i="2"/>
  <c r="Z2359" i="2"/>
  <c r="Z2358" i="2"/>
  <c r="Z2357" i="2"/>
  <c r="Z2356" i="2"/>
  <c r="Z2355" i="2"/>
  <c r="Z2354" i="2"/>
  <c r="Z2353" i="2"/>
  <c r="Z2352" i="2"/>
  <c r="Z2351" i="2"/>
  <c r="Z2350" i="2"/>
  <c r="Z2349" i="2"/>
  <c r="Z2348" i="2"/>
  <c r="Z2347" i="2"/>
  <c r="Z2346" i="2"/>
  <c r="Z2345" i="2"/>
  <c r="Z2344" i="2"/>
  <c r="Z2343" i="2"/>
  <c r="Z2342" i="2"/>
  <c r="Z2341" i="2"/>
  <c r="Z2340" i="2"/>
  <c r="Z2339" i="2"/>
  <c r="Z2338" i="2"/>
  <c r="Z2337" i="2"/>
  <c r="Z2336" i="2"/>
  <c r="Z2335" i="2"/>
  <c r="Z2334" i="2"/>
  <c r="Z2333" i="2"/>
  <c r="Z2332" i="2"/>
  <c r="Z2331" i="2"/>
  <c r="Z2330" i="2"/>
  <c r="Z2329" i="2"/>
  <c r="Z2328" i="2"/>
  <c r="Z2327" i="2"/>
  <c r="Z2326" i="2"/>
  <c r="Z2325" i="2"/>
  <c r="Z2324" i="2"/>
  <c r="Z2323" i="2"/>
  <c r="Z2322" i="2"/>
  <c r="Z2321" i="2"/>
  <c r="Z2320" i="2"/>
  <c r="Z2319" i="2"/>
  <c r="Z2318" i="2"/>
  <c r="Z2317" i="2"/>
  <c r="Z2316" i="2"/>
  <c r="Z2315" i="2"/>
  <c r="Z2314" i="2"/>
  <c r="Z2313" i="2"/>
  <c r="Z2312" i="2"/>
  <c r="Z2311" i="2"/>
  <c r="Z2310" i="2"/>
  <c r="Z2309" i="2"/>
  <c r="Z2308" i="2"/>
  <c r="Z2307" i="2"/>
  <c r="Z2306" i="2"/>
  <c r="Z2305" i="2"/>
  <c r="Z2304" i="2"/>
  <c r="Z2303" i="2"/>
  <c r="Z2302" i="2"/>
  <c r="Z2301" i="2"/>
  <c r="Z2300" i="2"/>
  <c r="Z2299" i="2"/>
  <c r="Z2298" i="2"/>
  <c r="Z2297" i="2"/>
  <c r="Z2296" i="2"/>
  <c r="Z2295" i="2"/>
  <c r="Z2294" i="2"/>
  <c r="Z2293" i="2"/>
  <c r="Z2292" i="2"/>
  <c r="Z2291" i="2"/>
  <c r="Z2290" i="2"/>
  <c r="Z2289" i="2"/>
  <c r="Z2288" i="2"/>
  <c r="Z2287" i="2"/>
  <c r="Z2286" i="2"/>
  <c r="Z2285" i="2"/>
  <c r="Z2284" i="2"/>
  <c r="Z2283" i="2"/>
  <c r="Z2282" i="2"/>
  <c r="Z2281" i="2"/>
  <c r="Z2280" i="2"/>
  <c r="Z2279" i="2"/>
  <c r="Z2278" i="2"/>
  <c r="Z2277" i="2"/>
  <c r="Z2276" i="2"/>
  <c r="Z2275" i="2"/>
  <c r="Z2274" i="2"/>
  <c r="Z2273" i="2"/>
  <c r="Z2272" i="2"/>
  <c r="Z2271" i="2"/>
  <c r="Z2270" i="2"/>
  <c r="Z2269" i="2"/>
  <c r="Z2268" i="2"/>
  <c r="Z2267" i="2"/>
  <c r="Z2266" i="2"/>
  <c r="Z2265" i="2"/>
  <c r="Z2264" i="2"/>
  <c r="Z2263" i="2"/>
  <c r="Z2262" i="2"/>
  <c r="Z2261" i="2"/>
  <c r="Z2260" i="2"/>
  <c r="Z2259" i="2"/>
  <c r="Z2258" i="2"/>
  <c r="Z2257" i="2"/>
  <c r="Z2256" i="2"/>
  <c r="Z2255" i="2"/>
  <c r="Z2254" i="2"/>
  <c r="Z2253" i="2"/>
  <c r="Z2252" i="2"/>
  <c r="Z2251" i="2"/>
  <c r="Z2250" i="2"/>
  <c r="Z2249" i="2"/>
  <c r="Z2248" i="2"/>
  <c r="Z2247" i="2"/>
  <c r="Z2246" i="2"/>
  <c r="Z2245" i="2"/>
  <c r="Z2244" i="2"/>
  <c r="Z2243" i="2"/>
  <c r="Z2242" i="2"/>
  <c r="Z2241" i="2"/>
  <c r="Z2240" i="2"/>
  <c r="Z2239" i="2"/>
  <c r="Z2238" i="2"/>
  <c r="Z2237" i="2"/>
  <c r="Z2236" i="2"/>
  <c r="Z2235" i="2"/>
  <c r="Z2234" i="2"/>
  <c r="Z2233" i="2"/>
  <c r="Z2232" i="2"/>
  <c r="Z2231" i="2"/>
  <c r="Z2230" i="2"/>
  <c r="Z2229" i="2"/>
  <c r="Z2228" i="2"/>
  <c r="Z2227" i="2"/>
  <c r="Z2226" i="2"/>
  <c r="Z2225" i="2"/>
  <c r="Z2224" i="2"/>
  <c r="Z2223" i="2"/>
  <c r="Z2222" i="2"/>
  <c r="Z2221" i="2"/>
  <c r="Z2220" i="2"/>
  <c r="Z2219" i="2"/>
  <c r="Z2218" i="2"/>
  <c r="Z2217" i="2"/>
  <c r="Z2216" i="2"/>
  <c r="Z2215" i="2"/>
  <c r="Z2214" i="2"/>
  <c r="Z2213" i="2"/>
  <c r="Z2212" i="2"/>
  <c r="Z2211" i="2"/>
  <c r="Z2210" i="2"/>
  <c r="Z2209" i="2"/>
  <c r="Z2208" i="2"/>
  <c r="Z2207" i="2"/>
  <c r="Z2206" i="2"/>
  <c r="Z2205" i="2"/>
  <c r="Z2204" i="2"/>
  <c r="Z2203" i="2"/>
  <c r="Z2202" i="2"/>
  <c r="Z2201" i="2"/>
  <c r="Z2200" i="2"/>
  <c r="Z2199" i="2"/>
  <c r="Z2198" i="2"/>
  <c r="Z2197" i="2"/>
  <c r="Z2196" i="2"/>
  <c r="Z2195" i="2"/>
  <c r="Z2194" i="2"/>
  <c r="Z2193" i="2"/>
  <c r="Z2192" i="2"/>
  <c r="Z2191" i="2"/>
  <c r="Z2190" i="2"/>
  <c r="Z2189" i="2"/>
  <c r="Z2188" i="2"/>
  <c r="Z2187" i="2"/>
  <c r="Z2186" i="2"/>
  <c r="Z2185" i="2"/>
  <c r="Z2184" i="2"/>
  <c r="Z2183" i="2"/>
  <c r="Z2182" i="2"/>
  <c r="Z2181" i="2"/>
  <c r="Z2180" i="2"/>
  <c r="Z2179" i="2"/>
  <c r="Z2178" i="2"/>
  <c r="Z2177" i="2"/>
  <c r="Z2176" i="2"/>
  <c r="Z2175" i="2"/>
  <c r="Z2174" i="2"/>
  <c r="Z2173" i="2"/>
  <c r="Z2172" i="2"/>
  <c r="Z2171" i="2"/>
  <c r="Z2170" i="2"/>
  <c r="Z2169" i="2"/>
  <c r="Z2168" i="2"/>
  <c r="Z2167" i="2"/>
  <c r="Z2166" i="2"/>
  <c r="Z2165" i="2"/>
  <c r="Z2164" i="2"/>
  <c r="Z2163" i="2"/>
  <c r="Z2162" i="2"/>
  <c r="Z2161" i="2"/>
  <c r="Z2160" i="2"/>
  <c r="Z2159" i="2"/>
  <c r="Z2158" i="2"/>
  <c r="Z2157" i="2"/>
  <c r="Z2156" i="2"/>
  <c r="Z2155" i="2"/>
  <c r="Z2154" i="2"/>
  <c r="Z2153" i="2"/>
  <c r="Z2152" i="2"/>
  <c r="Z2151" i="2"/>
  <c r="Z2150" i="2"/>
  <c r="Z2149" i="2"/>
  <c r="Z2148" i="2"/>
  <c r="Z2147" i="2"/>
  <c r="Z2146" i="2"/>
  <c r="Z2145" i="2"/>
  <c r="Z2144" i="2"/>
  <c r="Z2143" i="2"/>
  <c r="Z2142" i="2"/>
  <c r="Z2141" i="2"/>
  <c r="Z2140" i="2"/>
  <c r="Z2139" i="2"/>
  <c r="Z2138" i="2"/>
  <c r="Z2137" i="2"/>
  <c r="Z2136" i="2"/>
  <c r="Z2135" i="2"/>
  <c r="Z2134" i="2"/>
  <c r="Z2133" i="2"/>
  <c r="Z2132" i="2"/>
  <c r="Z2131" i="2"/>
  <c r="Z2130" i="2"/>
  <c r="Z2129" i="2"/>
  <c r="Z2128" i="2"/>
  <c r="Z2127" i="2"/>
  <c r="Z2126" i="2"/>
  <c r="Z2125" i="2"/>
  <c r="Z2124" i="2"/>
  <c r="Z2123" i="2"/>
  <c r="Z2122" i="2"/>
  <c r="Z2121" i="2"/>
  <c r="Z2120" i="2"/>
  <c r="Z2119" i="2"/>
  <c r="Z2118" i="2"/>
  <c r="Z2117" i="2"/>
  <c r="Z2116" i="2"/>
  <c r="Z2115" i="2"/>
  <c r="Z2114" i="2"/>
  <c r="Z2113" i="2"/>
  <c r="Z2112" i="2"/>
  <c r="Z2111" i="2"/>
  <c r="Z2110" i="2"/>
  <c r="Z2109" i="2"/>
  <c r="Z2108" i="2"/>
  <c r="Z2107" i="2"/>
  <c r="Z2106" i="2"/>
  <c r="Z2105" i="2"/>
  <c r="Z2104" i="2"/>
  <c r="Z2103" i="2"/>
  <c r="Z2102" i="2"/>
  <c r="Z2101" i="2"/>
  <c r="Z2100" i="2"/>
  <c r="Z2099" i="2"/>
  <c r="Z2098" i="2"/>
  <c r="Z2097" i="2"/>
  <c r="Z2096" i="2"/>
  <c r="Z2095" i="2"/>
  <c r="Z2094" i="2"/>
  <c r="Z2093" i="2"/>
  <c r="Z2092" i="2"/>
  <c r="Z2091" i="2"/>
  <c r="Z2090" i="2"/>
  <c r="Z2089" i="2"/>
  <c r="Z2088" i="2"/>
  <c r="Z2087" i="2"/>
  <c r="Z2086" i="2"/>
  <c r="Z2085" i="2"/>
  <c r="Z2084" i="2"/>
  <c r="Z2083" i="2"/>
  <c r="Z2082" i="2"/>
  <c r="Z2081" i="2"/>
  <c r="Z2080" i="2"/>
  <c r="Z2079" i="2"/>
  <c r="Z2078" i="2"/>
  <c r="Z2077" i="2"/>
  <c r="Z2076" i="2"/>
  <c r="Z2075" i="2"/>
  <c r="Z2074" i="2"/>
  <c r="Z2073" i="2"/>
  <c r="Z2072" i="2"/>
  <c r="Z2071" i="2"/>
  <c r="Z2070" i="2"/>
  <c r="Z2069" i="2"/>
  <c r="Z2068" i="2"/>
  <c r="Z2067" i="2"/>
  <c r="Z2066" i="2"/>
  <c r="Z2065" i="2"/>
  <c r="Z2064" i="2"/>
  <c r="Z2063" i="2"/>
  <c r="Z2062" i="2"/>
  <c r="Z2061" i="2"/>
  <c r="Z2060" i="2"/>
  <c r="Z2059" i="2"/>
  <c r="Z2058" i="2"/>
  <c r="Z2057" i="2"/>
  <c r="Z2056" i="2"/>
  <c r="Z2055" i="2"/>
  <c r="Z2054" i="2"/>
  <c r="Z2053" i="2"/>
  <c r="Z2052" i="2"/>
  <c r="Z2051" i="2"/>
  <c r="Z2050" i="2"/>
  <c r="Z2049" i="2"/>
  <c r="Z2048" i="2"/>
  <c r="Z2047" i="2"/>
  <c r="Z2046" i="2"/>
  <c r="Z2045" i="2"/>
  <c r="Z2044" i="2"/>
  <c r="Z2043" i="2"/>
  <c r="Z2042" i="2"/>
  <c r="Z2041" i="2"/>
  <c r="Z2040" i="2"/>
  <c r="Z2039" i="2"/>
  <c r="Z2038" i="2"/>
  <c r="Z2037" i="2"/>
  <c r="Z2036" i="2"/>
  <c r="Z2035" i="2"/>
  <c r="Z2034" i="2"/>
  <c r="Z2033" i="2"/>
  <c r="Z2032" i="2"/>
  <c r="Z2031" i="2"/>
  <c r="Z2030" i="2"/>
  <c r="Z2029" i="2"/>
  <c r="Z2028" i="2"/>
  <c r="Z2027" i="2"/>
  <c r="Z2026" i="2"/>
  <c r="Z2025" i="2"/>
  <c r="Z2024" i="2"/>
  <c r="Z2023" i="2"/>
  <c r="Z2022" i="2"/>
  <c r="Z2021" i="2"/>
  <c r="Z2020" i="2"/>
  <c r="Z2019" i="2"/>
  <c r="Z2018" i="2"/>
  <c r="Z2017" i="2"/>
  <c r="Z2016" i="2"/>
  <c r="Z2015" i="2"/>
  <c r="Z2014" i="2"/>
  <c r="Z2013" i="2"/>
  <c r="Z2012" i="2"/>
  <c r="Z2011" i="2"/>
  <c r="Z2010" i="2"/>
  <c r="Z2009" i="2"/>
  <c r="Z2008" i="2"/>
  <c r="Z2007" i="2"/>
  <c r="Z2006" i="2"/>
  <c r="Z2005" i="2"/>
  <c r="Z2004" i="2"/>
  <c r="Z2003" i="2"/>
  <c r="Z2002" i="2"/>
  <c r="Z2001" i="2"/>
  <c r="Z2000" i="2"/>
  <c r="Z1999" i="2"/>
  <c r="Z1998" i="2"/>
  <c r="Z1997" i="2"/>
  <c r="Z1996" i="2"/>
  <c r="Z1995" i="2"/>
  <c r="Z1994" i="2"/>
  <c r="Z1993" i="2"/>
  <c r="Z1992" i="2"/>
  <c r="Z1991" i="2"/>
  <c r="Z1990" i="2"/>
  <c r="Z1989" i="2"/>
  <c r="Z1988" i="2"/>
  <c r="Z1987" i="2"/>
  <c r="Z1986" i="2"/>
  <c r="Z1985" i="2"/>
  <c r="Z1984" i="2"/>
  <c r="Z1983" i="2"/>
  <c r="Z1982" i="2"/>
  <c r="Z1981" i="2"/>
  <c r="Z1980" i="2"/>
  <c r="Z1979" i="2"/>
  <c r="Z1978" i="2"/>
  <c r="Z1977" i="2"/>
  <c r="Z1976" i="2"/>
  <c r="Z1975" i="2"/>
  <c r="Z1974" i="2"/>
  <c r="Z1973" i="2"/>
  <c r="Z1972" i="2"/>
  <c r="Z1971" i="2"/>
  <c r="Z1970" i="2"/>
  <c r="Z1969" i="2"/>
  <c r="Z1968" i="2"/>
  <c r="Z1967" i="2"/>
  <c r="Z1966" i="2"/>
  <c r="Z1965" i="2"/>
  <c r="Z1964" i="2"/>
  <c r="Z1963" i="2"/>
  <c r="Z1962" i="2"/>
  <c r="Z1961" i="2"/>
  <c r="Z1960" i="2"/>
  <c r="Z1959" i="2"/>
  <c r="Z1958" i="2"/>
  <c r="Z1957" i="2"/>
  <c r="Z1956" i="2"/>
  <c r="Z1955" i="2"/>
  <c r="Z1954" i="2"/>
  <c r="Z1953" i="2"/>
  <c r="Z1952" i="2"/>
  <c r="Z1951" i="2"/>
  <c r="Z1950" i="2"/>
  <c r="Z1949" i="2"/>
  <c r="Z1948" i="2"/>
  <c r="Z1947" i="2"/>
  <c r="Z1946" i="2"/>
  <c r="Z1945" i="2"/>
  <c r="Z1944" i="2"/>
  <c r="Z1943" i="2"/>
  <c r="Z1942" i="2"/>
  <c r="Z1941" i="2"/>
  <c r="Z1940" i="2"/>
  <c r="Z1939" i="2"/>
  <c r="Z1938" i="2"/>
  <c r="Z1937" i="2"/>
  <c r="Z1936" i="2"/>
  <c r="Z1935" i="2"/>
  <c r="Z1934" i="2"/>
  <c r="Z1933" i="2"/>
  <c r="Z1932" i="2"/>
  <c r="Z1931" i="2"/>
  <c r="Z1930" i="2"/>
  <c r="Z1929" i="2"/>
  <c r="Z1928" i="2"/>
  <c r="Z1927" i="2"/>
  <c r="Z1926" i="2"/>
  <c r="Z1925" i="2"/>
  <c r="Z1924" i="2"/>
  <c r="Z1923" i="2"/>
  <c r="Z1922" i="2"/>
  <c r="Z1921" i="2"/>
  <c r="Z1920" i="2"/>
  <c r="Z1919" i="2"/>
  <c r="Z1918" i="2"/>
  <c r="Z1917" i="2"/>
  <c r="Z1916" i="2"/>
  <c r="Z1915" i="2"/>
  <c r="Z1914" i="2"/>
  <c r="Z1913" i="2"/>
  <c r="Z1912" i="2"/>
  <c r="Z1911" i="2"/>
  <c r="Z1910" i="2"/>
  <c r="Z1909" i="2"/>
  <c r="Z1908" i="2"/>
  <c r="Z1907" i="2"/>
  <c r="Z1906" i="2"/>
  <c r="Z1905" i="2"/>
  <c r="Z1904" i="2"/>
  <c r="Z1903" i="2"/>
  <c r="Z1902" i="2"/>
  <c r="Z1901" i="2"/>
  <c r="Z1900" i="2"/>
  <c r="Z1899" i="2"/>
  <c r="Z1898" i="2"/>
  <c r="Z1897" i="2"/>
  <c r="Z1896" i="2"/>
  <c r="Z1895" i="2"/>
  <c r="Z1894" i="2"/>
  <c r="Z1893" i="2"/>
  <c r="Z1892" i="2"/>
  <c r="Z1891" i="2"/>
  <c r="Z1890" i="2"/>
  <c r="Z1889" i="2"/>
  <c r="Z1888" i="2"/>
  <c r="Z1887" i="2"/>
  <c r="Z1886" i="2"/>
  <c r="Z1885" i="2"/>
  <c r="Z1884" i="2"/>
  <c r="Z1883" i="2"/>
  <c r="Z1882" i="2"/>
  <c r="Z1881" i="2"/>
  <c r="Z1880" i="2"/>
  <c r="Z1879" i="2"/>
  <c r="Z1878" i="2"/>
  <c r="Z1877" i="2"/>
  <c r="Z1876" i="2"/>
  <c r="Z1875" i="2"/>
  <c r="Z1874" i="2"/>
  <c r="Z1873" i="2"/>
  <c r="Z1872" i="2"/>
  <c r="Z1871" i="2"/>
  <c r="Z1870" i="2"/>
  <c r="Z1869" i="2"/>
  <c r="Z1868" i="2"/>
  <c r="Z1867" i="2"/>
  <c r="Z1866" i="2"/>
  <c r="Z1865" i="2"/>
  <c r="Z1864" i="2"/>
  <c r="Z1863" i="2"/>
  <c r="Z1862" i="2"/>
  <c r="Z1861" i="2"/>
  <c r="Z1860" i="2"/>
  <c r="Z1859" i="2"/>
  <c r="Z1858" i="2"/>
  <c r="Z1857" i="2"/>
  <c r="Z1856" i="2"/>
  <c r="Z1855" i="2"/>
  <c r="Z1854" i="2"/>
  <c r="Z1853" i="2"/>
  <c r="Z1852" i="2"/>
  <c r="Z1851" i="2"/>
  <c r="Z1850" i="2"/>
  <c r="Z1849" i="2"/>
  <c r="Z1848" i="2"/>
  <c r="Z1847" i="2"/>
  <c r="Z1846" i="2"/>
  <c r="Z1845" i="2"/>
  <c r="Z1844" i="2"/>
  <c r="Z1843" i="2"/>
  <c r="Z1842" i="2"/>
  <c r="Z1841" i="2"/>
  <c r="Z1840" i="2"/>
  <c r="Z1839" i="2"/>
  <c r="Z1838" i="2"/>
  <c r="Z1837" i="2"/>
  <c r="Z1836" i="2"/>
  <c r="Z1835" i="2"/>
  <c r="Z1834" i="2"/>
  <c r="Z1833" i="2"/>
  <c r="Z1832" i="2"/>
  <c r="Z1831" i="2"/>
  <c r="Z1830" i="2"/>
  <c r="Z1829" i="2"/>
  <c r="Z1828" i="2"/>
  <c r="Z1827" i="2"/>
  <c r="Z1826" i="2"/>
  <c r="Z1825" i="2"/>
  <c r="Z1824" i="2"/>
  <c r="Z1823" i="2"/>
  <c r="Z1822" i="2"/>
  <c r="Z1821" i="2"/>
  <c r="Z1820" i="2"/>
  <c r="Z1819" i="2"/>
  <c r="Z1818" i="2"/>
  <c r="Z1817" i="2"/>
  <c r="Z1816" i="2"/>
  <c r="Z1815" i="2"/>
  <c r="Z1814" i="2"/>
  <c r="Z1813" i="2"/>
  <c r="Z1812" i="2"/>
  <c r="Z1811" i="2"/>
  <c r="Z1810" i="2"/>
  <c r="Z1809" i="2"/>
  <c r="Z1808" i="2"/>
  <c r="Z1807" i="2"/>
  <c r="Z1806" i="2"/>
  <c r="Z1805" i="2"/>
  <c r="Z1804" i="2"/>
  <c r="Z1803" i="2"/>
  <c r="Z1802" i="2"/>
  <c r="Z1801" i="2"/>
  <c r="Z1800" i="2"/>
  <c r="Z1799" i="2"/>
  <c r="Z1798" i="2"/>
  <c r="Z1797" i="2"/>
  <c r="Z1796" i="2"/>
  <c r="Z1795" i="2"/>
  <c r="Z1794" i="2"/>
  <c r="Z1793" i="2"/>
  <c r="Z1792" i="2"/>
  <c r="Z1791" i="2"/>
  <c r="Z1790" i="2"/>
  <c r="Z1789" i="2"/>
  <c r="Z1788" i="2"/>
  <c r="Z1787" i="2"/>
  <c r="Z1786" i="2"/>
  <c r="Z1785" i="2"/>
  <c r="Z1784" i="2"/>
  <c r="Z1783" i="2"/>
  <c r="Z1782" i="2"/>
  <c r="Z1781" i="2"/>
  <c r="Z1780" i="2"/>
  <c r="Z1779" i="2"/>
  <c r="Z1778" i="2"/>
  <c r="Z1777" i="2"/>
  <c r="Z1776" i="2"/>
  <c r="Z1775" i="2"/>
  <c r="Z1774" i="2"/>
  <c r="Z1773" i="2"/>
  <c r="Z1772" i="2"/>
  <c r="Z1771" i="2"/>
  <c r="Z1770" i="2"/>
  <c r="Z1769" i="2"/>
  <c r="Z1768" i="2"/>
  <c r="Z1767" i="2"/>
  <c r="Z1766" i="2"/>
  <c r="Z1765" i="2"/>
  <c r="Z1764" i="2"/>
  <c r="Z1763" i="2"/>
  <c r="Z1762" i="2"/>
  <c r="Z1761" i="2"/>
  <c r="Z1760" i="2"/>
  <c r="Z1759" i="2"/>
  <c r="Z1758" i="2"/>
  <c r="Z1757" i="2"/>
  <c r="Z1756" i="2"/>
  <c r="Z1755" i="2"/>
  <c r="Z1754" i="2"/>
  <c r="Z1753" i="2"/>
  <c r="Z1752" i="2"/>
  <c r="Z1751" i="2"/>
  <c r="Z1750" i="2"/>
  <c r="Z1749" i="2"/>
  <c r="Z1748" i="2"/>
  <c r="Z1747" i="2"/>
  <c r="Z1746" i="2"/>
  <c r="Z1745" i="2"/>
  <c r="Z1744" i="2"/>
  <c r="Z1743" i="2"/>
  <c r="Z1742" i="2"/>
  <c r="Z1741" i="2"/>
  <c r="Z1740" i="2"/>
  <c r="Z1739" i="2"/>
  <c r="Z1738" i="2"/>
  <c r="Z1737" i="2"/>
  <c r="Z1736" i="2"/>
  <c r="Z1735" i="2"/>
  <c r="Z1734" i="2"/>
  <c r="Z1733" i="2"/>
  <c r="Z1732" i="2"/>
  <c r="Z1731" i="2"/>
  <c r="Z1730" i="2"/>
  <c r="Z1729" i="2"/>
  <c r="Z1728" i="2"/>
  <c r="Z1727" i="2"/>
  <c r="Z1726" i="2"/>
  <c r="Z1725" i="2"/>
  <c r="Z1724" i="2"/>
  <c r="Z1723" i="2"/>
  <c r="Z1722" i="2"/>
  <c r="Z1721" i="2"/>
  <c r="Z1720" i="2"/>
  <c r="Z1719" i="2"/>
  <c r="Z1718" i="2"/>
  <c r="Z1717" i="2"/>
  <c r="Z1716" i="2"/>
  <c r="Z1715" i="2"/>
  <c r="Z1714" i="2"/>
  <c r="Z1713" i="2"/>
  <c r="Z1712" i="2"/>
  <c r="Z1711" i="2"/>
  <c r="Z1710" i="2"/>
  <c r="Z1709" i="2"/>
  <c r="Z1708" i="2"/>
  <c r="Z1707" i="2"/>
  <c r="Z1706" i="2"/>
  <c r="Z1705" i="2"/>
  <c r="Z1704" i="2"/>
  <c r="Z1703" i="2"/>
  <c r="Z1702" i="2"/>
  <c r="Z1701" i="2"/>
  <c r="Z1700" i="2"/>
  <c r="Z1699" i="2"/>
  <c r="Z1698" i="2"/>
  <c r="Z1697" i="2"/>
  <c r="Z1696" i="2"/>
  <c r="Z1695" i="2"/>
  <c r="Z1694" i="2"/>
  <c r="Z1693" i="2"/>
  <c r="Z1692" i="2"/>
  <c r="Z1691" i="2"/>
  <c r="Z1690" i="2"/>
  <c r="Z1689" i="2"/>
  <c r="Z1688" i="2"/>
  <c r="Z1687" i="2"/>
  <c r="Z1686" i="2"/>
  <c r="Z1685" i="2"/>
  <c r="Z1684" i="2"/>
  <c r="Z1683" i="2"/>
  <c r="Z1682" i="2"/>
  <c r="Z1681" i="2"/>
  <c r="Z1680" i="2"/>
  <c r="Z1679" i="2"/>
  <c r="Z1678" i="2"/>
  <c r="Z1677" i="2"/>
  <c r="Z1676" i="2"/>
  <c r="Z1675" i="2"/>
  <c r="Z1674" i="2"/>
  <c r="Z1673" i="2"/>
  <c r="Z1672" i="2"/>
  <c r="Z1671" i="2"/>
  <c r="Z1670" i="2"/>
  <c r="Z1669" i="2"/>
  <c r="Z1668" i="2"/>
  <c r="Z1667" i="2"/>
  <c r="Z1666" i="2"/>
  <c r="Z1665" i="2"/>
  <c r="Z1664" i="2"/>
  <c r="Z1663" i="2"/>
  <c r="Z1662" i="2"/>
  <c r="Z1661" i="2"/>
  <c r="Z1660" i="2"/>
  <c r="Z1659" i="2"/>
  <c r="Z1658" i="2"/>
  <c r="Z1657" i="2"/>
  <c r="Z1656" i="2"/>
  <c r="Z1655" i="2"/>
  <c r="Z1654" i="2"/>
  <c r="Z1653" i="2"/>
  <c r="Z1652" i="2"/>
  <c r="Z1651" i="2"/>
  <c r="Z1650" i="2"/>
  <c r="Z1649" i="2"/>
  <c r="Z1648" i="2"/>
  <c r="Z1647" i="2"/>
  <c r="Z1646" i="2"/>
  <c r="Z1645" i="2"/>
  <c r="Z1644" i="2"/>
  <c r="Z1643" i="2"/>
  <c r="Z1642" i="2"/>
  <c r="Z1641" i="2"/>
  <c r="Z1640" i="2"/>
  <c r="Z1639" i="2"/>
  <c r="Z1638" i="2"/>
  <c r="Z1637" i="2"/>
  <c r="Z1636" i="2"/>
  <c r="Z1635" i="2"/>
  <c r="Z1634" i="2"/>
  <c r="Z1633" i="2"/>
  <c r="Z1632" i="2"/>
  <c r="Z1631" i="2"/>
  <c r="Z1630" i="2"/>
  <c r="Z1629" i="2"/>
  <c r="Z1628" i="2"/>
  <c r="Z1627" i="2"/>
  <c r="Z1626" i="2"/>
  <c r="Z1625" i="2"/>
  <c r="Z1624" i="2"/>
  <c r="Z1623" i="2"/>
  <c r="Z1622" i="2"/>
  <c r="Z1621" i="2"/>
  <c r="Z1620" i="2"/>
  <c r="Z1619" i="2"/>
  <c r="Z1618" i="2"/>
  <c r="Z1617" i="2"/>
  <c r="Z1616" i="2"/>
  <c r="Z1615" i="2"/>
  <c r="Z1614" i="2"/>
  <c r="Z1613" i="2"/>
  <c r="Z1612" i="2"/>
  <c r="Z1611" i="2"/>
  <c r="Z1610" i="2"/>
  <c r="Z1609" i="2"/>
  <c r="Z1608" i="2"/>
  <c r="Z1607" i="2"/>
  <c r="Z1606" i="2"/>
  <c r="Z1605" i="2"/>
  <c r="Z1604" i="2"/>
  <c r="Z1603" i="2"/>
  <c r="Z1602" i="2"/>
  <c r="Z1601" i="2"/>
  <c r="Z1600" i="2"/>
  <c r="Z1599" i="2"/>
  <c r="Z1598" i="2"/>
  <c r="Z1597" i="2"/>
  <c r="Z1596" i="2"/>
  <c r="Z1595" i="2"/>
  <c r="Z1594" i="2"/>
  <c r="Z1593" i="2"/>
  <c r="Z1592" i="2"/>
  <c r="Z1591" i="2"/>
  <c r="Z1590" i="2"/>
  <c r="Z1589" i="2"/>
  <c r="Z1588" i="2"/>
  <c r="Z1587" i="2"/>
  <c r="Z1586" i="2"/>
  <c r="Z1585" i="2"/>
  <c r="Z1584" i="2"/>
  <c r="Z1583" i="2"/>
  <c r="Z1582" i="2"/>
  <c r="Z1581" i="2"/>
  <c r="Z1580" i="2"/>
  <c r="Z1579" i="2"/>
  <c r="Z1578" i="2"/>
  <c r="Z1577" i="2"/>
  <c r="Z1576" i="2"/>
  <c r="Z1575" i="2"/>
  <c r="Z1574" i="2"/>
  <c r="Z1573" i="2"/>
  <c r="Z1572" i="2"/>
  <c r="Z1571" i="2"/>
  <c r="Z1570" i="2"/>
  <c r="Z1569" i="2"/>
  <c r="Z1568" i="2"/>
  <c r="Z1567" i="2"/>
  <c r="Z1566" i="2"/>
  <c r="Z1565" i="2"/>
  <c r="Z1564" i="2"/>
  <c r="Z1563" i="2"/>
  <c r="Z1562" i="2"/>
  <c r="Z1561" i="2"/>
  <c r="Z1560" i="2"/>
  <c r="Z1559" i="2"/>
  <c r="Z1558" i="2"/>
  <c r="Z1557" i="2"/>
  <c r="Z1556" i="2"/>
  <c r="Z1555" i="2"/>
  <c r="Z1554" i="2"/>
  <c r="Z1553" i="2"/>
  <c r="Z1552" i="2"/>
  <c r="Z1551" i="2"/>
  <c r="Z1550" i="2"/>
  <c r="Z1549" i="2"/>
  <c r="Z1548" i="2"/>
  <c r="Z1547" i="2"/>
  <c r="Z1546" i="2"/>
  <c r="Z1545" i="2"/>
  <c r="Z1544" i="2"/>
  <c r="Z1543" i="2"/>
  <c r="Z1542" i="2"/>
  <c r="Z1541" i="2"/>
  <c r="Z1540" i="2"/>
  <c r="Z1539" i="2"/>
  <c r="Z1538" i="2"/>
  <c r="Z1537" i="2"/>
  <c r="Z1536" i="2"/>
  <c r="Z1535" i="2"/>
  <c r="Z1534" i="2"/>
  <c r="Z1533" i="2"/>
  <c r="Z1532" i="2"/>
  <c r="Z1531" i="2"/>
  <c r="Z1530" i="2"/>
  <c r="Z1529" i="2"/>
  <c r="Z1528" i="2"/>
  <c r="Z1527" i="2"/>
  <c r="Z1526" i="2"/>
  <c r="Z1525" i="2"/>
  <c r="Z1524" i="2"/>
  <c r="Z1523" i="2"/>
  <c r="Z1522" i="2"/>
  <c r="Z1521" i="2"/>
  <c r="Z1520" i="2"/>
  <c r="Z1519" i="2"/>
  <c r="Z1518" i="2"/>
  <c r="Z1517" i="2"/>
  <c r="Z1516" i="2"/>
  <c r="Z1515" i="2"/>
  <c r="Z1514" i="2"/>
  <c r="Z1513" i="2"/>
  <c r="Z1512" i="2"/>
  <c r="Z1511" i="2"/>
  <c r="Z1510" i="2"/>
  <c r="Z1509" i="2"/>
  <c r="Z1508" i="2"/>
  <c r="Z1507" i="2"/>
  <c r="Z1506" i="2"/>
  <c r="Z1505" i="2"/>
  <c r="Z1504" i="2"/>
  <c r="Z1503" i="2"/>
  <c r="Z1502" i="2"/>
  <c r="Z1501" i="2"/>
  <c r="Z1500" i="2"/>
  <c r="Z1499" i="2"/>
  <c r="Z1498" i="2"/>
  <c r="Z1497" i="2"/>
  <c r="Z1496" i="2"/>
  <c r="Z1495" i="2"/>
  <c r="Z1494" i="2"/>
  <c r="Z1493" i="2"/>
  <c r="Z1492" i="2"/>
  <c r="Z1491" i="2"/>
  <c r="Z1490" i="2"/>
  <c r="Z1489" i="2"/>
  <c r="Z1488" i="2"/>
  <c r="Z1487" i="2"/>
  <c r="Z1486" i="2"/>
  <c r="Z1485" i="2"/>
  <c r="Z1484" i="2"/>
  <c r="Z1483" i="2"/>
  <c r="Z1482" i="2"/>
  <c r="Z1481" i="2"/>
  <c r="Z1480" i="2"/>
  <c r="Z1479" i="2"/>
  <c r="Z1478" i="2"/>
  <c r="Z1477" i="2"/>
  <c r="Z1476" i="2"/>
  <c r="Z1475" i="2"/>
  <c r="Z1474" i="2"/>
  <c r="Z1473" i="2"/>
  <c r="Z1472" i="2"/>
  <c r="Z1471" i="2"/>
  <c r="Z1470" i="2"/>
  <c r="Z1469" i="2"/>
  <c r="Z1468" i="2"/>
  <c r="Z1467" i="2"/>
  <c r="Z1466" i="2"/>
  <c r="Z1465" i="2"/>
  <c r="Z1464" i="2"/>
  <c r="Z1463" i="2"/>
  <c r="Z1462" i="2"/>
  <c r="Z1461" i="2"/>
  <c r="Z1460" i="2"/>
  <c r="Z1459" i="2"/>
  <c r="Z1458" i="2"/>
  <c r="Z1457" i="2"/>
  <c r="Z1456" i="2"/>
  <c r="Z1455" i="2"/>
  <c r="Z1454" i="2"/>
  <c r="Z1453" i="2"/>
  <c r="Z1452" i="2"/>
  <c r="Z1451" i="2"/>
  <c r="Z1450" i="2"/>
  <c r="Z1449" i="2"/>
  <c r="Z1448" i="2"/>
  <c r="Z1447" i="2"/>
  <c r="Z1446" i="2"/>
  <c r="Z1445" i="2"/>
  <c r="Z1444" i="2"/>
  <c r="Z1443" i="2"/>
  <c r="Z1442" i="2"/>
  <c r="Z1441" i="2"/>
  <c r="Z1440" i="2"/>
  <c r="Z1439" i="2"/>
  <c r="Z1438" i="2"/>
  <c r="Z1437" i="2"/>
  <c r="Z1436" i="2"/>
  <c r="Z1435" i="2"/>
  <c r="Z1434" i="2"/>
  <c r="Z1433" i="2"/>
  <c r="Z1432" i="2"/>
  <c r="Z1431" i="2"/>
  <c r="Z1430" i="2"/>
  <c r="Z1429" i="2"/>
  <c r="Z1428" i="2"/>
  <c r="Z1427" i="2"/>
  <c r="Z1426" i="2"/>
  <c r="Z1425" i="2"/>
  <c r="Z1424" i="2"/>
  <c r="Z1423" i="2"/>
  <c r="Z1422" i="2"/>
  <c r="Z1421" i="2"/>
  <c r="Z1420" i="2"/>
  <c r="Z1419" i="2"/>
  <c r="Z1418" i="2"/>
  <c r="Z1417" i="2"/>
  <c r="Z1416" i="2"/>
  <c r="Z1415" i="2"/>
  <c r="Z1414" i="2"/>
  <c r="Z1413" i="2"/>
  <c r="Z1412" i="2"/>
  <c r="Z1411" i="2"/>
  <c r="Z1410" i="2"/>
  <c r="Z1409" i="2"/>
  <c r="Z1408" i="2"/>
  <c r="Z1407" i="2"/>
  <c r="Z1406" i="2"/>
  <c r="Z1405" i="2"/>
  <c r="Z1404" i="2"/>
  <c r="Z1403" i="2"/>
  <c r="Z1402" i="2"/>
  <c r="Z1401" i="2"/>
  <c r="Z1400" i="2"/>
  <c r="Z1399" i="2"/>
  <c r="Z1398" i="2"/>
  <c r="Z1397" i="2"/>
  <c r="Z1396" i="2"/>
  <c r="Z1395" i="2"/>
  <c r="Z1394" i="2"/>
  <c r="Z1393" i="2"/>
  <c r="Z1392" i="2"/>
  <c r="Z1391" i="2"/>
  <c r="Z1390" i="2"/>
  <c r="Z1389" i="2"/>
  <c r="Z1388" i="2"/>
  <c r="Z1387" i="2"/>
  <c r="Z1386" i="2"/>
  <c r="Z1385" i="2"/>
  <c r="Z1384" i="2"/>
  <c r="Z1383" i="2"/>
  <c r="Z1382" i="2"/>
  <c r="Z1381" i="2"/>
  <c r="Z1380" i="2"/>
  <c r="Z1379" i="2"/>
  <c r="Z1378" i="2"/>
  <c r="Z1377" i="2"/>
  <c r="Z1376" i="2"/>
  <c r="Z1375" i="2"/>
  <c r="Z1374" i="2"/>
  <c r="Z1373" i="2"/>
  <c r="Z1372" i="2"/>
  <c r="Z1371" i="2"/>
  <c r="Z1370" i="2"/>
  <c r="Z1369" i="2"/>
  <c r="Z1368" i="2"/>
  <c r="Z1367" i="2"/>
  <c r="Z1366" i="2"/>
  <c r="Z1365" i="2"/>
  <c r="Z1364" i="2"/>
  <c r="Z1363" i="2"/>
  <c r="Z1362" i="2"/>
  <c r="Z1361" i="2"/>
  <c r="Z1360" i="2"/>
  <c r="Z1359" i="2"/>
  <c r="Z1358" i="2"/>
  <c r="Z1357" i="2"/>
  <c r="Z1356" i="2"/>
  <c r="Z1355" i="2"/>
  <c r="Z1354" i="2"/>
  <c r="Z1353" i="2"/>
  <c r="Z1352" i="2"/>
  <c r="Z1351" i="2"/>
  <c r="Z1350" i="2"/>
  <c r="Z1349" i="2"/>
  <c r="Z1348" i="2"/>
  <c r="Z1347" i="2"/>
  <c r="Z1346" i="2"/>
  <c r="Z1345" i="2"/>
  <c r="Z1344" i="2"/>
  <c r="Z1343" i="2"/>
  <c r="Z1342" i="2"/>
  <c r="Z1341" i="2"/>
  <c r="Z1340" i="2"/>
  <c r="Z1339" i="2"/>
  <c r="Z1338" i="2"/>
  <c r="Z1337" i="2"/>
  <c r="Z1336" i="2"/>
  <c r="Z1335" i="2"/>
  <c r="Z1334" i="2"/>
  <c r="Z1333" i="2"/>
  <c r="Z1332" i="2"/>
  <c r="Z1331" i="2"/>
  <c r="Z1330" i="2"/>
  <c r="Z1329" i="2"/>
  <c r="Z1328" i="2"/>
  <c r="Z1327" i="2"/>
  <c r="Z1326" i="2"/>
  <c r="Z1325" i="2"/>
  <c r="Z1324" i="2"/>
  <c r="Z1323" i="2"/>
  <c r="Z1322" i="2"/>
  <c r="Z1321" i="2"/>
  <c r="Z1320" i="2"/>
  <c r="Z1319" i="2"/>
  <c r="Z1318" i="2"/>
  <c r="Z1317" i="2"/>
  <c r="Z1316" i="2"/>
  <c r="Z1315" i="2"/>
  <c r="Z1314" i="2"/>
  <c r="Z1313" i="2"/>
  <c r="Z1312" i="2"/>
  <c r="Z1311" i="2"/>
  <c r="Z1310" i="2"/>
  <c r="Z1309" i="2"/>
  <c r="Z1308" i="2"/>
  <c r="Z1307" i="2"/>
  <c r="Z1306" i="2"/>
  <c r="Z1305" i="2"/>
  <c r="Z1304" i="2"/>
  <c r="Z1303" i="2"/>
  <c r="Z1302" i="2"/>
  <c r="Z1301" i="2"/>
  <c r="Z1300" i="2"/>
  <c r="Z1299" i="2"/>
  <c r="Z1298" i="2"/>
  <c r="Z1297" i="2"/>
  <c r="Z1296" i="2"/>
  <c r="Z1295" i="2"/>
  <c r="Z1294" i="2"/>
  <c r="Z1293" i="2"/>
  <c r="Z1292" i="2"/>
  <c r="Z1291" i="2"/>
  <c r="Z1290" i="2"/>
  <c r="Z1289" i="2"/>
  <c r="Z1288" i="2"/>
  <c r="Z1287" i="2"/>
  <c r="Z1286" i="2"/>
  <c r="Z1285" i="2"/>
  <c r="Z1284" i="2"/>
  <c r="Z1283" i="2"/>
  <c r="Z1282" i="2"/>
  <c r="Z1281" i="2"/>
  <c r="Z1280" i="2"/>
  <c r="Z1279" i="2"/>
  <c r="Z1278" i="2"/>
  <c r="Z1277" i="2"/>
  <c r="Z1276" i="2"/>
  <c r="Z1275" i="2"/>
  <c r="Z1274" i="2"/>
  <c r="Z1273" i="2"/>
  <c r="Z1272" i="2"/>
  <c r="Z1271" i="2"/>
  <c r="Z1270" i="2"/>
  <c r="Z1269" i="2"/>
  <c r="Z1268" i="2"/>
  <c r="Z1267" i="2"/>
  <c r="Z1266" i="2"/>
  <c r="Z1265" i="2"/>
  <c r="Z1264" i="2"/>
  <c r="Z1263" i="2"/>
  <c r="Z1262" i="2"/>
  <c r="Z1261" i="2"/>
  <c r="Z1260" i="2"/>
  <c r="Z1259" i="2"/>
  <c r="Z1258" i="2"/>
  <c r="Z1257" i="2"/>
  <c r="Z1256" i="2"/>
  <c r="Z1255" i="2"/>
  <c r="Z1254" i="2"/>
  <c r="Z1253" i="2"/>
  <c r="Z1252" i="2"/>
  <c r="Z1251" i="2"/>
  <c r="Z1250" i="2"/>
  <c r="Z1249" i="2"/>
  <c r="Z1248" i="2"/>
  <c r="Z1247" i="2"/>
  <c r="Z1246" i="2"/>
  <c r="Z1245" i="2"/>
  <c r="Z1244" i="2"/>
  <c r="Z1243" i="2"/>
  <c r="Z1242" i="2"/>
  <c r="Z1241" i="2"/>
  <c r="Z1240" i="2"/>
  <c r="Z1239" i="2"/>
  <c r="Z1238" i="2"/>
  <c r="Z1237" i="2"/>
  <c r="Z1236" i="2"/>
  <c r="Z1235" i="2"/>
  <c r="Z1234" i="2"/>
  <c r="Z1233" i="2"/>
  <c r="Z1232" i="2"/>
  <c r="Z1231" i="2"/>
  <c r="Z1230" i="2"/>
  <c r="Z1229" i="2"/>
  <c r="Z1228" i="2"/>
  <c r="Z1227" i="2"/>
  <c r="Z1226" i="2"/>
  <c r="Z1225" i="2"/>
  <c r="Z1224" i="2"/>
  <c r="Z1223" i="2"/>
  <c r="Z1222" i="2"/>
  <c r="Z1221" i="2"/>
  <c r="Z1220" i="2"/>
  <c r="Z1219" i="2"/>
  <c r="Z1218" i="2"/>
  <c r="Z1217" i="2"/>
  <c r="Z1216" i="2"/>
  <c r="Z1215" i="2"/>
  <c r="Z1214" i="2"/>
  <c r="Z1213" i="2"/>
  <c r="Z1212" i="2"/>
  <c r="Z1211" i="2"/>
  <c r="Z1210" i="2"/>
  <c r="Z1209" i="2"/>
  <c r="Z1208" i="2"/>
  <c r="Z1207" i="2"/>
  <c r="Z1206" i="2"/>
  <c r="Z1205" i="2"/>
  <c r="Z1204" i="2"/>
  <c r="Z1203" i="2"/>
  <c r="Z1202" i="2"/>
  <c r="Z1201" i="2"/>
  <c r="Z1200" i="2"/>
  <c r="Z1199" i="2"/>
  <c r="Z1198" i="2"/>
  <c r="Z1197" i="2"/>
  <c r="Z1196" i="2"/>
  <c r="Z1195" i="2"/>
  <c r="Z1194" i="2"/>
  <c r="Z1193" i="2"/>
  <c r="Z1192" i="2"/>
  <c r="Z1191" i="2"/>
  <c r="Z1190" i="2"/>
  <c r="Z1189" i="2"/>
  <c r="Z1188" i="2"/>
  <c r="Z1187" i="2"/>
  <c r="Z1186" i="2"/>
  <c r="Z1185" i="2"/>
  <c r="Z1184" i="2"/>
  <c r="Z1183" i="2"/>
  <c r="Z1182" i="2"/>
  <c r="Z1181" i="2"/>
  <c r="Z1180" i="2"/>
  <c r="Z1179" i="2"/>
  <c r="Z1178" i="2"/>
  <c r="Z1177" i="2"/>
  <c r="Z1176" i="2"/>
  <c r="Z1175" i="2"/>
  <c r="Z1174" i="2"/>
  <c r="Z1173" i="2"/>
  <c r="Z1172" i="2"/>
  <c r="Z1171" i="2"/>
  <c r="Z1170" i="2"/>
  <c r="Z1169" i="2"/>
  <c r="Z1168" i="2"/>
  <c r="Z1167" i="2"/>
  <c r="Z1166" i="2"/>
  <c r="Z1165" i="2"/>
  <c r="Z1164" i="2"/>
  <c r="Z1163" i="2"/>
  <c r="Z1162" i="2"/>
  <c r="Z1161" i="2"/>
  <c r="Z1160" i="2"/>
  <c r="Z1159" i="2"/>
  <c r="Z1158" i="2"/>
  <c r="Z1157" i="2"/>
  <c r="Z1156" i="2"/>
  <c r="Z1155" i="2"/>
  <c r="Z1154" i="2"/>
  <c r="Z1153" i="2"/>
  <c r="Z1152" i="2"/>
  <c r="Z1151" i="2"/>
  <c r="Z1150" i="2"/>
  <c r="Z1149" i="2"/>
  <c r="Z1148" i="2"/>
  <c r="Z1147" i="2"/>
  <c r="Z1146" i="2"/>
  <c r="Z1145" i="2"/>
  <c r="Z1144" i="2"/>
  <c r="Z1143" i="2"/>
  <c r="Z1142" i="2"/>
  <c r="Z1141" i="2"/>
  <c r="Z1140" i="2"/>
  <c r="Z1139" i="2"/>
  <c r="Z1138" i="2"/>
  <c r="Z1137" i="2"/>
  <c r="Z1136" i="2"/>
  <c r="Z1135" i="2"/>
  <c r="Z1134" i="2"/>
  <c r="Z1133" i="2"/>
  <c r="Z1132" i="2"/>
  <c r="Z1131" i="2"/>
  <c r="Z1130" i="2"/>
  <c r="Z1129" i="2"/>
  <c r="Z1128" i="2"/>
  <c r="Z1127" i="2"/>
  <c r="Z1126" i="2"/>
  <c r="Z1125" i="2"/>
  <c r="Z1124" i="2"/>
  <c r="Z1123" i="2"/>
  <c r="Z1122" i="2"/>
  <c r="Z1121" i="2"/>
  <c r="Z1120" i="2"/>
  <c r="Z1119" i="2"/>
  <c r="Z1118" i="2"/>
  <c r="Z1117" i="2"/>
  <c r="Z1116" i="2"/>
  <c r="Z1115" i="2"/>
  <c r="Z1114" i="2"/>
  <c r="Z1113" i="2"/>
  <c r="Z1112" i="2"/>
  <c r="Z1111" i="2"/>
  <c r="Z1110" i="2"/>
  <c r="Z1109" i="2"/>
  <c r="Z1108" i="2"/>
  <c r="Z1107" i="2"/>
  <c r="Z1106" i="2"/>
  <c r="Z1105" i="2"/>
  <c r="Z1104" i="2"/>
  <c r="Z1103" i="2"/>
  <c r="Z1102" i="2"/>
  <c r="Z1101" i="2"/>
  <c r="Z1100" i="2"/>
  <c r="Z1099" i="2"/>
  <c r="Z1098" i="2"/>
  <c r="Z1097" i="2"/>
  <c r="Z1096" i="2"/>
  <c r="Z1095" i="2"/>
  <c r="Z1094" i="2"/>
  <c r="Z1093" i="2"/>
  <c r="Z1092" i="2"/>
  <c r="Z1091" i="2"/>
  <c r="Z1090" i="2"/>
  <c r="Z1089" i="2"/>
  <c r="Z1088" i="2"/>
  <c r="Z1087" i="2"/>
  <c r="Z1086" i="2"/>
  <c r="Z1085" i="2"/>
  <c r="Z1084" i="2"/>
  <c r="Z1083" i="2"/>
  <c r="Z1082" i="2"/>
  <c r="Z1081" i="2"/>
  <c r="Z1080" i="2"/>
  <c r="Z1079" i="2"/>
  <c r="Z1078" i="2"/>
  <c r="Z1077" i="2"/>
  <c r="Z1076" i="2"/>
  <c r="Z1075" i="2"/>
  <c r="Z1074" i="2"/>
  <c r="Z1073" i="2"/>
  <c r="Z1072" i="2"/>
  <c r="Z1071" i="2"/>
  <c r="Z1070" i="2"/>
  <c r="Z1069" i="2"/>
  <c r="Z1068" i="2"/>
  <c r="Z1067" i="2"/>
  <c r="Z1066" i="2"/>
  <c r="Z1065" i="2"/>
  <c r="Z1064" i="2"/>
  <c r="Z1063" i="2"/>
  <c r="Z1062" i="2"/>
  <c r="Z1061" i="2"/>
  <c r="Z1060" i="2"/>
  <c r="Z1059" i="2"/>
  <c r="Z1058" i="2"/>
  <c r="Z1057" i="2"/>
  <c r="Z1056" i="2"/>
  <c r="Z1055" i="2"/>
  <c r="Z1054" i="2"/>
  <c r="Z1053" i="2"/>
  <c r="Z1052" i="2"/>
  <c r="Z1051" i="2"/>
  <c r="Z1050" i="2"/>
  <c r="Z1049" i="2"/>
  <c r="Z1048" i="2"/>
  <c r="Z1047" i="2"/>
  <c r="Z1046" i="2"/>
  <c r="Z1045" i="2"/>
  <c r="Z1044" i="2"/>
  <c r="Z1043" i="2"/>
  <c r="Z1042" i="2"/>
  <c r="Z1041" i="2"/>
  <c r="Z1040" i="2"/>
  <c r="Z1039" i="2"/>
  <c r="Z1038" i="2"/>
  <c r="Z1037" i="2"/>
  <c r="Z1036" i="2"/>
  <c r="Z1035" i="2"/>
  <c r="Z1034" i="2"/>
  <c r="Z1033" i="2"/>
  <c r="Z1032" i="2"/>
  <c r="Z1031" i="2"/>
  <c r="Z1030" i="2"/>
  <c r="Z1029" i="2"/>
  <c r="Z1028" i="2"/>
  <c r="Z1027" i="2"/>
  <c r="Z1026" i="2"/>
  <c r="Z1025" i="2"/>
  <c r="Z1024" i="2"/>
  <c r="Z1023" i="2"/>
  <c r="Z1022" i="2"/>
  <c r="Z1021" i="2"/>
  <c r="Z1020" i="2"/>
  <c r="Z1019" i="2"/>
  <c r="Z1018" i="2"/>
  <c r="Z1017" i="2"/>
  <c r="Z1016" i="2"/>
  <c r="Z1015" i="2"/>
  <c r="Z1014" i="2"/>
  <c r="Z1013" i="2"/>
  <c r="Z1012" i="2"/>
  <c r="Z1011" i="2"/>
  <c r="Z1010" i="2"/>
  <c r="Z1009" i="2"/>
  <c r="Z1008" i="2"/>
  <c r="Z1007" i="2"/>
  <c r="Z1006" i="2"/>
  <c r="Z1005" i="2"/>
  <c r="Z1004" i="2"/>
  <c r="Z1003" i="2"/>
  <c r="Z1002" i="2"/>
  <c r="Z1001" i="2"/>
  <c r="Z1000" i="2"/>
  <c r="Z999" i="2"/>
  <c r="Z998" i="2"/>
  <c r="Z997" i="2"/>
  <c r="Z996" i="2"/>
  <c r="Z995" i="2"/>
  <c r="Z994" i="2"/>
  <c r="Z993" i="2"/>
  <c r="Z992" i="2"/>
  <c r="Z991" i="2"/>
  <c r="Z990" i="2"/>
  <c r="Z989" i="2"/>
  <c r="Z988" i="2"/>
  <c r="Z987" i="2"/>
  <c r="Z986" i="2"/>
  <c r="Z985" i="2"/>
  <c r="Z984" i="2"/>
  <c r="Z983" i="2"/>
  <c r="Z982" i="2"/>
  <c r="Z981" i="2"/>
  <c r="Z980" i="2"/>
  <c r="Z979" i="2"/>
  <c r="Z978" i="2"/>
  <c r="Z977" i="2"/>
  <c r="Z976" i="2"/>
  <c r="Z975" i="2"/>
  <c r="Z974" i="2"/>
  <c r="Z973" i="2"/>
  <c r="Z972" i="2"/>
  <c r="Z971" i="2"/>
  <c r="Z970" i="2"/>
  <c r="Z969" i="2"/>
  <c r="Z968" i="2"/>
  <c r="Z967" i="2"/>
  <c r="Z966" i="2"/>
  <c r="Z965" i="2"/>
  <c r="Z964" i="2"/>
  <c r="Z963" i="2"/>
  <c r="Z962" i="2"/>
  <c r="Z961" i="2"/>
  <c r="Z960" i="2"/>
  <c r="Z959" i="2"/>
  <c r="Z958" i="2"/>
  <c r="Z957" i="2"/>
  <c r="Z956" i="2"/>
  <c r="Z955" i="2"/>
  <c r="Z954" i="2"/>
  <c r="Z953" i="2"/>
  <c r="Z952" i="2"/>
  <c r="Z951" i="2"/>
  <c r="Z950" i="2"/>
  <c r="Z949" i="2"/>
  <c r="Z948" i="2"/>
  <c r="Z947" i="2"/>
  <c r="Z946" i="2"/>
  <c r="Z945" i="2"/>
  <c r="Z944" i="2"/>
  <c r="Z943" i="2"/>
  <c r="Z942" i="2"/>
  <c r="Z941" i="2"/>
  <c r="Z940" i="2"/>
  <c r="Z939" i="2"/>
  <c r="Z938" i="2"/>
  <c r="Z937" i="2"/>
  <c r="Z936" i="2"/>
  <c r="Z935" i="2"/>
  <c r="Z934" i="2"/>
  <c r="Z933" i="2"/>
  <c r="Z932" i="2"/>
  <c r="Z931" i="2"/>
  <c r="Z930" i="2"/>
  <c r="Z929" i="2"/>
  <c r="Z928" i="2"/>
  <c r="Z927" i="2"/>
  <c r="Z926" i="2"/>
  <c r="Z925" i="2"/>
  <c r="Z924" i="2"/>
  <c r="Z923" i="2"/>
  <c r="Z922" i="2"/>
  <c r="Z921" i="2"/>
  <c r="Z920" i="2"/>
  <c r="Z919" i="2"/>
  <c r="Z918" i="2"/>
  <c r="Z917" i="2"/>
  <c r="Z916" i="2"/>
  <c r="Z915" i="2"/>
  <c r="Z914" i="2"/>
  <c r="Z913" i="2"/>
  <c r="Z912" i="2"/>
  <c r="Z911" i="2"/>
  <c r="Z910" i="2"/>
  <c r="Z909" i="2"/>
  <c r="Z908" i="2"/>
  <c r="Z907" i="2"/>
  <c r="Z906" i="2"/>
  <c r="Z905" i="2"/>
  <c r="Z904" i="2"/>
  <c r="Z903" i="2"/>
  <c r="Z902" i="2"/>
  <c r="Z901" i="2"/>
  <c r="Z900" i="2"/>
  <c r="Z899" i="2"/>
  <c r="Z898" i="2"/>
  <c r="Z897" i="2"/>
  <c r="Z896" i="2"/>
  <c r="Z895" i="2"/>
  <c r="Z894" i="2"/>
  <c r="Z893" i="2"/>
  <c r="Z892" i="2"/>
  <c r="Z891" i="2"/>
  <c r="Z890" i="2"/>
  <c r="Z889" i="2"/>
  <c r="Z888" i="2"/>
  <c r="Z887" i="2"/>
  <c r="Z886" i="2"/>
  <c r="Z885" i="2"/>
  <c r="Z884" i="2"/>
  <c r="Z883" i="2"/>
  <c r="Z882" i="2"/>
  <c r="Z881" i="2"/>
  <c r="Z880" i="2"/>
  <c r="Z879" i="2"/>
  <c r="Z878" i="2"/>
  <c r="Z877" i="2"/>
  <c r="Z876" i="2"/>
  <c r="Z875" i="2"/>
  <c r="Z874" i="2"/>
  <c r="Z873" i="2"/>
  <c r="Z872" i="2"/>
  <c r="Z871" i="2"/>
  <c r="Z870" i="2"/>
  <c r="Z869" i="2"/>
  <c r="Z868" i="2"/>
  <c r="Z867" i="2"/>
  <c r="Z866" i="2"/>
  <c r="Z865" i="2"/>
  <c r="Z864" i="2"/>
  <c r="Z863" i="2"/>
  <c r="Z862" i="2"/>
  <c r="Z861" i="2"/>
  <c r="Z860" i="2"/>
  <c r="Z859" i="2"/>
  <c r="Z858" i="2"/>
  <c r="Z857" i="2"/>
  <c r="Z856" i="2"/>
  <c r="Z855" i="2"/>
  <c r="Z854" i="2"/>
  <c r="Z853" i="2"/>
  <c r="Z852" i="2"/>
  <c r="Z851" i="2"/>
  <c r="Z850" i="2"/>
  <c r="Z849" i="2"/>
  <c r="Z848" i="2"/>
  <c r="Z847" i="2"/>
  <c r="Z846" i="2"/>
  <c r="Z845" i="2"/>
  <c r="Z844" i="2"/>
  <c r="Z843" i="2"/>
  <c r="Z842" i="2"/>
  <c r="Z841" i="2"/>
  <c r="Z840" i="2"/>
  <c r="Z839" i="2"/>
  <c r="Z838" i="2"/>
  <c r="Z837" i="2"/>
  <c r="Z836" i="2"/>
  <c r="Z835" i="2"/>
  <c r="Z834" i="2"/>
  <c r="Z833" i="2"/>
  <c r="Z832" i="2"/>
  <c r="Z831" i="2"/>
  <c r="Z830" i="2"/>
  <c r="Z829" i="2"/>
  <c r="Z828" i="2"/>
  <c r="Z827" i="2"/>
  <c r="Z826" i="2"/>
  <c r="Z825" i="2"/>
  <c r="Z824" i="2"/>
  <c r="Z823" i="2"/>
  <c r="Z822" i="2"/>
  <c r="Z821" i="2"/>
  <c r="Z820" i="2"/>
  <c r="Z819" i="2"/>
  <c r="Z818" i="2"/>
  <c r="Z817" i="2"/>
  <c r="Z816" i="2"/>
  <c r="Z815" i="2"/>
  <c r="Z814" i="2"/>
  <c r="Z813" i="2"/>
  <c r="Z812" i="2"/>
  <c r="Z811" i="2"/>
  <c r="Z810" i="2"/>
  <c r="Z809" i="2"/>
  <c r="Z808" i="2"/>
  <c r="Z807" i="2"/>
  <c r="Z806" i="2"/>
  <c r="Z805" i="2"/>
  <c r="Z804" i="2"/>
  <c r="Z803" i="2"/>
  <c r="Z802" i="2"/>
  <c r="Z801" i="2"/>
  <c r="Z800" i="2"/>
  <c r="Z799" i="2"/>
  <c r="Z798" i="2"/>
  <c r="Z797" i="2"/>
  <c r="Z796" i="2"/>
  <c r="Z795" i="2"/>
  <c r="Z794" i="2"/>
  <c r="Z793" i="2"/>
  <c r="Z792" i="2"/>
  <c r="Z791" i="2"/>
  <c r="Z790" i="2"/>
  <c r="Z789" i="2"/>
  <c r="Z788" i="2"/>
  <c r="Z787" i="2"/>
  <c r="Z786" i="2"/>
  <c r="Z785" i="2"/>
  <c r="Z784" i="2"/>
  <c r="Z783" i="2"/>
  <c r="Z782" i="2"/>
  <c r="Z781" i="2"/>
  <c r="Z780" i="2"/>
  <c r="Z779" i="2"/>
  <c r="Z778" i="2"/>
  <c r="Z777" i="2"/>
  <c r="Z776" i="2"/>
  <c r="Z775" i="2"/>
  <c r="Z774" i="2"/>
  <c r="Z773" i="2"/>
  <c r="Z772" i="2"/>
  <c r="Z771" i="2"/>
  <c r="Z770" i="2"/>
  <c r="Z769" i="2"/>
  <c r="Z768" i="2"/>
  <c r="Z767" i="2"/>
  <c r="Z766" i="2"/>
  <c r="Z765" i="2"/>
  <c r="Z764" i="2"/>
  <c r="Z763" i="2"/>
  <c r="Z762" i="2"/>
  <c r="Z761" i="2"/>
  <c r="Z760" i="2"/>
  <c r="Z759" i="2"/>
  <c r="Z758" i="2"/>
  <c r="Z757" i="2"/>
  <c r="Z756" i="2"/>
  <c r="Z755" i="2"/>
  <c r="Z754" i="2"/>
  <c r="Z753" i="2"/>
  <c r="Z752" i="2"/>
  <c r="Z751" i="2"/>
  <c r="Z750" i="2"/>
  <c r="Z749" i="2"/>
  <c r="Z748" i="2"/>
  <c r="Z747" i="2"/>
  <c r="Z746" i="2"/>
  <c r="Z745" i="2"/>
  <c r="Z744" i="2"/>
  <c r="Z743" i="2"/>
  <c r="Z742" i="2"/>
  <c r="Z741" i="2"/>
  <c r="Z740" i="2"/>
  <c r="Z739" i="2"/>
  <c r="Z738" i="2"/>
  <c r="Z737" i="2"/>
  <c r="Z736" i="2"/>
  <c r="Z735" i="2"/>
  <c r="Z734" i="2"/>
  <c r="Z733" i="2"/>
  <c r="Z732" i="2"/>
  <c r="Z731" i="2"/>
  <c r="Z730" i="2"/>
  <c r="Z729" i="2"/>
  <c r="Z728" i="2"/>
  <c r="Z727" i="2"/>
  <c r="Z726" i="2"/>
  <c r="Z725" i="2"/>
  <c r="Z724" i="2"/>
  <c r="Z723" i="2"/>
  <c r="Z722" i="2"/>
  <c r="Z721" i="2"/>
  <c r="Z720" i="2"/>
  <c r="Z719" i="2"/>
  <c r="Z718" i="2"/>
  <c r="Z717" i="2"/>
  <c r="Z716" i="2"/>
  <c r="Z715" i="2"/>
  <c r="Z714" i="2"/>
  <c r="Z713" i="2"/>
  <c r="Z712" i="2"/>
  <c r="Z711" i="2"/>
  <c r="Z710" i="2"/>
  <c r="Z709" i="2"/>
  <c r="Z708" i="2"/>
  <c r="Z707" i="2"/>
  <c r="Z706" i="2"/>
  <c r="Z705" i="2"/>
  <c r="Z704" i="2"/>
  <c r="Z703" i="2"/>
  <c r="Z702" i="2"/>
  <c r="Z701" i="2"/>
  <c r="Z700" i="2"/>
  <c r="Z699" i="2"/>
  <c r="Z698" i="2"/>
  <c r="Z697" i="2"/>
  <c r="Z696" i="2"/>
  <c r="Z695" i="2"/>
  <c r="Z694" i="2"/>
  <c r="Z693" i="2"/>
  <c r="Z692" i="2"/>
  <c r="Z691" i="2"/>
  <c r="Z690" i="2"/>
  <c r="Z689" i="2"/>
  <c r="Z688" i="2"/>
  <c r="Z687" i="2"/>
  <c r="Z686" i="2"/>
  <c r="Z685" i="2"/>
  <c r="Z684" i="2"/>
  <c r="Z683" i="2"/>
  <c r="Z682" i="2"/>
  <c r="Z681" i="2"/>
  <c r="Z680" i="2"/>
  <c r="Z679" i="2"/>
  <c r="Z678" i="2"/>
  <c r="Z677" i="2"/>
  <c r="Z676" i="2"/>
  <c r="Z675" i="2"/>
  <c r="Z674" i="2"/>
  <c r="Z673" i="2"/>
  <c r="Z672" i="2"/>
  <c r="Z671" i="2"/>
  <c r="Z670" i="2"/>
  <c r="Z669" i="2"/>
  <c r="Z668" i="2"/>
  <c r="Z667" i="2"/>
  <c r="Z666" i="2"/>
  <c r="Z665" i="2"/>
  <c r="Z664" i="2"/>
  <c r="Z663" i="2"/>
  <c r="Z662" i="2"/>
  <c r="Z661" i="2"/>
  <c r="Z660" i="2"/>
  <c r="Z659" i="2"/>
  <c r="Z658" i="2"/>
  <c r="Z657" i="2"/>
  <c r="Z656" i="2"/>
  <c r="Z655" i="2"/>
  <c r="Z654" i="2"/>
  <c r="Z653" i="2"/>
  <c r="Z652" i="2"/>
  <c r="Z651" i="2"/>
  <c r="Z650" i="2"/>
  <c r="Z649" i="2"/>
  <c r="Z648" i="2"/>
  <c r="Z647" i="2"/>
  <c r="Z646" i="2"/>
  <c r="Z645" i="2"/>
  <c r="Z644" i="2"/>
  <c r="Z643" i="2"/>
  <c r="Z642" i="2"/>
  <c r="Z641" i="2"/>
  <c r="Z640" i="2"/>
  <c r="Z639" i="2"/>
  <c r="Z638" i="2"/>
  <c r="Z637" i="2"/>
  <c r="Z636" i="2"/>
  <c r="Z635" i="2"/>
  <c r="Z634" i="2"/>
  <c r="Z633" i="2"/>
  <c r="Z632" i="2"/>
  <c r="Z631" i="2"/>
  <c r="Z630" i="2"/>
  <c r="Z629" i="2"/>
  <c r="Z628" i="2"/>
  <c r="Z627" i="2"/>
  <c r="Z626" i="2"/>
  <c r="Z625" i="2"/>
  <c r="Z624" i="2"/>
  <c r="Z623" i="2"/>
  <c r="Z622" i="2"/>
  <c r="Z621" i="2"/>
  <c r="Z620" i="2"/>
  <c r="Z619" i="2"/>
  <c r="Z618" i="2"/>
  <c r="Z617" i="2"/>
  <c r="Z616" i="2"/>
  <c r="Z615" i="2"/>
  <c r="Z614" i="2"/>
  <c r="Z613" i="2"/>
  <c r="Z612" i="2"/>
  <c r="Z611" i="2"/>
  <c r="Z610" i="2"/>
  <c r="Z609" i="2"/>
  <c r="Z608" i="2"/>
  <c r="Z607" i="2"/>
  <c r="Z606" i="2"/>
  <c r="Z605" i="2"/>
  <c r="Z604" i="2"/>
  <c r="Z603" i="2"/>
  <c r="Z602" i="2"/>
  <c r="Z601" i="2"/>
  <c r="Z600" i="2"/>
  <c r="Z599" i="2"/>
  <c r="Z598" i="2"/>
  <c r="Z597" i="2"/>
  <c r="Z596" i="2"/>
  <c r="Z595" i="2"/>
  <c r="Z594" i="2"/>
  <c r="Z593" i="2"/>
  <c r="Z592" i="2"/>
  <c r="Z591" i="2"/>
  <c r="Z590" i="2"/>
  <c r="Z589" i="2"/>
  <c r="Z588" i="2"/>
  <c r="Z587" i="2"/>
  <c r="Z586" i="2"/>
  <c r="Z585" i="2"/>
  <c r="Z584" i="2"/>
  <c r="Z583" i="2"/>
  <c r="Z582" i="2"/>
  <c r="Z581" i="2"/>
  <c r="Z580" i="2"/>
  <c r="Z579" i="2"/>
  <c r="Z578" i="2"/>
  <c r="Z577" i="2"/>
  <c r="Z576" i="2"/>
  <c r="Z575" i="2"/>
  <c r="Z574" i="2"/>
  <c r="Z573" i="2"/>
  <c r="Z572" i="2"/>
  <c r="Z571" i="2"/>
  <c r="Z570" i="2"/>
  <c r="Z569" i="2"/>
  <c r="Z568" i="2"/>
  <c r="Z567" i="2"/>
  <c r="Z566" i="2"/>
  <c r="Z565" i="2"/>
  <c r="Z564" i="2"/>
  <c r="Z563" i="2"/>
  <c r="Z562" i="2"/>
  <c r="Z561" i="2"/>
  <c r="Z560" i="2"/>
  <c r="Z559" i="2"/>
  <c r="Z558" i="2"/>
  <c r="Z557" i="2"/>
  <c r="Z556" i="2"/>
  <c r="Z555" i="2"/>
  <c r="Z554" i="2"/>
  <c r="Z553" i="2"/>
  <c r="Z552" i="2"/>
  <c r="Z551" i="2"/>
  <c r="Z550" i="2"/>
  <c r="Z549" i="2"/>
  <c r="Z548" i="2"/>
  <c r="Z547" i="2"/>
  <c r="Z546" i="2"/>
  <c r="Z545" i="2"/>
  <c r="Z544" i="2"/>
  <c r="Z543" i="2"/>
  <c r="Z542" i="2"/>
  <c r="Z541" i="2"/>
  <c r="Z540" i="2"/>
  <c r="Z539" i="2"/>
  <c r="Z538" i="2"/>
  <c r="Z537" i="2"/>
  <c r="Z536" i="2"/>
  <c r="Z535" i="2"/>
  <c r="Z534" i="2"/>
  <c r="Z533" i="2"/>
  <c r="Z532" i="2"/>
  <c r="Z531" i="2"/>
  <c r="Z530" i="2"/>
  <c r="Z529" i="2"/>
  <c r="Z528" i="2"/>
  <c r="Z527" i="2"/>
  <c r="Z526" i="2"/>
  <c r="Z525" i="2"/>
  <c r="Z524" i="2"/>
  <c r="Z523" i="2"/>
  <c r="Z522" i="2"/>
  <c r="Z521" i="2"/>
  <c r="Z520" i="2"/>
  <c r="Z519" i="2"/>
  <c r="Z518" i="2"/>
  <c r="Z517" i="2"/>
  <c r="Z516" i="2"/>
  <c r="Z515" i="2"/>
  <c r="Z514" i="2"/>
  <c r="Z513" i="2"/>
  <c r="Z512" i="2"/>
  <c r="Z511" i="2"/>
  <c r="Z510" i="2"/>
  <c r="Z509" i="2"/>
  <c r="Z508" i="2"/>
  <c r="Z507" i="2"/>
  <c r="Z506" i="2"/>
  <c r="Z505" i="2"/>
  <c r="Z504" i="2"/>
  <c r="Z503" i="2"/>
  <c r="Z502" i="2"/>
  <c r="Z501" i="2"/>
  <c r="Z500" i="2"/>
  <c r="Z499" i="2"/>
  <c r="Z498" i="2"/>
  <c r="Z497" i="2"/>
  <c r="Z496" i="2"/>
  <c r="Z495" i="2"/>
  <c r="Z494" i="2"/>
  <c r="Z493" i="2"/>
  <c r="Z492" i="2"/>
  <c r="Z491" i="2"/>
  <c r="Z490" i="2"/>
  <c r="Z489" i="2"/>
  <c r="Z488" i="2"/>
  <c r="Z487" i="2"/>
  <c r="Z486" i="2"/>
  <c r="Z485" i="2"/>
  <c r="Z484" i="2"/>
  <c r="Z483" i="2"/>
  <c r="Z482" i="2"/>
  <c r="Z481" i="2"/>
  <c r="Z480" i="2"/>
  <c r="Z479" i="2"/>
  <c r="Z478" i="2"/>
  <c r="Z477" i="2"/>
  <c r="Z476" i="2"/>
  <c r="Z475" i="2"/>
  <c r="Z474" i="2"/>
  <c r="Z473" i="2"/>
  <c r="Z472" i="2"/>
  <c r="Z471" i="2"/>
  <c r="Z470" i="2"/>
  <c r="Z469" i="2"/>
  <c r="Z468" i="2"/>
  <c r="Z467" i="2"/>
  <c r="Z466" i="2"/>
  <c r="Z465" i="2"/>
  <c r="Z464" i="2"/>
  <c r="Z463" i="2"/>
  <c r="Z462" i="2"/>
  <c r="Z461" i="2"/>
  <c r="Z460" i="2"/>
  <c r="Z459" i="2"/>
  <c r="Z458" i="2"/>
  <c r="Z457" i="2"/>
  <c r="Z456" i="2"/>
  <c r="Z455" i="2"/>
  <c r="Z454" i="2"/>
  <c r="Z453" i="2"/>
  <c r="Z452" i="2"/>
  <c r="Z451" i="2"/>
  <c r="Z450" i="2"/>
  <c r="Z449" i="2"/>
  <c r="Z448" i="2"/>
  <c r="Z447" i="2"/>
  <c r="Z446" i="2"/>
  <c r="Z445" i="2"/>
  <c r="Z444" i="2"/>
  <c r="Z443" i="2"/>
  <c r="Z442" i="2"/>
  <c r="Z441" i="2"/>
  <c r="Z440" i="2"/>
  <c r="Z439" i="2"/>
  <c r="Z438" i="2"/>
  <c r="Z437" i="2"/>
  <c r="Z436" i="2"/>
  <c r="Z435" i="2"/>
  <c r="Z434" i="2"/>
  <c r="Z433" i="2"/>
  <c r="Z432" i="2"/>
  <c r="Z431" i="2"/>
  <c r="Z430" i="2"/>
  <c r="Z429" i="2"/>
  <c r="Z428" i="2"/>
  <c r="Z427" i="2"/>
  <c r="Z426" i="2"/>
  <c r="Z425" i="2"/>
  <c r="Z424" i="2"/>
  <c r="Z423" i="2"/>
  <c r="Z422" i="2"/>
  <c r="Z421" i="2"/>
  <c r="Z420" i="2"/>
  <c r="Z419" i="2"/>
  <c r="Z418" i="2"/>
  <c r="Z417" i="2"/>
  <c r="Z416" i="2"/>
  <c r="Z415" i="2"/>
  <c r="Z414" i="2"/>
  <c r="Z413" i="2"/>
  <c r="Z412" i="2"/>
  <c r="Z411" i="2"/>
  <c r="Z410" i="2"/>
  <c r="Z409" i="2"/>
  <c r="Z408" i="2"/>
  <c r="Z407" i="2"/>
  <c r="Z406" i="2"/>
  <c r="Z405" i="2"/>
  <c r="Z404" i="2"/>
  <c r="Z403" i="2"/>
  <c r="Z402" i="2"/>
  <c r="Z401" i="2"/>
  <c r="Z400" i="2"/>
  <c r="Z399" i="2"/>
  <c r="Z398" i="2"/>
  <c r="Z397" i="2"/>
  <c r="Z396" i="2"/>
  <c r="Z395" i="2"/>
  <c r="Z394" i="2"/>
  <c r="Z393" i="2"/>
  <c r="Z392" i="2"/>
  <c r="Z391" i="2"/>
  <c r="Z390" i="2"/>
  <c r="Z389" i="2"/>
  <c r="Z388" i="2"/>
  <c r="Z387" i="2"/>
  <c r="Z386" i="2"/>
  <c r="Z385" i="2"/>
  <c r="Z384" i="2"/>
  <c r="Z383" i="2"/>
  <c r="Z382" i="2"/>
  <c r="Z381" i="2"/>
  <c r="Z380" i="2"/>
  <c r="Z379" i="2"/>
  <c r="Z378" i="2"/>
  <c r="Z377" i="2"/>
  <c r="Z376" i="2"/>
  <c r="Z375" i="2"/>
  <c r="Z374" i="2"/>
  <c r="Z373" i="2"/>
  <c r="Z372" i="2"/>
  <c r="Z371" i="2"/>
  <c r="Z370" i="2"/>
  <c r="Z369" i="2"/>
  <c r="Z368" i="2"/>
  <c r="Z367" i="2"/>
  <c r="Z366" i="2"/>
  <c r="Z365" i="2"/>
  <c r="Z364" i="2"/>
  <c r="Z363" i="2"/>
  <c r="Z362" i="2"/>
  <c r="Z361" i="2"/>
  <c r="Z360" i="2"/>
  <c r="Z359" i="2"/>
  <c r="Z358" i="2"/>
  <c r="Z357" i="2"/>
  <c r="Z356" i="2"/>
  <c r="Z355" i="2"/>
  <c r="Z354" i="2"/>
  <c r="Z353" i="2"/>
  <c r="Z352" i="2"/>
  <c r="Z351" i="2"/>
  <c r="Z350" i="2"/>
  <c r="Z349" i="2"/>
  <c r="Z348" i="2"/>
  <c r="Z347" i="2"/>
  <c r="Z346" i="2"/>
  <c r="Z345" i="2"/>
  <c r="Z344" i="2"/>
  <c r="Z343" i="2"/>
  <c r="Z342" i="2"/>
  <c r="Z341" i="2"/>
  <c r="Z340" i="2"/>
  <c r="Z339" i="2"/>
  <c r="Z338" i="2"/>
  <c r="Z337" i="2"/>
  <c r="Z336" i="2"/>
  <c r="Z335" i="2"/>
  <c r="Z334" i="2"/>
  <c r="Z333" i="2"/>
  <c r="Z332" i="2"/>
  <c r="Z331" i="2"/>
  <c r="Z330" i="2"/>
  <c r="Z329" i="2"/>
  <c r="Z328" i="2"/>
  <c r="Z327" i="2"/>
  <c r="Z326" i="2"/>
  <c r="Z325" i="2"/>
  <c r="Z324" i="2"/>
  <c r="Z323" i="2"/>
  <c r="Z322" i="2"/>
  <c r="Z321" i="2"/>
  <c r="Z320" i="2"/>
  <c r="Z319" i="2"/>
  <c r="Z318" i="2"/>
  <c r="Z317" i="2"/>
  <c r="Z316" i="2"/>
  <c r="Z315" i="2"/>
  <c r="Z314" i="2"/>
  <c r="Z313" i="2"/>
  <c r="Z312" i="2"/>
  <c r="Z311" i="2"/>
  <c r="Z310" i="2"/>
  <c r="Z309" i="2"/>
  <c r="Z308" i="2"/>
  <c r="Z307" i="2"/>
  <c r="Z306" i="2"/>
  <c r="Z305" i="2"/>
  <c r="Z304" i="2"/>
  <c r="Z303" i="2"/>
  <c r="Z302" i="2"/>
  <c r="Z301" i="2"/>
  <c r="Z300" i="2"/>
  <c r="Z299" i="2"/>
  <c r="Z298" i="2"/>
  <c r="Z297" i="2"/>
  <c r="Z296" i="2"/>
  <c r="Z295" i="2"/>
  <c r="Z294" i="2"/>
  <c r="Z293" i="2"/>
  <c r="Z292" i="2"/>
  <c r="Z291" i="2"/>
  <c r="Z290" i="2"/>
  <c r="Z289" i="2"/>
  <c r="Z288" i="2"/>
  <c r="Z287" i="2"/>
  <c r="Z286" i="2"/>
  <c r="Z285" i="2"/>
  <c r="Z284" i="2"/>
  <c r="Z283" i="2"/>
  <c r="Z282" i="2"/>
  <c r="Z281" i="2"/>
  <c r="Z280" i="2"/>
  <c r="Z279" i="2"/>
  <c r="Z278" i="2"/>
  <c r="Z277" i="2"/>
  <c r="Z276" i="2"/>
  <c r="Z275" i="2"/>
  <c r="Z274" i="2"/>
  <c r="Z273" i="2"/>
  <c r="Z272" i="2"/>
  <c r="Z271" i="2"/>
  <c r="Z270" i="2"/>
  <c r="Z269" i="2"/>
  <c r="Z268" i="2"/>
  <c r="Z267" i="2"/>
  <c r="Z266" i="2"/>
  <c r="Z265" i="2"/>
  <c r="Z264" i="2"/>
  <c r="Z263" i="2"/>
  <c r="Z262" i="2"/>
  <c r="Z261" i="2"/>
  <c r="Z260" i="2"/>
  <c r="Z259" i="2"/>
  <c r="Z258" i="2"/>
  <c r="Z257" i="2"/>
  <c r="Z256" i="2"/>
  <c r="Z255" i="2"/>
  <c r="Z254" i="2"/>
  <c r="Z253" i="2"/>
  <c r="Z252" i="2"/>
  <c r="Z251" i="2"/>
  <c r="Z250" i="2"/>
  <c r="Z249" i="2"/>
  <c r="Z248" i="2"/>
  <c r="Z247" i="2"/>
  <c r="Z246" i="2"/>
  <c r="Z245" i="2"/>
  <c r="Z244" i="2"/>
  <c r="Z243" i="2"/>
  <c r="Z242" i="2"/>
  <c r="Z241" i="2"/>
  <c r="Z240" i="2"/>
  <c r="Z239" i="2"/>
  <c r="Z238" i="2"/>
  <c r="Z237" i="2"/>
  <c r="Z236" i="2"/>
  <c r="Z235" i="2"/>
  <c r="Z234" i="2"/>
  <c r="Z233" i="2"/>
  <c r="Z232" i="2"/>
  <c r="Z231" i="2"/>
  <c r="Z230" i="2"/>
  <c r="Z229" i="2"/>
  <c r="Z228" i="2"/>
  <c r="Z227" i="2"/>
  <c r="Z226" i="2"/>
  <c r="Z225" i="2"/>
  <c r="Z224" i="2"/>
  <c r="Z223" i="2"/>
  <c r="Z222" i="2"/>
  <c r="Z221" i="2"/>
  <c r="Z220" i="2"/>
  <c r="Z219" i="2"/>
  <c r="Z218" i="2"/>
  <c r="Z217" i="2"/>
  <c r="Z216" i="2"/>
  <c r="Z215" i="2"/>
  <c r="Z214" i="2"/>
  <c r="Z213" i="2"/>
  <c r="Z212" i="2"/>
  <c r="Z211" i="2"/>
  <c r="Z210" i="2"/>
  <c r="Z209" i="2"/>
  <c r="Z208" i="2"/>
  <c r="Z207" i="2"/>
  <c r="Z206" i="2"/>
  <c r="Z205" i="2"/>
  <c r="Z204" i="2"/>
  <c r="Z203" i="2"/>
  <c r="Z202" i="2"/>
  <c r="Z201" i="2"/>
  <c r="Z200" i="2"/>
  <c r="Z199" i="2"/>
  <c r="Z198" i="2"/>
  <c r="Z197" i="2"/>
  <c r="Z196" i="2"/>
  <c r="Z195" i="2"/>
  <c r="Z194" i="2"/>
  <c r="Z193" i="2"/>
  <c r="Z192" i="2"/>
  <c r="Z191" i="2"/>
  <c r="Z190" i="2"/>
  <c r="Z189" i="2"/>
  <c r="Z188" i="2"/>
  <c r="Z187" i="2"/>
  <c r="Z186" i="2"/>
  <c r="Z185" i="2"/>
  <c r="Z184" i="2"/>
  <c r="Z183" i="2"/>
  <c r="Z182" i="2"/>
  <c r="Z181" i="2"/>
  <c r="Z180" i="2"/>
  <c r="Z179" i="2"/>
  <c r="Z178" i="2"/>
  <c r="Z177" i="2"/>
  <c r="Z176" i="2"/>
  <c r="Z175" i="2"/>
  <c r="Z174" i="2"/>
  <c r="Z173" i="2"/>
  <c r="Z172" i="2"/>
  <c r="Z171" i="2"/>
  <c r="Z170" i="2"/>
  <c r="Z169" i="2"/>
  <c r="Z168" i="2"/>
  <c r="Z167" i="2"/>
  <c r="Z166" i="2"/>
  <c r="Z165" i="2"/>
  <c r="Z164" i="2"/>
  <c r="Z163" i="2"/>
  <c r="Z162" i="2"/>
  <c r="Z161" i="2"/>
  <c r="Z160" i="2"/>
  <c r="Z159" i="2"/>
  <c r="Z158" i="2"/>
  <c r="Z157" i="2"/>
  <c r="Z156" i="2"/>
  <c r="Z155" i="2"/>
  <c r="Z154" i="2"/>
  <c r="Z153" i="2"/>
  <c r="Z152" i="2"/>
  <c r="Z151" i="2"/>
  <c r="Z150" i="2"/>
  <c r="Z149" i="2"/>
  <c r="Z148" i="2"/>
  <c r="Z147" i="2"/>
  <c r="Z146" i="2"/>
  <c r="Z145" i="2"/>
  <c r="Z144" i="2"/>
  <c r="Z143" i="2"/>
  <c r="Z142" i="2"/>
  <c r="Z141" i="2"/>
  <c r="Z140" i="2"/>
  <c r="Z139" i="2"/>
  <c r="Z138" i="2"/>
  <c r="Z137" i="2"/>
  <c r="Z136" i="2"/>
  <c r="Z135" i="2"/>
  <c r="Z134" i="2"/>
  <c r="Z133" i="2"/>
  <c r="Z132" i="2"/>
  <c r="Z131" i="2"/>
  <c r="Z130" i="2"/>
  <c r="Z129" i="2"/>
  <c r="Z128" i="2"/>
  <c r="Z127" i="2"/>
  <c r="Z126" i="2"/>
  <c r="Z125" i="2"/>
  <c r="Z124" i="2"/>
  <c r="Z123" i="2"/>
  <c r="Z122" i="2"/>
  <c r="Z121" i="2"/>
  <c r="Z120" i="2"/>
  <c r="Z119" i="2"/>
  <c r="Z118" i="2"/>
  <c r="Z117" i="2"/>
  <c r="Z116" i="2"/>
  <c r="Z115" i="2"/>
  <c r="Z114" i="2"/>
  <c r="Z113" i="2"/>
  <c r="Z112" i="2"/>
  <c r="Z111" i="2"/>
  <c r="Z110" i="2"/>
  <c r="Z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8" i="2"/>
  <c r="Z7" i="2"/>
  <c r="Z6" i="2"/>
  <c r="Z5" i="2"/>
  <c r="Z4" i="2"/>
  <c r="Z3" i="2"/>
  <c r="Z2" i="2"/>
  <c r="K4" i="4" s="1"/>
  <c r="Y2" i="2"/>
  <c r="E4" i="4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Y5754" i="2"/>
  <c r="Y5755" i="2"/>
  <c r="Y5756" i="2"/>
  <c r="Y5757" i="2"/>
  <c r="Y5758" i="2"/>
  <c r="Y5759" i="2"/>
  <c r="Y5760" i="2"/>
  <c r="Y5761" i="2"/>
  <c r="Y5762" i="2"/>
  <c r="Y5763" i="2"/>
  <c r="Y5764" i="2"/>
  <c r="Y5765" i="2"/>
  <c r="Y5766" i="2"/>
  <c r="Y5767" i="2"/>
  <c r="Y5768" i="2"/>
  <c r="Y5769" i="2"/>
  <c r="Y5770" i="2"/>
  <c r="Y5771" i="2"/>
  <c r="Y5772" i="2"/>
  <c r="Y5773" i="2"/>
  <c r="Y5774" i="2"/>
  <c r="Y5775" i="2"/>
  <c r="Y5776" i="2"/>
  <c r="Y5777" i="2"/>
  <c r="Y5778" i="2"/>
  <c r="Y5779" i="2"/>
  <c r="Y5780" i="2"/>
  <c r="Y5781" i="2"/>
  <c r="Y5782" i="2"/>
  <c r="Y5783" i="2"/>
  <c r="Y5784" i="2"/>
  <c r="Y5785" i="2"/>
  <c r="Y5786" i="2"/>
  <c r="Y5787" i="2"/>
  <c r="Y5788" i="2"/>
  <c r="Y5789" i="2"/>
  <c r="Y5790" i="2"/>
  <c r="Y5791" i="2"/>
  <c r="Y5792" i="2"/>
  <c r="Y5793" i="2"/>
  <c r="Y5794" i="2"/>
  <c r="Y5795" i="2"/>
  <c r="Y5796" i="2"/>
  <c r="Y5797" i="2"/>
  <c r="Y5798" i="2"/>
  <c r="Y5799" i="2"/>
  <c r="Y5800" i="2"/>
  <c r="Y5801" i="2"/>
  <c r="Y5802" i="2"/>
  <c r="Y5803" i="2"/>
  <c r="Y5804" i="2"/>
  <c r="Y5805" i="2"/>
  <c r="Y5806" i="2"/>
  <c r="Y5807" i="2"/>
  <c r="Y5808" i="2"/>
  <c r="Y5809" i="2"/>
  <c r="Y5810" i="2"/>
  <c r="Y5811" i="2"/>
  <c r="Y5812" i="2"/>
  <c r="Y5813" i="2"/>
  <c r="Y5814" i="2"/>
  <c r="Y5815" i="2"/>
  <c r="Y5816" i="2"/>
  <c r="Y5817" i="2"/>
  <c r="Y5818" i="2"/>
  <c r="Y5819" i="2"/>
  <c r="Y5820" i="2"/>
  <c r="Y5821" i="2"/>
  <c r="Y5822" i="2"/>
  <c r="Y5823" i="2"/>
  <c r="Y5824" i="2"/>
  <c r="Y5825" i="2"/>
  <c r="Y5826" i="2"/>
  <c r="Y5827" i="2"/>
  <c r="Y5828" i="2"/>
  <c r="Y5829" i="2"/>
  <c r="Y5830" i="2"/>
  <c r="Y5831" i="2"/>
  <c r="Y5832" i="2"/>
  <c r="Y5833" i="2"/>
  <c r="Y5834" i="2"/>
  <c r="Y5835" i="2"/>
  <c r="Y5836" i="2"/>
  <c r="Y5837" i="2"/>
  <c r="Y5838" i="2"/>
  <c r="Y5839" i="2"/>
  <c r="Y5840" i="2"/>
  <c r="Y5841" i="2"/>
  <c r="Y5842" i="2"/>
  <c r="Y5843" i="2"/>
  <c r="Y5844" i="2"/>
  <c r="Y5845" i="2"/>
  <c r="Y5846" i="2"/>
  <c r="Y5847" i="2"/>
  <c r="Y5848" i="2"/>
  <c r="Y5849" i="2"/>
  <c r="Y5850" i="2"/>
  <c r="Y5851" i="2"/>
  <c r="Y5852" i="2"/>
  <c r="Y5853" i="2"/>
  <c r="Y5854" i="2"/>
  <c r="Y5855" i="2"/>
  <c r="Y5856" i="2"/>
  <c r="Y5857" i="2"/>
  <c r="Y5858" i="2"/>
  <c r="Y5859" i="2"/>
  <c r="Y5860" i="2"/>
  <c r="Y5861" i="2"/>
  <c r="Y5862" i="2"/>
  <c r="Y5863" i="2"/>
  <c r="Y5864" i="2"/>
  <c r="Y5865" i="2"/>
  <c r="Y5866" i="2"/>
  <c r="Y5867" i="2"/>
  <c r="Y5868" i="2"/>
  <c r="Y5869" i="2"/>
  <c r="Y5870" i="2"/>
  <c r="Y5871" i="2"/>
  <c r="Y5872" i="2"/>
  <c r="Y5873" i="2"/>
  <c r="Y5874" i="2"/>
  <c r="Y5875" i="2"/>
  <c r="Y5876" i="2"/>
  <c r="Y5877" i="2"/>
  <c r="Y5878" i="2"/>
  <c r="Y5879" i="2"/>
  <c r="Y5880" i="2"/>
  <c r="Y5881" i="2"/>
  <c r="Y5882" i="2"/>
  <c r="Y5883" i="2"/>
  <c r="Y5884" i="2"/>
  <c r="Y5885" i="2"/>
  <c r="Y5886" i="2"/>
  <c r="Y5887" i="2"/>
  <c r="Y5888" i="2"/>
  <c r="Y5889" i="2"/>
  <c r="Y5890" i="2"/>
  <c r="Y5891" i="2"/>
  <c r="Y5892" i="2"/>
  <c r="Y5893" i="2"/>
  <c r="Y5894" i="2"/>
  <c r="Y5895" i="2"/>
  <c r="Y5896" i="2"/>
  <c r="Y5897" i="2"/>
  <c r="Y5898" i="2"/>
  <c r="Y5899" i="2"/>
  <c r="Y5900" i="2"/>
  <c r="Y5901" i="2"/>
  <c r="Y5902" i="2"/>
  <c r="Y5903" i="2"/>
  <c r="Y5904" i="2"/>
  <c r="Y5905" i="2"/>
  <c r="Y5906" i="2"/>
  <c r="Y5907" i="2"/>
  <c r="Y5908" i="2"/>
  <c r="Y5909" i="2"/>
  <c r="Y5910" i="2"/>
  <c r="Y5911" i="2"/>
  <c r="Y5912" i="2"/>
  <c r="Y5913" i="2"/>
  <c r="Y5914" i="2"/>
  <c r="Y5915" i="2"/>
  <c r="Y5916" i="2"/>
  <c r="Y5917" i="2"/>
  <c r="Y5918" i="2"/>
  <c r="Y5919" i="2"/>
  <c r="Y5920" i="2"/>
  <c r="Y5921" i="2"/>
  <c r="Y5922" i="2"/>
  <c r="Y5923" i="2"/>
  <c r="Y5924" i="2"/>
  <c r="Y5925" i="2"/>
  <c r="Y5926" i="2"/>
  <c r="Y5927" i="2"/>
  <c r="Y5928" i="2"/>
  <c r="Y5929" i="2"/>
  <c r="Y5930" i="2"/>
  <c r="Y5931" i="2"/>
  <c r="Y5932" i="2"/>
  <c r="Y5933" i="2"/>
  <c r="Y5934" i="2"/>
  <c r="Y5935" i="2"/>
  <c r="Y5936" i="2"/>
  <c r="Y5937" i="2"/>
  <c r="Y5938" i="2"/>
  <c r="Y5939" i="2"/>
  <c r="Y5940" i="2"/>
  <c r="Y5941" i="2"/>
  <c r="Y5942" i="2"/>
  <c r="Y5943" i="2"/>
  <c r="Y5944" i="2"/>
  <c r="Y5945" i="2"/>
  <c r="Y5946" i="2"/>
  <c r="Y5947" i="2"/>
  <c r="Y5948" i="2"/>
  <c r="Y5949" i="2"/>
  <c r="Y5950" i="2"/>
  <c r="Y5951" i="2"/>
  <c r="Y5952" i="2"/>
  <c r="Y5953" i="2"/>
  <c r="Y5954" i="2"/>
  <c r="Y5955" i="2"/>
  <c r="Y5956" i="2"/>
  <c r="Y5957" i="2"/>
  <c r="Y5958" i="2"/>
  <c r="Y5959" i="2"/>
  <c r="Y5960" i="2"/>
  <c r="Y5961" i="2"/>
  <c r="Y5962" i="2"/>
  <c r="Y5963" i="2"/>
  <c r="Y5964" i="2"/>
  <c r="Y5965" i="2"/>
  <c r="Y5966" i="2"/>
  <c r="Y5967" i="2"/>
  <c r="Y5968" i="2"/>
  <c r="Y5969" i="2"/>
  <c r="Y5970" i="2"/>
  <c r="Y5971" i="2"/>
  <c r="Y5972" i="2"/>
  <c r="Y5973" i="2"/>
  <c r="Y5974" i="2"/>
  <c r="Y5975" i="2"/>
  <c r="Y5976" i="2"/>
  <c r="Y5977" i="2"/>
  <c r="Y5978" i="2"/>
  <c r="Y5979" i="2"/>
  <c r="Y5980" i="2"/>
  <c r="Y5981" i="2"/>
  <c r="Y5982" i="2"/>
  <c r="Y5983" i="2"/>
  <c r="Y5984" i="2"/>
  <c r="Y5985" i="2"/>
  <c r="Y5986" i="2"/>
  <c r="Y5987" i="2"/>
  <c r="Y5988" i="2"/>
  <c r="Y5989" i="2"/>
  <c r="Y5990" i="2"/>
  <c r="Y5991" i="2"/>
  <c r="Y5992" i="2"/>
  <c r="Y5993" i="2"/>
  <c r="Y5994" i="2"/>
  <c r="Y5995" i="2"/>
  <c r="Y5996" i="2"/>
  <c r="Y5997" i="2"/>
  <c r="Y5998" i="2"/>
  <c r="Y5999" i="2"/>
  <c r="Y6000" i="2"/>
  <c r="Y6001" i="2"/>
  <c r="Y6002" i="2"/>
  <c r="Y6003" i="2"/>
  <c r="Y6004" i="2"/>
  <c r="Y6005" i="2"/>
  <c r="Y6006" i="2"/>
  <c r="Y6007" i="2"/>
  <c r="Y6008" i="2"/>
  <c r="Y6009" i="2"/>
  <c r="Y6010" i="2"/>
  <c r="Y6011" i="2"/>
  <c r="Y6012" i="2"/>
  <c r="Y6013" i="2"/>
  <c r="Y6014" i="2"/>
  <c r="Y6015" i="2"/>
  <c r="Y6016" i="2"/>
  <c r="Y6017" i="2"/>
  <c r="Y6018" i="2"/>
  <c r="Y6019" i="2"/>
  <c r="Y6020" i="2"/>
  <c r="Y6021" i="2"/>
  <c r="Y6022" i="2"/>
  <c r="Y6023" i="2"/>
  <c r="Y6024" i="2"/>
  <c r="Y6025" i="2"/>
  <c r="Y6026" i="2"/>
  <c r="Y6027" i="2"/>
  <c r="Y6028" i="2"/>
  <c r="Y6029" i="2"/>
  <c r="Y6030" i="2"/>
  <c r="Y6031" i="2"/>
  <c r="Y6032" i="2"/>
  <c r="Y6033" i="2"/>
  <c r="Y6034" i="2"/>
  <c r="Y6035" i="2"/>
  <c r="Y6036" i="2"/>
  <c r="Y6037" i="2"/>
  <c r="Y6038" i="2"/>
  <c r="Y6039" i="2"/>
  <c r="Y6040" i="2"/>
  <c r="Y6041" i="2"/>
  <c r="Y6042" i="2"/>
  <c r="Y6043" i="2"/>
  <c r="Y6044" i="2"/>
  <c r="Y6045" i="2"/>
  <c r="Y6046" i="2"/>
  <c r="Y6047" i="2"/>
  <c r="Y6048" i="2"/>
  <c r="Y6049" i="2"/>
  <c r="Y6050" i="2"/>
  <c r="Y6051" i="2"/>
  <c r="Y6052" i="2"/>
  <c r="Y6053" i="2"/>
  <c r="Y6054" i="2"/>
  <c r="Y6055" i="2"/>
  <c r="Y6056" i="2"/>
  <c r="Y6057" i="2"/>
  <c r="Y6058" i="2"/>
  <c r="Y6059" i="2"/>
  <c r="Y6060" i="2"/>
  <c r="Y6061" i="2"/>
  <c r="Y6062" i="2"/>
  <c r="Y6063" i="2"/>
  <c r="Y6064" i="2"/>
  <c r="Y6065" i="2"/>
  <c r="Y6066" i="2"/>
  <c r="Y6067" i="2"/>
  <c r="Y6068" i="2"/>
  <c r="Y6069" i="2"/>
  <c r="Y6070" i="2"/>
  <c r="Y6071" i="2"/>
  <c r="Y6072" i="2"/>
  <c r="Y6073" i="2"/>
  <c r="Y6074" i="2"/>
  <c r="Y6075" i="2"/>
  <c r="Y6076" i="2"/>
  <c r="Y6077" i="2"/>
  <c r="Y6078" i="2"/>
  <c r="Y6079" i="2"/>
  <c r="Y6080" i="2"/>
  <c r="Y6081" i="2"/>
  <c r="Y6082" i="2"/>
  <c r="Y6083" i="2"/>
  <c r="Y6084" i="2"/>
  <c r="Y6085" i="2"/>
  <c r="Y6086" i="2"/>
  <c r="Y6087" i="2"/>
  <c r="Y6088" i="2"/>
  <c r="Y6089" i="2"/>
  <c r="Y6090" i="2"/>
  <c r="Y6091" i="2"/>
  <c r="Y6092" i="2"/>
  <c r="Y6093" i="2"/>
  <c r="Y6094" i="2"/>
  <c r="Y6095" i="2"/>
  <c r="Y6096" i="2"/>
  <c r="Y6097" i="2"/>
  <c r="Y6098" i="2"/>
  <c r="Y6099" i="2"/>
  <c r="Y6100" i="2"/>
  <c r="Y6101" i="2"/>
  <c r="Y6102" i="2"/>
  <c r="Y6103" i="2"/>
  <c r="Y6104" i="2"/>
  <c r="Y6105" i="2"/>
  <c r="Y6106" i="2"/>
  <c r="Y6107" i="2"/>
  <c r="Y6108" i="2"/>
  <c r="Y6109" i="2"/>
  <c r="Y6110" i="2"/>
  <c r="Y6111" i="2"/>
  <c r="Y6112" i="2"/>
  <c r="Y6113" i="2"/>
  <c r="Y6114" i="2"/>
  <c r="Y6115" i="2"/>
  <c r="Y6116" i="2"/>
  <c r="Y6117" i="2"/>
  <c r="Y6118" i="2"/>
  <c r="Y6119" i="2"/>
  <c r="Y6120" i="2"/>
  <c r="Y6121" i="2"/>
  <c r="Y6122" i="2"/>
  <c r="Y6123" i="2"/>
  <c r="Y6124" i="2"/>
  <c r="Y6125" i="2"/>
  <c r="Y6126" i="2"/>
  <c r="Y6127" i="2"/>
  <c r="Y6128" i="2"/>
  <c r="Y6129" i="2"/>
  <c r="Y6130" i="2"/>
  <c r="Y6131" i="2"/>
  <c r="Y6132" i="2"/>
  <c r="Y6133" i="2"/>
  <c r="Y6134" i="2"/>
  <c r="Y6135" i="2"/>
  <c r="Y6136" i="2"/>
  <c r="Y6137" i="2"/>
  <c r="Y6138" i="2"/>
  <c r="Y6139" i="2"/>
  <c r="Y6140" i="2"/>
  <c r="Y6141" i="2"/>
  <c r="Y6142" i="2"/>
  <c r="Y6143" i="2"/>
  <c r="Y6144" i="2"/>
  <c r="Y6145" i="2"/>
  <c r="Y6146" i="2"/>
  <c r="Y6147" i="2"/>
  <c r="Y6148" i="2"/>
  <c r="Y6149" i="2"/>
  <c r="Y6150" i="2"/>
  <c r="Y6151" i="2"/>
  <c r="Y6152" i="2"/>
  <c r="Y6153" i="2"/>
  <c r="Y6154" i="2"/>
  <c r="Y6155" i="2"/>
  <c r="Y6156" i="2"/>
  <c r="Y6157" i="2"/>
  <c r="Y6158" i="2"/>
  <c r="Y6159" i="2"/>
  <c r="Y6160" i="2"/>
  <c r="Y6161" i="2"/>
  <c r="Y6162" i="2"/>
  <c r="Y6163" i="2"/>
  <c r="Y6164" i="2"/>
  <c r="Y6165" i="2"/>
  <c r="Y6166" i="2"/>
  <c r="Y6167" i="2"/>
  <c r="Y6168" i="2"/>
  <c r="Y6169" i="2"/>
  <c r="Y6170" i="2"/>
  <c r="Y6171" i="2"/>
  <c r="Y6172" i="2"/>
  <c r="Y6173" i="2"/>
  <c r="Y6174" i="2"/>
  <c r="Y6175" i="2"/>
  <c r="Y6176" i="2"/>
  <c r="Y6177" i="2"/>
  <c r="Y6178" i="2"/>
  <c r="Y6179" i="2"/>
  <c r="Y6180" i="2"/>
  <c r="Y6181" i="2"/>
  <c r="Y6182" i="2"/>
  <c r="Y6183" i="2"/>
  <c r="Y6184" i="2"/>
  <c r="Y6185" i="2"/>
  <c r="Y6186" i="2"/>
  <c r="Y6187" i="2"/>
  <c r="Y6188" i="2"/>
  <c r="Y6189" i="2"/>
  <c r="Y6190" i="2"/>
  <c r="Y6191" i="2"/>
  <c r="Y6192" i="2"/>
  <c r="Y6193" i="2"/>
  <c r="Y6194" i="2"/>
  <c r="Y6195" i="2"/>
  <c r="Y6196" i="2"/>
  <c r="Y6197" i="2"/>
  <c r="Y6198" i="2"/>
  <c r="Y6199" i="2"/>
  <c r="Y6200" i="2"/>
  <c r="Y6201" i="2"/>
  <c r="Y6202" i="2"/>
  <c r="Y6203" i="2"/>
  <c r="Y6204" i="2"/>
  <c r="Y6205" i="2"/>
  <c r="Y6206" i="2"/>
  <c r="Y6207" i="2"/>
  <c r="Y6208" i="2"/>
  <c r="Y6209" i="2"/>
  <c r="Y6210" i="2"/>
  <c r="Y6211" i="2"/>
  <c r="Y6212" i="2"/>
  <c r="Y6213" i="2"/>
  <c r="Y6214" i="2"/>
  <c r="Y6215" i="2"/>
  <c r="Y6216" i="2"/>
  <c r="Y6217" i="2"/>
  <c r="Y6218" i="2"/>
  <c r="Y6219" i="2"/>
  <c r="Y6220" i="2"/>
  <c r="Y6221" i="2"/>
  <c r="Y6222" i="2"/>
  <c r="Y6223" i="2"/>
  <c r="Y6224" i="2"/>
  <c r="Y6225" i="2"/>
  <c r="Y6226" i="2"/>
  <c r="Y6227" i="2"/>
  <c r="Y6228" i="2"/>
  <c r="Y6229" i="2"/>
  <c r="Y6230" i="2"/>
  <c r="Y6231" i="2"/>
  <c r="Y6232" i="2"/>
  <c r="Y6233" i="2"/>
  <c r="Y6234" i="2"/>
  <c r="Y6235" i="2"/>
  <c r="Y6236" i="2"/>
  <c r="Y6237" i="2"/>
  <c r="Y6238" i="2"/>
  <c r="Y6239" i="2"/>
  <c r="Y6240" i="2"/>
  <c r="Y6241" i="2"/>
  <c r="Y6242" i="2"/>
  <c r="Y6243" i="2"/>
  <c r="Y6244" i="2"/>
  <c r="Y6245" i="2"/>
  <c r="Y6246" i="2"/>
  <c r="Y6247" i="2"/>
  <c r="Y6248" i="2"/>
  <c r="Y6249" i="2"/>
  <c r="Y6250" i="2"/>
  <c r="Y6251" i="2"/>
  <c r="Y6252" i="2"/>
  <c r="Y6253" i="2"/>
  <c r="Y6254" i="2"/>
  <c r="Y6255" i="2"/>
  <c r="Y6256" i="2"/>
  <c r="Y6257" i="2"/>
  <c r="Y6258" i="2"/>
  <c r="Y6259" i="2"/>
  <c r="Y6260" i="2"/>
  <c r="Y6261" i="2"/>
  <c r="Y6262" i="2"/>
  <c r="Y6263" i="2"/>
  <c r="Y6264" i="2"/>
  <c r="Y6265" i="2"/>
  <c r="Y6266" i="2"/>
  <c r="Y6267" i="2"/>
  <c r="Y6268" i="2"/>
  <c r="Y6269" i="2"/>
  <c r="Y6270" i="2"/>
  <c r="Y6271" i="2"/>
  <c r="Y6272" i="2"/>
  <c r="Y6273" i="2"/>
  <c r="Y6274" i="2"/>
  <c r="Y6275" i="2"/>
  <c r="Y6276" i="2"/>
  <c r="Y6277" i="2"/>
  <c r="Y6278" i="2"/>
  <c r="Y6279" i="2"/>
  <c r="Y6280" i="2"/>
  <c r="Y6281" i="2"/>
  <c r="Y6282" i="2"/>
  <c r="Y6283" i="2"/>
  <c r="Y6284" i="2"/>
  <c r="Y6285" i="2"/>
  <c r="Y6286" i="2"/>
  <c r="Y6287" i="2"/>
  <c r="Y6288" i="2"/>
  <c r="Y6289" i="2"/>
  <c r="Y6290" i="2"/>
  <c r="Y6291" i="2"/>
  <c r="Y6292" i="2"/>
  <c r="Y6293" i="2"/>
  <c r="Y6294" i="2"/>
  <c r="Y6295" i="2"/>
  <c r="Y6296" i="2"/>
  <c r="Y6297" i="2"/>
  <c r="Y6298" i="2"/>
  <c r="Y6299" i="2"/>
  <c r="Y6300" i="2"/>
  <c r="Y6301" i="2"/>
  <c r="Y6302" i="2"/>
  <c r="Y6303" i="2"/>
  <c r="Y6304" i="2"/>
  <c r="Y6305" i="2"/>
  <c r="Y6306" i="2"/>
  <c r="Y6307" i="2"/>
  <c r="Y6308" i="2"/>
  <c r="Y6309" i="2"/>
  <c r="Y6310" i="2"/>
  <c r="Y6311" i="2"/>
  <c r="Y6312" i="2"/>
  <c r="Y6313" i="2"/>
  <c r="Y6314" i="2"/>
  <c r="Y6315" i="2"/>
  <c r="Y6316" i="2"/>
  <c r="Y6317" i="2"/>
  <c r="Y6318" i="2"/>
  <c r="Y6319" i="2"/>
  <c r="Y6320" i="2"/>
  <c r="Y6321" i="2"/>
  <c r="Y6322" i="2"/>
  <c r="Y6323" i="2"/>
  <c r="Y6324" i="2"/>
  <c r="Y6325" i="2"/>
  <c r="Y6326" i="2"/>
  <c r="Y6327" i="2"/>
  <c r="Y6328" i="2"/>
  <c r="Y6329" i="2"/>
  <c r="Y6330" i="2"/>
  <c r="Y6331" i="2"/>
  <c r="Y6332" i="2"/>
  <c r="Y6333" i="2"/>
  <c r="Y6334" i="2"/>
  <c r="Y6335" i="2"/>
  <c r="Y6336" i="2"/>
  <c r="Y6337" i="2"/>
  <c r="Y6338" i="2"/>
  <c r="Y6339" i="2"/>
  <c r="Y6340" i="2"/>
  <c r="Y6341" i="2"/>
  <c r="Y6342" i="2"/>
  <c r="Y6343" i="2"/>
  <c r="Y6344" i="2"/>
  <c r="Y6345" i="2"/>
  <c r="Y6346" i="2"/>
  <c r="Y6347" i="2"/>
  <c r="Y6348" i="2"/>
  <c r="Y6349" i="2"/>
  <c r="Y6350" i="2"/>
  <c r="Y6351" i="2"/>
  <c r="Y6352" i="2"/>
  <c r="Y6353" i="2"/>
  <c r="Y6354" i="2"/>
  <c r="Y6355" i="2"/>
  <c r="Y6356" i="2"/>
  <c r="Y6357" i="2"/>
  <c r="Y6358" i="2"/>
  <c r="Y6359" i="2"/>
  <c r="Y6360" i="2"/>
  <c r="Y6361" i="2"/>
  <c r="Y6362" i="2"/>
  <c r="Y6363" i="2"/>
  <c r="Y6364" i="2"/>
  <c r="Y6365" i="2"/>
  <c r="Y6366" i="2"/>
  <c r="Y6367" i="2"/>
  <c r="Y6368" i="2"/>
  <c r="Y6369" i="2"/>
  <c r="Y6370" i="2"/>
  <c r="Y6371" i="2"/>
  <c r="Y6372" i="2"/>
  <c r="Y6373" i="2"/>
  <c r="Y6374" i="2"/>
  <c r="Y6375" i="2"/>
  <c r="Y6376" i="2"/>
  <c r="Y6377" i="2"/>
  <c r="Y6378" i="2"/>
  <c r="Y6379" i="2"/>
  <c r="Y6380" i="2"/>
  <c r="Y6381" i="2"/>
  <c r="Y6382" i="2"/>
  <c r="Y6383" i="2"/>
  <c r="Y6384" i="2"/>
  <c r="Y6385" i="2"/>
  <c r="Y6386" i="2"/>
  <c r="Y6387" i="2"/>
  <c r="Y6388" i="2"/>
  <c r="Y6389" i="2"/>
  <c r="Y6390" i="2"/>
  <c r="Y6391" i="2"/>
  <c r="Y6392" i="2"/>
  <c r="Y6393" i="2"/>
  <c r="Y6394" i="2"/>
  <c r="Y6395" i="2"/>
  <c r="Y6396" i="2"/>
  <c r="Y6397" i="2"/>
  <c r="Y6398" i="2"/>
  <c r="Y6399" i="2"/>
  <c r="Y6400" i="2"/>
  <c r="Y6401" i="2"/>
  <c r="Y6402" i="2"/>
  <c r="Y6403" i="2"/>
  <c r="Y6404" i="2"/>
  <c r="Y6405" i="2"/>
  <c r="Y6406" i="2"/>
  <c r="Y6407" i="2"/>
  <c r="Y6408" i="2"/>
  <c r="Y6409" i="2"/>
  <c r="Y6410" i="2"/>
  <c r="Y6411" i="2"/>
  <c r="Y6412" i="2"/>
  <c r="Y6413" i="2"/>
  <c r="Y6414" i="2"/>
  <c r="Y6415" i="2"/>
  <c r="Y6416" i="2"/>
  <c r="Y6417" i="2"/>
  <c r="Y6418" i="2"/>
  <c r="Y6419" i="2"/>
  <c r="Y6420" i="2"/>
  <c r="Y6421" i="2"/>
  <c r="Y6422" i="2"/>
  <c r="Y6423" i="2"/>
  <c r="Y6424" i="2"/>
  <c r="Y6425" i="2"/>
  <c r="Y6426" i="2"/>
  <c r="Y6427" i="2"/>
  <c r="Y6428" i="2"/>
  <c r="Y6429" i="2"/>
  <c r="Y6430" i="2"/>
  <c r="Y6431" i="2"/>
  <c r="Y6432" i="2"/>
  <c r="Y6433" i="2"/>
  <c r="Y6434" i="2"/>
  <c r="Y6435" i="2"/>
  <c r="Y6436" i="2"/>
  <c r="Y6437" i="2"/>
  <c r="Y6438" i="2"/>
  <c r="Y6439" i="2"/>
  <c r="Y6440" i="2"/>
  <c r="Y6441" i="2"/>
  <c r="Y6442" i="2"/>
  <c r="Y6443" i="2"/>
  <c r="Y6444" i="2"/>
  <c r="Y6445" i="2"/>
  <c r="Y6446" i="2"/>
  <c r="Y6447" i="2"/>
  <c r="Y6448" i="2"/>
  <c r="Y6449" i="2"/>
  <c r="Y6450" i="2"/>
  <c r="Y6451" i="2"/>
  <c r="Y6452" i="2"/>
  <c r="Y6453" i="2"/>
  <c r="Y6454" i="2"/>
  <c r="Y6455" i="2"/>
  <c r="Y6456" i="2"/>
  <c r="Y6457" i="2"/>
  <c r="Y6458" i="2"/>
  <c r="Y6459" i="2"/>
  <c r="Y6460" i="2"/>
  <c r="Y6461" i="2"/>
  <c r="Y6462" i="2"/>
  <c r="Y6463" i="2"/>
  <c r="Y6464" i="2"/>
  <c r="Y6465" i="2"/>
  <c r="Y6466" i="2"/>
  <c r="Y6467" i="2"/>
  <c r="Y6468" i="2"/>
  <c r="Y6469" i="2"/>
  <c r="Y6470" i="2"/>
  <c r="Y6471" i="2"/>
  <c r="Y6472" i="2"/>
  <c r="Y6473" i="2"/>
  <c r="Y6474" i="2"/>
  <c r="Y6475" i="2"/>
  <c r="Y6476" i="2"/>
  <c r="Y6477" i="2"/>
  <c r="Y6478" i="2"/>
  <c r="Y6479" i="2"/>
  <c r="Y6480" i="2"/>
  <c r="Y6481" i="2"/>
  <c r="Y6482" i="2"/>
  <c r="Y6483" i="2"/>
  <c r="Y6484" i="2"/>
  <c r="Y6485" i="2"/>
  <c r="Y6486" i="2"/>
  <c r="Y6487" i="2"/>
  <c r="Y6488" i="2"/>
  <c r="Y6489" i="2"/>
  <c r="Y6490" i="2"/>
  <c r="Y6491" i="2"/>
  <c r="Y6492" i="2"/>
  <c r="Y6493" i="2"/>
  <c r="Y6494" i="2"/>
  <c r="Y6495" i="2"/>
  <c r="Y6496" i="2"/>
  <c r="Y6497" i="2"/>
  <c r="Y6498" i="2"/>
  <c r="Y6499" i="2"/>
  <c r="Y6500" i="2"/>
  <c r="Y6501" i="2"/>
  <c r="Y6502" i="2"/>
  <c r="Y6503" i="2"/>
  <c r="Y6504" i="2"/>
  <c r="Y6505" i="2"/>
  <c r="Y6506" i="2"/>
  <c r="Y6507" i="2"/>
  <c r="Y6508" i="2"/>
  <c r="Y6509" i="2"/>
  <c r="Y6510" i="2"/>
  <c r="Y6511" i="2"/>
  <c r="Y6512" i="2"/>
  <c r="Y6513" i="2"/>
  <c r="Y6514" i="2"/>
  <c r="Y6515" i="2"/>
  <c r="Y6516" i="2"/>
  <c r="Y6517" i="2"/>
  <c r="Y6518" i="2"/>
  <c r="Y6519" i="2"/>
  <c r="Y6520" i="2"/>
  <c r="Y6521" i="2"/>
  <c r="Y6522" i="2"/>
  <c r="Y6523" i="2"/>
  <c r="Y6524" i="2"/>
  <c r="Y6525" i="2"/>
  <c r="Y6526" i="2"/>
  <c r="Y6527" i="2"/>
  <c r="Y6528" i="2"/>
  <c r="Y6529" i="2"/>
  <c r="Y6530" i="2"/>
  <c r="Y6531" i="2"/>
  <c r="Y6532" i="2"/>
  <c r="Y6533" i="2"/>
  <c r="Y6534" i="2"/>
  <c r="Y6535" i="2"/>
  <c r="Y6536" i="2"/>
  <c r="Y6537" i="2"/>
  <c r="Y6538" i="2"/>
  <c r="Y6539" i="2"/>
  <c r="Y6540" i="2"/>
  <c r="Y6541" i="2"/>
  <c r="Y6542" i="2"/>
  <c r="Y6543" i="2"/>
  <c r="Y6544" i="2"/>
  <c r="Y6545" i="2"/>
  <c r="Y6546" i="2"/>
  <c r="Y6547" i="2"/>
  <c r="Y6548" i="2"/>
  <c r="Y6549" i="2"/>
  <c r="Y6550" i="2"/>
  <c r="Y6551" i="2"/>
  <c r="Y6552" i="2"/>
  <c r="Y6553" i="2"/>
  <c r="Y6554" i="2"/>
  <c r="Y6555" i="2"/>
  <c r="Y6556" i="2"/>
  <c r="Y6557" i="2"/>
  <c r="Y6558" i="2"/>
  <c r="Y6559" i="2"/>
  <c r="Y6560" i="2"/>
  <c r="Y6561" i="2"/>
  <c r="Y6562" i="2"/>
  <c r="Y6563" i="2"/>
  <c r="Y6564" i="2"/>
  <c r="Y6565" i="2"/>
  <c r="Y6566" i="2"/>
  <c r="Y6567" i="2"/>
  <c r="Y6568" i="2"/>
  <c r="Y6569" i="2"/>
  <c r="Y6570" i="2"/>
  <c r="Y6571" i="2"/>
  <c r="Y6572" i="2"/>
  <c r="Y6573" i="2"/>
  <c r="Y6574" i="2"/>
  <c r="Y6575" i="2"/>
  <c r="Y6576" i="2"/>
  <c r="Y6577" i="2"/>
  <c r="Y6578" i="2"/>
  <c r="Y6579" i="2"/>
  <c r="Y6580" i="2"/>
  <c r="Y6581" i="2"/>
  <c r="Y6582" i="2"/>
  <c r="Y6583" i="2"/>
  <c r="Y6584" i="2"/>
  <c r="Y6585" i="2"/>
  <c r="Y6586" i="2"/>
  <c r="Y6587" i="2"/>
  <c r="Y6588" i="2"/>
  <c r="Y6589" i="2"/>
  <c r="Y6590" i="2"/>
  <c r="Y6591" i="2"/>
  <c r="Y6592" i="2"/>
  <c r="Y6593" i="2"/>
  <c r="Y6594" i="2"/>
  <c r="Y6595" i="2"/>
  <c r="Y6596" i="2"/>
  <c r="Y6597" i="2"/>
  <c r="Y6598" i="2"/>
  <c r="Y6599" i="2"/>
  <c r="Y6600" i="2"/>
  <c r="Y6601" i="2"/>
  <c r="Y6602" i="2"/>
  <c r="Y6603" i="2"/>
  <c r="Y6604" i="2"/>
  <c r="Y6605" i="2"/>
  <c r="Y6606" i="2"/>
  <c r="Y6607" i="2"/>
  <c r="Y6608" i="2"/>
  <c r="Y6609" i="2"/>
  <c r="Y6610" i="2"/>
  <c r="Y6611" i="2"/>
  <c r="Y6612" i="2"/>
  <c r="Y6613" i="2"/>
  <c r="Y6614" i="2"/>
  <c r="Y6615" i="2"/>
  <c r="Y6616" i="2"/>
  <c r="Y6617" i="2"/>
  <c r="Y6618" i="2"/>
  <c r="Y6619" i="2"/>
  <c r="Y6620" i="2"/>
  <c r="Y6621" i="2"/>
  <c r="Y6622" i="2"/>
  <c r="Y6623" i="2"/>
  <c r="Y6624" i="2"/>
  <c r="Y6625" i="2"/>
  <c r="Y6626" i="2"/>
  <c r="Y6627" i="2"/>
  <c r="Y6628" i="2"/>
  <c r="Y6629" i="2"/>
  <c r="Y6630" i="2"/>
  <c r="Y6631" i="2"/>
  <c r="Y6632" i="2"/>
  <c r="Y6633" i="2"/>
  <c r="Y6634" i="2"/>
  <c r="Y6635" i="2"/>
  <c r="Y6636" i="2"/>
  <c r="Y6637" i="2"/>
  <c r="Y6638" i="2"/>
  <c r="Y6639" i="2"/>
  <c r="Y6640" i="2"/>
  <c r="Y6641" i="2"/>
  <c r="Y6642" i="2"/>
  <c r="Y6643" i="2"/>
  <c r="Y6644" i="2"/>
  <c r="Y6645" i="2"/>
  <c r="Y6646" i="2"/>
  <c r="Y6647" i="2"/>
  <c r="Y6648" i="2"/>
  <c r="Y6649" i="2"/>
  <c r="Y6650" i="2"/>
  <c r="Y6651" i="2"/>
  <c r="Y6652" i="2"/>
  <c r="Y6653" i="2"/>
  <c r="Y6654" i="2"/>
  <c r="Y6655" i="2"/>
  <c r="Y6656" i="2"/>
  <c r="Y6657" i="2"/>
  <c r="Y6658" i="2"/>
  <c r="Y6659" i="2"/>
  <c r="Y6660" i="2"/>
  <c r="Y6661" i="2"/>
  <c r="Y6662" i="2"/>
  <c r="Y6663" i="2"/>
  <c r="Y6664" i="2"/>
  <c r="Y6665" i="2"/>
  <c r="Y6666" i="2"/>
  <c r="Y6667" i="2"/>
  <c r="Y6668" i="2"/>
  <c r="Y6669" i="2"/>
  <c r="Y6670" i="2"/>
  <c r="Y6671" i="2"/>
  <c r="Y6672" i="2"/>
  <c r="Y6673" i="2"/>
  <c r="Y6674" i="2"/>
  <c r="Y6675" i="2"/>
  <c r="Y6676" i="2"/>
  <c r="Y6677" i="2"/>
  <c r="Y6678" i="2"/>
  <c r="Y6679" i="2"/>
  <c r="Y6680" i="2"/>
  <c r="Y6681" i="2"/>
  <c r="Y6682" i="2"/>
  <c r="Y6683" i="2"/>
  <c r="Y6684" i="2"/>
  <c r="Y6685" i="2"/>
  <c r="Y6686" i="2"/>
  <c r="Y6687" i="2"/>
  <c r="Y6688" i="2"/>
  <c r="Y6689" i="2"/>
  <c r="Y6690" i="2"/>
  <c r="Y6691" i="2"/>
  <c r="Y6692" i="2"/>
  <c r="Y6693" i="2"/>
  <c r="Y6694" i="2"/>
  <c r="Y6695" i="2"/>
  <c r="Y6696" i="2"/>
  <c r="Y6697" i="2"/>
  <c r="Y6698" i="2"/>
  <c r="Y6699" i="2"/>
  <c r="Y6700" i="2"/>
  <c r="Y6701" i="2"/>
  <c r="Y6702" i="2"/>
  <c r="Y6703" i="2"/>
  <c r="Y6704" i="2"/>
  <c r="Y6705" i="2"/>
  <c r="Y6706" i="2"/>
  <c r="Y6707" i="2"/>
  <c r="Y6708" i="2"/>
  <c r="Y6709" i="2"/>
  <c r="Y6710" i="2"/>
  <c r="Y6711" i="2"/>
  <c r="Y6712" i="2"/>
  <c r="Y6713" i="2"/>
  <c r="Y6714" i="2"/>
  <c r="Y6715" i="2"/>
  <c r="Y6716" i="2"/>
  <c r="Y6717" i="2"/>
  <c r="Y6718" i="2"/>
  <c r="Y6719" i="2"/>
  <c r="Y6720" i="2"/>
  <c r="Y6721" i="2"/>
  <c r="Y6722" i="2"/>
  <c r="Y6723" i="2"/>
  <c r="Y6724" i="2"/>
  <c r="Y6725" i="2"/>
  <c r="Y6726" i="2"/>
  <c r="Y6727" i="2"/>
  <c r="Y6728" i="2"/>
  <c r="Y6729" i="2"/>
  <c r="Y6730" i="2"/>
  <c r="Y6731" i="2"/>
  <c r="Y6732" i="2"/>
  <c r="Y6733" i="2"/>
  <c r="Y6734" i="2"/>
  <c r="Y6735" i="2"/>
  <c r="Y6736" i="2"/>
  <c r="Y6737" i="2"/>
  <c r="Y6738" i="2"/>
  <c r="Y6739" i="2"/>
  <c r="Y6740" i="2"/>
  <c r="Y6741" i="2"/>
  <c r="Y6742" i="2"/>
  <c r="Y6743" i="2"/>
  <c r="Y6744" i="2"/>
  <c r="Y6745" i="2"/>
  <c r="Y6746" i="2"/>
  <c r="Y6747" i="2"/>
  <c r="Y6748" i="2"/>
  <c r="Y6749" i="2"/>
  <c r="Y6750" i="2"/>
  <c r="Y6751" i="2"/>
  <c r="Y6752" i="2"/>
  <c r="Y6753" i="2"/>
  <c r="Y6754" i="2"/>
  <c r="Y6755" i="2"/>
  <c r="Y6756" i="2"/>
  <c r="Y6757" i="2"/>
  <c r="Y6758" i="2"/>
  <c r="Y6759" i="2"/>
  <c r="Y6760" i="2"/>
  <c r="Y6761" i="2"/>
  <c r="Y6762" i="2"/>
  <c r="Y6763" i="2"/>
  <c r="Y6764" i="2"/>
  <c r="Y6765" i="2"/>
  <c r="Y6766" i="2"/>
  <c r="Y6767" i="2"/>
  <c r="Y6768" i="2"/>
  <c r="Y6769" i="2"/>
  <c r="Y6770" i="2"/>
  <c r="Y6771" i="2"/>
  <c r="Y6772" i="2"/>
  <c r="Y6773" i="2"/>
  <c r="Y6774" i="2"/>
  <c r="Y6775" i="2"/>
  <c r="Y6776" i="2"/>
  <c r="Y6777" i="2"/>
  <c r="Y6778" i="2"/>
  <c r="Y6779" i="2"/>
  <c r="Y6780" i="2"/>
  <c r="Y6781" i="2"/>
  <c r="Y6782" i="2"/>
  <c r="Y6783" i="2"/>
  <c r="Y6784" i="2"/>
  <c r="Y6785" i="2"/>
  <c r="Y6786" i="2"/>
  <c r="Y6787" i="2"/>
  <c r="Y6788" i="2"/>
  <c r="Y6789" i="2"/>
  <c r="Y6790" i="2"/>
  <c r="Y6791" i="2"/>
  <c r="Y6792" i="2"/>
  <c r="Y6793" i="2"/>
  <c r="Y6794" i="2"/>
  <c r="Y6795" i="2"/>
  <c r="Y6796" i="2"/>
  <c r="Y6797" i="2"/>
  <c r="Y6798" i="2"/>
  <c r="Y6799" i="2"/>
  <c r="Y6800" i="2"/>
  <c r="Y6801" i="2"/>
  <c r="Y6802" i="2"/>
  <c r="Y6803" i="2"/>
  <c r="Y6804" i="2"/>
  <c r="Y6805" i="2"/>
  <c r="Y6806" i="2"/>
  <c r="Y6807" i="2"/>
  <c r="Y6808" i="2"/>
  <c r="Y6809" i="2"/>
  <c r="Y6810" i="2"/>
  <c r="Y6811" i="2"/>
  <c r="Y6812" i="2"/>
  <c r="Y6813" i="2"/>
  <c r="Y6814" i="2"/>
  <c r="Y6815" i="2"/>
  <c r="Y6816" i="2"/>
  <c r="Y6817" i="2"/>
  <c r="Y6818" i="2"/>
  <c r="Y6819" i="2"/>
  <c r="Y6820" i="2"/>
  <c r="Y6821" i="2"/>
  <c r="Y6822" i="2"/>
  <c r="Y6823" i="2"/>
  <c r="Y6824" i="2"/>
  <c r="Y6825" i="2"/>
  <c r="Y6826" i="2"/>
  <c r="Y6827" i="2"/>
  <c r="Y6828" i="2"/>
  <c r="Y6829" i="2"/>
  <c r="Y6830" i="2"/>
  <c r="Y6831" i="2"/>
  <c r="Y6832" i="2"/>
  <c r="Y6833" i="2"/>
  <c r="Y6834" i="2"/>
  <c r="Y6835" i="2"/>
  <c r="Y6836" i="2"/>
  <c r="Y6837" i="2"/>
  <c r="Y6838" i="2"/>
  <c r="Y6839" i="2"/>
  <c r="Y6840" i="2"/>
  <c r="Y6841" i="2"/>
  <c r="Y6842" i="2"/>
  <c r="Y6843" i="2"/>
  <c r="Y6844" i="2"/>
  <c r="Y6845" i="2"/>
  <c r="Y6846" i="2"/>
  <c r="Y6847" i="2"/>
  <c r="Y6848" i="2"/>
  <c r="Y6849" i="2"/>
  <c r="Y6850" i="2"/>
  <c r="Y6851" i="2"/>
  <c r="Y6852" i="2"/>
  <c r="Y6853" i="2"/>
  <c r="Y6854" i="2"/>
  <c r="Y6855" i="2"/>
  <c r="Y6856" i="2"/>
  <c r="Y6857" i="2"/>
  <c r="Y6858" i="2"/>
  <c r="Y6859" i="2"/>
  <c r="Y6860" i="2"/>
  <c r="Y6861" i="2"/>
  <c r="Y6862" i="2"/>
  <c r="Y6863" i="2"/>
  <c r="Y6864" i="2"/>
  <c r="Y6865" i="2"/>
  <c r="Y6866" i="2"/>
  <c r="Y6867" i="2"/>
  <c r="Y6868" i="2"/>
  <c r="Y6869" i="2"/>
  <c r="Y6870" i="2"/>
  <c r="Y6871" i="2"/>
  <c r="Y6872" i="2"/>
  <c r="Y6873" i="2"/>
  <c r="Y6874" i="2"/>
  <c r="Y6875" i="2"/>
  <c r="Y6876" i="2"/>
  <c r="Y6877" i="2"/>
  <c r="Y6878" i="2"/>
  <c r="Y6879" i="2"/>
  <c r="Y6880" i="2"/>
  <c r="Y6881" i="2"/>
  <c r="Y6882" i="2"/>
  <c r="Y6883" i="2"/>
  <c r="Y6884" i="2"/>
  <c r="Y6885" i="2"/>
  <c r="Y6886" i="2"/>
  <c r="Y6887" i="2"/>
  <c r="Y6888" i="2"/>
  <c r="Y6889" i="2"/>
  <c r="Y6890" i="2"/>
  <c r="Y6891" i="2"/>
  <c r="Y6892" i="2"/>
  <c r="Y6893" i="2"/>
  <c r="Y6894" i="2"/>
  <c r="Y6895" i="2"/>
  <c r="Y6896" i="2"/>
  <c r="Y6897" i="2"/>
  <c r="Y6898" i="2"/>
  <c r="Y6899" i="2"/>
  <c r="Y6900" i="2"/>
  <c r="Y6901" i="2"/>
  <c r="Y6902" i="2"/>
  <c r="Y6903" i="2"/>
  <c r="Y6904" i="2"/>
  <c r="Y6905" i="2"/>
  <c r="Y6906" i="2"/>
  <c r="Y6907" i="2"/>
  <c r="Y6908" i="2"/>
  <c r="Y6909" i="2"/>
  <c r="Y6910" i="2"/>
  <c r="Y6911" i="2"/>
  <c r="Y6912" i="2"/>
  <c r="Y6913" i="2"/>
  <c r="Y6914" i="2"/>
  <c r="Y6915" i="2"/>
  <c r="Y6916" i="2"/>
  <c r="Y6917" i="2"/>
  <c r="Y6918" i="2"/>
  <c r="Y6919" i="2"/>
  <c r="Y6920" i="2"/>
  <c r="Y6921" i="2"/>
  <c r="Y6922" i="2"/>
  <c r="Y6923" i="2"/>
  <c r="Y6924" i="2"/>
  <c r="Y6925" i="2"/>
  <c r="Y6926" i="2"/>
  <c r="Y6927" i="2"/>
  <c r="Y6928" i="2"/>
  <c r="Y6929" i="2"/>
  <c r="Y6930" i="2"/>
  <c r="Y6931" i="2"/>
  <c r="Y6932" i="2"/>
  <c r="Y6933" i="2"/>
  <c r="Y6934" i="2"/>
  <c r="Y6935" i="2"/>
  <c r="Y6936" i="2"/>
  <c r="Y6937" i="2"/>
  <c r="Y6938" i="2"/>
  <c r="Y6939" i="2"/>
  <c r="Y6940" i="2"/>
  <c r="Y6941" i="2"/>
  <c r="Y6942" i="2"/>
  <c r="Y6943" i="2"/>
  <c r="Y6944" i="2"/>
  <c r="Y6945" i="2"/>
  <c r="Y6946" i="2"/>
  <c r="Y6947" i="2"/>
  <c r="Y6948" i="2"/>
  <c r="Y6949" i="2"/>
  <c r="Y6950" i="2"/>
  <c r="Y6951" i="2"/>
  <c r="Y6952" i="2"/>
  <c r="Y6953" i="2"/>
  <c r="Y6954" i="2"/>
  <c r="Y6955" i="2"/>
  <c r="Y6956" i="2"/>
  <c r="Y6957" i="2"/>
  <c r="Y6958" i="2"/>
  <c r="Y6959" i="2"/>
  <c r="Y6960" i="2"/>
  <c r="Y6961" i="2"/>
  <c r="Y6962" i="2"/>
  <c r="Y6963" i="2"/>
  <c r="Y6964" i="2"/>
  <c r="Y6965" i="2"/>
  <c r="Y6966" i="2"/>
  <c r="Y6967" i="2"/>
  <c r="Y6968" i="2"/>
  <c r="Y6969" i="2"/>
  <c r="Y6970" i="2"/>
  <c r="Y6971" i="2"/>
  <c r="Y6972" i="2"/>
  <c r="Y6973" i="2"/>
  <c r="Y6974" i="2"/>
  <c r="Y6975" i="2"/>
  <c r="Y6976" i="2"/>
  <c r="Y6977" i="2"/>
  <c r="Y6978" i="2"/>
  <c r="Y6979" i="2"/>
  <c r="Y6980" i="2"/>
  <c r="Y6981" i="2"/>
  <c r="Y6982" i="2"/>
  <c r="Y6983" i="2"/>
  <c r="Y6984" i="2"/>
  <c r="Y6985" i="2"/>
  <c r="Y6986" i="2"/>
  <c r="Y6987" i="2"/>
  <c r="Y6988" i="2"/>
  <c r="Y6989" i="2"/>
  <c r="Y6990" i="2"/>
  <c r="Y6991" i="2"/>
  <c r="Y6992" i="2"/>
  <c r="Y6993" i="2"/>
  <c r="Y6994" i="2"/>
  <c r="Y6995" i="2"/>
  <c r="Y6996" i="2"/>
  <c r="Y6997" i="2"/>
  <c r="Y6998" i="2"/>
  <c r="Y6999" i="2"/>
  <c r="Y7000" i="2"/>
  <c r="Y7001" i="2"/>
  <c r="Y7002" i="2"/>
  <c r="Y7003" i="2"/>
  <c r="Y7004" i="2"/>
  <c r="Y7005" i="2"/>
  <c r="Y7006" i="2"/>
  <c r="Y7007" i="2"/>
  <c r="Y7008" i="2"/>
  <c r="Y7009" i="2"/>
  <c r="Y7010" i="2"/>
  <c r="Y7011" i="2"/>
  <c r="Y7012" i="2"/>
  <c r="Y7013" i="2"/>
  <c r="Y7014" i="2"/>
  <c r="Y7015" i="2"/>
  <c r="Y7016" i="2"/>
  <c r="Y7017" i="2"/>
  <c r="Y7018" i="2"/>
  <c r="Y7019" i="2"/>
  <c r="Y7020" i="2"/>
  <c r="Y7021" i="2"/>
  <c r="Y7022" i="2"/>
  <c r="Y7023" i="2"/>
  <c r="Y7024" i="2"/>
  <c r="Y7025" i="2"/>
  <c r="Y7026" i="2"/>
  <c r="Y7027" i="2"/>
  <c r="Y7028" i="2"/>
  <c r="Y7029" i="2"/>
  <c r="Y7030" i="2"/>
  <c r="Y7031" i="2"/>
  <c r="Y7032" i="2"/>
  <c r="Y7033" i="2"/>
  <c r="Y7034" i="2"/>
  <c r="Y7035" i="2"/>
  <c r="Y7036" i="2"/>
  <c r="Y7037" i="2"/>
  <c r="Y7038" i="2"/>
  <c r="Y7039" i="2"/>
  <c r="Y7040" i="2"/>
  <c r="Y7041" i="2"/>
  <c r="Y7042" i="2"/>
  <c r="Y7043" i="2"/>
  <c r="Y7044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W14" i="2"/>
  <c r="W2" i="2"/>
  <c r="W3" i="2"/>
  <c r="W4" i="2"/>
  <c r="W5" i="2"/>
  <c r="W6" i="2"/>
  <c r="W7" i="2"/>
  <c r="W8" i="2"/>
  <c r="W9" i="2"/>
  <c r="W10" i="2"/>
  <c r="W11" i="2"/>
  <c r="W12" i="2"/>
  <c r="W13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H4" i="4" l="1"/>
</calcChain>
</file>

<file path=xl/sharedStrings.xml><?xml version="1.0" encoding="utf-8"?>
<sst xmlns="http://schemas.openxmlformats.org/spreadsheetml/2006/main" count="239553" uniqueCount="7100">
  <si>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</si>
  <si>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</si>
  <si>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</si>
  <si>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</si>
  <si>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</si>
  <si>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</si>
  <si>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</si>
  <si>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</si>
  <si>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</si>
  <si>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</si>
  <si>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</si>
  <si>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</si>
  <si>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</si>
  <si>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</si>
  <si>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</si>
  <si>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</si>
  <si>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</si>
  <si>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</si>
  <si>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</si>
  <si>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</si>
  <si>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</si>
  <si>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</si>
  <si>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</si>
  <si>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</si>
  <si>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</si>
  <si>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</si>
  <si>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</si>
  <si>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</si>
  <si>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</si>
  <si>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</si>
  <si>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</si>
  <si>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</si>
  <si>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</si>
  <si>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</si>
  <si>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</si>
  <si>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</si>
  <si>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</si>
  <si>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</si>
  <si>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</si>
  <si>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</si>
  <si>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</si>
  <si>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</si>
  <si>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</si>
  <si>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</si>
  <si>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</si>
  <si>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</si>
  <si>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</si>
  <si>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</si>
  <si>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</si>
  <si>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</si>
  <si>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</si>
  <si>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</si>
  <si>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</si>
  <si>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</si>
  <si>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</si>
  <si>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</si>
  <si>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</si>
  <si>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</si>
  <si>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</si>
  <si>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</si>
  <si>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</si>
  <si>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</si>
  <si>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</si>
  <si>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</si>
  <si>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</si>
  <si>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</si>
  <si>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</si>
  <si>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</si>
  <si>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</si>
  <si>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</si>
  <si>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</si>
  <si>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</si>
  <si>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</si>
  <si>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</si>
  <si>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</si>
  <si>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</si>
  <si>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</si>
  <si>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</si>
  <si>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</si>
  <si>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</si>
  <si>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</si>
  <si>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</si>
  <si>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</si>
  <si>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</si>
  <si>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</si>
  <si>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</si>
  <si>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</si>
  <si>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</si>
  <si>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</si>
  <si>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</si>
  <si>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</si>
  <si>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</si>
  <si>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</si>
  <si>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</si>
  <si>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</si>
  <si>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</si>
  <si>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</si>
  <si>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</si>
  <si>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</si>
  <si>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</si>
  <si>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</si>
  <si>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</si>
  <si>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</si>
  <si>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</si>
  <si>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</si>
  <si>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</si>
  <si>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</si>
  <si>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</si>
  <si>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</si>
  <si>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</si>
  <si>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</si>
  <si>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</si>
  <si>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</si>
  <si>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</si>
  <si>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</si>
  <si>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</si>
  <si>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</si>
  <si>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</si>
  <si>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</si>
  <si>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</si>
  <si>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</si>
  <si>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</si>
  <si>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</si>
  <si>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</si>
  <si>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</si>
  <si>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</si>
  <si>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</si>
  <si>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</si>
  <si>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</si>
  <si>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</si>
  <si>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</si>
  <si>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</si>
  <si>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</si>
  <si>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</si>
  <si>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</si>
  <si>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</si>
  <si>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</si>
  <si>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</si>
  <si>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</si>
  <si>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</si>
  <si>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</si>
  <si>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</si>
  <si>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</si>
  <si>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</si>
  <si>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</si>
  <si>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</si>
  <si>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</si>
  <si>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</si>
  <si>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</si>
  <si>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</si>
  <si>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</si>
  <si>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</si>
  <si>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</si>
  <si>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</si>
  <si>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</si>
  <si>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</si>
  <si>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</si>
  <si>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</si>
  <si>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</si>
  <si>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</si>
  <si>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</si>
  <si>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</si>
  <si>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</si>
  <si>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</si>
  <si>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</si>
  <si>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</si>
  <si>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</si>
  <si>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</si>
  <si>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</si>
  <si>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</si>
  <si>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</si>
  <si>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</si>
  <si>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</si>
  <si>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</si>
  <si>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</si>
  <si>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</si>
  <si>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</si>
  <si>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</si>
  <si>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</si>
  <si>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</si>
  <si>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</si>
  <si>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</si>
  <si>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</si>
  <si>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</si>
  <si>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</si>
  <si>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</si>
  <si>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</si>
  <si>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</si>
  <si>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</si>
  <si>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</si>
  <si>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</si>
  <si>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</si>
  <si>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</si>
  <si>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</si>
  <si>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</si>
  <si>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</si>
  <si>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</si>
  <si>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</si>
  <si>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</si>
  <si>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</si>
  <si>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</si>
  <si>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</si>
  <si>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</si>
  <si>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</si>
  <si>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</si>
  <si>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</si>
  <si>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</si>
  <si>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</si>
  <si>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</si>
  <si>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</si>
  <si>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</si>
  <si>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</si>
  <si>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</si>
  <si>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</si>
  <si>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</si>
  <si>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</si>
  <si>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</si>
  <si>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</si>
  <si>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</si>
  <si>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</si>
  <si>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</si>
  <si>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</si>
  <si>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</si>
  <si>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</si>
  <si>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</si>
  <si>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</si>
  <si>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</si>
  <si>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</si>
  <si>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</si>
  <si>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</si>
  <si>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</si>
  <si>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</si>
  <si>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</si>
  <si>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</si>
  <si>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</si>
  <si>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</si>
  <si>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</si>
  <si>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</si>
  <si>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</si>
  <si>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</si>
  <si>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</si>
  <si>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</si>
  <si>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</si>
  <si>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</si>
  <si>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</si>
  <si>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</si>
  <si>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</si>
  <si>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</si>
  <si>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</si>
  <si>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</si>
  <si>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</si>
  <si>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</si>
  <si>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</si>
  <si>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</si>
  <si>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</si>
  <si>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</si>
  <si>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</si>
  <si>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</si>
  <si>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</si>
  <si>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</si>
  <si>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</si>
  <si>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</si>
  <si>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</si>
  <si>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</si>
  <si>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</si>
  <si>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</si>
  <si>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</si>
  <si>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</si>
  <si>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</si>
  <si>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</si>
  <si>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</si>
  <si>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</si>
  <si>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</si>
  <si>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</si>
  <si>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</si>
  <si>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</si>
  <si>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</si>
  <si>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</si>
  <si>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</si>
  <si>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</si>
  <si>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</si>
  <si>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</si>
  <si>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</si>
  <si>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</si>
  <si>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</si>
  <si>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</si>
  <si>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</si>
  <si>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</si>
  <si>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</si>
  <si>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</si>
  <si>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</si>
  <si>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</si>
  <si>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</si>
  <si>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</si>
  <si>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</si>
  <si>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</si>
  <si>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</si>
  <si>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</si>
  <si>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</si>
  <si>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</si>
  <si>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</si>
  <si>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</si>
  <si>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</si>
  <si>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</si>
  <si>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</si>
  <si>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</si>
  <si>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</si>
  <si>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</si>
  <si>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</si>
  <si>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</si>
  <si>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</si>
  <si>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</si>
  <si>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</si>
  <si>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</si>
  <si>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</si>
  <si>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</si>
  <si>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</si>
  <si>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</si>
  <si>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</si>
  <si>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</si>
  <si>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</si>
  <si>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</si>
  <si>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</si>
  <si>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</si>
  <si>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</si>
  <si>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</si>
  <si>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</si>
  <si>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</si>
  <si>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</si>
  <si>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</si>
  <si>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</si>
  <si>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</si>
  <si>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</si>
  <si>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</si>
  <si>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</si>
  <si>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</si>
  <si>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</si>
  <si>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</si>
  <si>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</si>
  <si>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</si>
  <si>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</si>
  <si>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</si>
  <si>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</si>
  <si>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</si>
  <si>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</si>
  <si>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</si>
  <si>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</si>
  <si>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</si>
  <si>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</si>
  <si>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</si>
  <si>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</si>
  <si>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</si>
  <si>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</si>
  <si>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</si>
  <si>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</si>
  <si>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</si>
  <si>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</si>
  <si>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</si>
  <si>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</si>
  <si>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</si>
  <si>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</si>
  <si>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</si>
  <si>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</si>
  <si>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</si>
  <si>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</si>
  <si>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</si>
  <si>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</si>
  <si>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</si>
  <si>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</si>
  <si>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</si>
  <si>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</si>
  <si>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</si>
  <si>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</si>
  <si>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</si>
  <si>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</si>
  <si>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</si>
  <si>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</si>
  <si>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</si>
  <si>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</si>
  <si>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</si>
  <si>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</si>
  <si>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</si>
  <si>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</si>
  <si>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</si>
  <si>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</si>
  <si>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</si>
  <si>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</si>
  <si>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</si>
  <si>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</si>
  <si>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</si>
  <si>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</si>
  <si>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</si>
  <si>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</si>
  <si>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</si>
  <si>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</si>
  <si>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</si>
  <si>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</si>
  <si>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</si>
  <si>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</si>
  <si>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</si>
  <si>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</si>
  <si>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</si>
  <si>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</si>
  <si>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</si>
  <si>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</si>
  <si>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</si>
  <si>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</si>
  <si>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</si>
  <si>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</si>
  <si>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</si>
  <si>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</si>
  <si>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</si>
  <si>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</si>
  <si>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</si>
  <si>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</si>
  <si>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</si>
  <si>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</si>
  <si>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</si>
  <si>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</si>
  <si>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</si>
  <si>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</si>
  <si>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</si>
  <si>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</si>
  <si>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</si>
  <si>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</si>
  <si>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</si>
  <si>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</si>
  <si>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</si>
  <si>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</si>
  <si>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</si>
  <si>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</si>
  <si>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</si>
  <si>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</si>
  <si>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</si>
  <si>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</si>
  <si>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</si>
  <si>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</si>
  <si>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</si>
  <si>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</si>
  <si>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</si>
  <si>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</si>
  <si>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</si>
  <si>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</si>
  <si>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</si>
  <si>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</si>
  <si>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</si>
  <si>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</si>
  <si>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</si>
  <si>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</si>
  <si>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</si>
  <si>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</si>
  <si>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</si>
  <si>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</si>
  <si>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</si>
  <si>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</si>
  <si>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</si>
  <si>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</si>
  <si>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</si>
  <si>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</si>
  <si>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</si>
  <si>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</si>
  <si>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</si>
  <si>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</si>
  <si>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</si>
  <si>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</si>
  <si>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</si>
  <si>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</si>
  <si>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</si>
  <si>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</si>
  <si>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</si>
  <si>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</si>
  <si>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</si>
  <si>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</si>
  <si>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</si>
  <si>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</si>
  <si>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</si>
  <si>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</si>
  <si>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</si>
  <si>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</si>
  <si>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</si>
  <si>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</si>
  <si>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</si>
  <si>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</si>
  <si>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</si>
  <si>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</si>
  <si>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</si>
  <si>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</si>
  <si>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</si>
  <si>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</si>
  <si>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</si>
  <si>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</si>
  <si>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</si>
  <si>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</si>
  <si>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</si>
  <si>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</si>
  <si>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</si>
  <si>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</si>
  <si>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</si>
  <si>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</si>
  <si>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</si>
  <si>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</si>
  <si>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</si>
  <si>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</si>
  <si>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</si>
  <si>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</si>
  <si>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</si>
  <si>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</si>
  <si>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</si>
  <si>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</si>
  <si>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</si>
  <si>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</si>
  <si>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</si>
  <si>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</si>
  <si>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</si>
  <si>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</si>
  <si>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</si>
  <si>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</si>
  <si>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</si>
  <si>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</si>
  <si>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</si>
  <si>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</si>
  <si>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</si>
  <si>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</si>
  <si>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</si>
  <si>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</si>
  <si>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</si>
  <si>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</si>
  <si>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</si>
  <si>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</si>
  <si>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</si>
  <si>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</si>
  <si>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</si>
  <si>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</si>
  <si>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</si>
  <si>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</si>
  <si>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</si>
  <si>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</si>
  <si>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</si>
  <si>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</si>
  <si>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</si>
  <si>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</si>
  <si>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</si>
  <si>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</si>
  <si>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</si>
  <si>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</si>
  <si>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</si>
  <si>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</si>
  <si>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</si>
  <si>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</si>
  <si>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</si>
  <si>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</si>
  <si>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</si>
  <si>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</si>
  <si>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</si>
  <si>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</si>
  <si>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</si>
  <si>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</si>
  <si>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</si>
  <si>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</si>
  <si>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</si>
  <si>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</si>
  <si>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</si>
  <si>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</si>
  <si>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</si>
  <si>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</si>
  <si>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</si>
  <si>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</si>
  <si>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</si>
  <si>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</si>
  <si>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</si>
  <si>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</si>
  <si>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</si>
  <si>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</si>
  <si>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</si>
  <si>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</si>
  <si>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</si>
  <si>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</si>
  <si>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</si>
  <si>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</si>
  <si>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</si>
  <si>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</si>
  <si>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</si>
  <si>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</si>
  <si>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</si>
  <si>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</si>
  <si>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</si>
  <si>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</si>
  <si>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</si>
  <si>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</si>
  <si>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</si>
  <si>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</si>
  <si>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</si>
  <si>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</si>
  <si>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</si>
  <si>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</si>
  <si>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</si>
  <si>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</si>
  <si>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</si>
  <si>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</si>
  <si>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</si>
  <si>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</si>
  <si>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</si>
  <si>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</si>
  <si>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</si>
  <si>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</si>
  <si>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</si>
  <si>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</si>
  <si>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</si>
  <si>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</si>
  <si>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</si>
  <si>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</si>
  <si>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</si>
  <si>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</si>
  <si>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</si>
  <si>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</si>
  <si>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</si>
  <si>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</si>
  <si>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</si>
  <si>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</si>
  <si>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</si>
  <si>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</si>
  <si>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</si>
  <si>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</si>
  <si>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</si>
  <si>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</si>
  <si>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</si>
  <si>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</si>
  <si>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</si>
  <si>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</si>
  <si>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</si>
  <si>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</si>
  <si>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</si>
  <si>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</si>
  <si>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</si>
  <si>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</si>
  <si>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</si>
  <si>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</si>
  <si>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</si>
  <si>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</si>
  <si>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</si>
  <si>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</si>
  <si>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</si>
  <si>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</si>
  <si>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</si>
  <si>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</si>
  <si>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</si>
  <si>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</si>
  <si>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</si>
  <si>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</si>
  <si>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</si>
  <si>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</si>
  <si>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</si>
  <si>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</si>
  <si>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</si>
  <si>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</si>
  <si>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</si>
  <si>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</si>
  <si>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</si>
  <si>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</si>
  <si>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</si>
  <si>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</si>
  <si>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</si>
  <si>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</si>
  <si>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</si>
  <si>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</si>
  <si>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</si>
  <si>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</si>
  <si>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</si>
  <si>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</si>
  <si>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</si>
  <si>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</si>
  <si>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</si>
  <si>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</si>
  <si>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</si>
  <si>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</si>
  <si>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</si>
  <si>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</si>
  <si>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</si>
  <si>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</si>
  <si>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</si>
  <si>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</si>
  <si>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</si>
  <si>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</si>
  <si>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</si>
  <si>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</si>
  <si>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</si>
  <si>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</si>
  <si>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</si>
  <si>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</si>
  <si>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</si>
  <si>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</si>
  <si>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</si>
  <si>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</si>
  <si>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</si>
  <si>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</si>
  <si>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</si>
  <si>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</si>
  <si>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</si>
  <si>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</si>
  <si>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</si>
  <si>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</si>
  <si>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</si>
  <si>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</si>
  <si>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</si>
  <si>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</si>
  <si>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</si>
  <si>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</si>
  <si>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</si>
  <si>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</si>
  <si>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</si>
  <si>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</si>
  <si>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</si>
  <si>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</si>
  <si>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</si>
  <si>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</si>
  <si>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</si>
  <si>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</si>
  <si>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</si>
  <si>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</si>
  <si>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</si>
  <si>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</si>
  <si>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</si>
  <si>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</si>
  <si>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</si>
  <si>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</si>
  <si>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</si>
  <si>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</si>
  <si>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</si>
  <si>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</si>
  <si>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</si>
  <si>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</si>
  <si>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</si>
  <si>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</si>
  <si>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</si>
  <si>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</si>
  <si>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</si>
  <si>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</si>
  <si>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</si>
  <si>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</si>
  <si>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</si>
  <si>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</si>
  <si>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</si>
  <si>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</si>
  <si>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</si>
  <si>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</si>
  <si>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</si>
  <si>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</si>
  <si>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</si>
  <si>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</si>
  <si>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</si>
  <si>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</si>
  <si>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</si>
  <si>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</si>
  <si>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</si>
  <si>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</si>
  <si>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</si>
  <si>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</si>
  <si>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</si>
  <si>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</si>
  <si>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</si>
  <si>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</si>
  <si>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</si>
  <si>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</si>
  <si>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</si>
  <si>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</si>
  <si>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</si>
  <si>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</si>
  <si>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</si>
  <si>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</si>
  <si>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</si>
  <si>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</si>
  <si>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</si>
  <si>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</si>
  <si>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</si>
  <si>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</si>
  <si>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</si>
  <si>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</si>
  <si>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</si>
  <si>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</si>
  <si>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</si>
  <si>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</si>
  <si>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</si>
  <si>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</si>
  <si>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</si>
  <si>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</si>
  <si>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</si>
  <si>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</si>
  <si>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</si>
  <si>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</si>
  <si>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</si>
  <si>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</si>
  <si>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</si>
  <si>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</si>
  <si>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</si>
  <si>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</si>
  <si>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</si>
  <si>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</si>
  <si>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</si>
  <si>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</si>
  <si>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</si>
  <si>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</si>
  <si>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</si>
  <si>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</si>
  <si>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</si>
  <si>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</si>
  <si>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</si>
  <si>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</si>
  <si>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</si>
  <si>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</si>
  <si>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</si>
  <si>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</si>
  <si>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</si>
  <si>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</si>
  <si>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</si>
  <si>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</si>
  <si>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</si>
  <si>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</si>
  <si>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</si>
  <si>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</si>
  <si>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</si>
  <si>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</si>
  <si>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</si>
  <si>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</si>
  <si>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</si>
  <si>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</si>
  <si>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</si>
  <si>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</si>
  <si>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</si>
  <si>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</si>
  <si>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</si>
  <si>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</si>
  <si>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</si>
  <si>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</si>
  <si>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</si>
  <si>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</si>
  <si>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</si>
  <si>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</si>
  <si>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</si>
  <si>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</si>
  <si>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</si>
  <si>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</si>
  <si>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</si>
  <si>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</si>
  <si>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</si>
  <si>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</si>
  <si>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</si>
  <si>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</si>
  <si>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</si>
  <si>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</si>
  <si>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</si>
  <si>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</si>
  <si>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</si>
  <si>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</si>
  <si>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</si>
  <si>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</si>
  <si>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</si>
  <si>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</si>
  <si>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</si>
  <si>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</si>
  <si>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</si>
  <si>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</si>
  <si>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</si>
  <si>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</si>
  <si>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</si>
  <si>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</si>
  <si>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</si>
  <si>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</si>
  <si>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</si>
  <si>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</si>
  <si>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</si>
  <si>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</si>
  <si>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</si>
  <si>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</si>
  <si>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</si>
  <si>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</si>
  <si>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</si>
  <si>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</si>
  <si>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</si>
  <si>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</si>
  <si>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</si>
  <si>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</si>
  <si>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</si>
  <si>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</si>
  <si>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</si>
  <si>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</si>
  <si>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</si>
  <si>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</si>
  <si>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</si>
  <si>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</si>
  <si>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</si>
  <si>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</si>
  <si>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</si>
  <si>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</si>
  <si>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</si>
  <si>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</si>
  <si>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</si>
  <si>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</si>
  <si>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</si>
  <si>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</si>
  <si>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</si>
  <si>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</si>
  <si>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</si>
  <si>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</si>
  <si>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</si>
  <si>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</si>
  <si>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</si>
  <si>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</si>
  <si>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</si>
  <si>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</si>
  <si>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</si>
  <si>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</si>
  <si>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</si>
  <si>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</si>
  <si>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</si>
  <si>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</si>
  <si>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</si>
  <si>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</si>
  <si>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</si>
  <si>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</si>
  <si>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</si>
  <si>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</si>
  <si>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</si>
  <si>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</si>
  <si>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</si>
  <si>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</si>
  <si>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</si>
  <si>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</si>
  <si>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</si>
  <si>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</si>
  <si>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</si>
  <si>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</si>
  <si>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</si>
  <si>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</si>
  <si>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</si>
  <si>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</si>
  <si>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</si>
  <si>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</si>
  <si>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</si>
  <si>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</si>
  <si>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</si>
  <si>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</si>
  <si>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</si>
  <si>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</si>
  <si>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</si>
  <si>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</si>
  <si>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</si>
  <si>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</si>
  <si>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</si>
  <si>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</si>
  <si>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</si>
  <si>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</si>
  <si>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</si>
  <si>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</si>
  <si>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</si>
  <si>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</si>
  <si>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</si>
  <si>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</si>
  <si>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</si>
  <si>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</si>
  <si>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</si>
  <si>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</si>
  <si>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</si>
  <si>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</si>
  <si>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</si>
  <si>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</si>
  <si>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</si>
  <si>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</si>
  <si>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</si>
  <si>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</si>
  <si>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</si>
  <si>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</si>
  <si>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</si>
  <si>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</si>
  <si>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</si>
  <si>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</si>
  <si>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</si>
  <si>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</si>
  <si>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</si>
  <si>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</si>
  <si>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</si>
  <si>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</si>
  <si>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</si>
  <si>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</si>
  <si>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</si>
  <si>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</si>
  <si>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</si>
  <si>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</si>
  <si>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</si>
  <si>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</si>
  <si>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</si>
  <si>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</si>
  <si>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</si>
  <si>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</si>
  <si>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</si>
  <si>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</si>
  <si>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</si>
  <si>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</si>
  <si>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</si>
  <si>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</si>
  <si>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</si>
  <si>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</si>
  <si>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</si>
  <si>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</si>
  <si>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</si>
  <si>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</si>
  <si>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</si>
  <si>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</si>
  <si>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</si>
  <si>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</si>
  <si>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</si>
  <si>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</si>
  <si>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</si>
  <si>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</si>
  <si>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</si>
  <si>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</si>
  <si>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</si>
  <si>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</si>
  <si>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</si>
  <si>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</si>
  <si>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</si>
  <si>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</si>
  <si>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</si>
  <si>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</si>
  <si>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</si>
  <si>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</si>
  <si>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</si>
  <si>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</si>
  <si>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</si>
  <si>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</si>
  <si>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</si>
  <si>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</si>
  <si>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</si>
  <si>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</si>
  <si>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</si>
  <si>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</si>
  <si>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</si>
  <si>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</si>
  <si>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</si>
  <si>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</si>
  <si>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</si>
  <si>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</si>
  <si>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</si>
  <si>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</si>
  <si>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</si>
  <si>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</si>
  <si>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</si>
  <si>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</si>
  <si>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</si>
  <si>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</si>
  <si>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</si>
  <si>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</si>
  <si>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</si>
  <si>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</si>
  <si>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</si>
  <si>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</si>
  <si>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</si>
  <si>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</si>
  <si>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</si>
  <si>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</si>
  <si>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</si>
  <si>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</si>
  <si>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</si>
  <si>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</si>
  <si>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</si>
  <si>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</si>
  <si>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</si>
  <si>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</si>
  <si>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</si>
  <si>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</si>
  <si>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</si>
  <si>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</si>
  <si>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</si>
  <si>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</si>
  <si>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</si>
  <si>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</si>
  <si>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</si>
  <si>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</si>
  <si>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</si>
  <si>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</si>
  <si>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</si>
  <si>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</si>
  <si>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</si>
  <si>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</si>
  <si>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</si>
  <si>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</si>
  <si>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</si>
  <si>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</si>
  <si>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</si>
  <si>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</si>
  <si>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</si>
  <si>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</si>
  <si>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</si>
  <si>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</si>
  <si>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</si>
  <si>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</si>
  <si>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</si>
  <si>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</si>
  <si>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</si>
  <si>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</si>
  <si>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</si>
  <si>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</si>
  <si>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</si>
  <si>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</si>
  <si>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</si>
  <si>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</si>
  <si>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</si>
  <si>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</si>
  <si>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</si>
  <si>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</si>
  <si>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</si>
  <si>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</si>
  <si>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</si>
  <si>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</si>
  <si>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</si>
  <si>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</si>
  <si>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</si>
  <si>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</si>
  <si>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</si>
  <si>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</si>
  <si>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</si>
  <si>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</si>
  <si>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</si>
  <si>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</si>
  <si>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</si>
  <si>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</si>
  <si>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</si>
  <si>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</si>
  <si>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</si>
  <si>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</si>
  <si>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</si>
  <si>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</si>
  <si>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</si>
  <si>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</si>
  <si>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</si>
  <si>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</si>
  <si>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</si>
  <si>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</si>
  <si>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</si>
  <si>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</si>
  <si>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</si>
  <si>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</si>
  <si>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</si>
  <si>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</si>
  <si>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</si>
  <si>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</si>
  <si>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</si>
  <si>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</si>
  <si>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</si>
  <si>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</si>
  <si>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</si>
  <si>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</si>
  <si>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</si>
  <si>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</si>
  <si>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</si>
  <si>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</si>
  <si>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</si>
  <si>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</si>
  <si>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</si>
  <si>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</si>
  <si>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</si>
  <si>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</si>
  <si>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</si>
  <si>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</si>
  <si>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</si>
  <si>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</si>
  <si>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</si>
  <si>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</si>
  <si>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</si>
  <si>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</si>
  <si>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</si>
  <si>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</si>
  <si>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</si>
  <si>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</si>
  <si>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</si>
  <si>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</si>
  <si>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</si>
  <si>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</si>
  <si>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</si>
  <si>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</si>
  <si>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</si>
  <si>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</si>
  <si>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</si>
  <si>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</si>
  <si>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</si>
  <si>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</si>
  <si>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</si>
  <si>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</si>
  <si>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</si>
  <si>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</si>
  <si>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</si>
  <si>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</si>
  <si>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</si>
  <si>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</si>
  <si>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</si>
  <si>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</si>
  <si>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</si>
  <si>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</si>
  <si>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</si>
  <si>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</si>
  <si>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</si>
  <si>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</si>
  <si>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</si>
  <si>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</si>
  <si>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</si>
  <si>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</si>
  <si>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</si>
  <si>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</si>
  <si>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</si>
  <si>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</si>
  <si>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</si>
  <si>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</si>
  <si>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</si>
  <si>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</si>
  <si>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</si>
  <si>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</si>
  <si>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</si>
  <si>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</si>
  <si>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</si>
  <si>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</si>
  <si>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</si>
  <si>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</si>
  <si>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</si>
  <si>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</si>
  <si>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</si>
  <si>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</si>
  <si>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</si>
  <si>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</si>
  <si>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</si>
  <si>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</si>
  <si>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</si>
  <si>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</si>
  <si>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</si>
  <si>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</si>
  <si>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</si>
  <si>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</si>
  <si>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</si>
  <si>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</si>
  <si>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</si>
  <si>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</si>
  <si>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</si>
  <si>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</si>
  <si>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</si>
  <si>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</si>
  <si>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</si>
  <si>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</si>
  <si>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</si>
  <si>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</si>
  <si>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</si>
  <si>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</si>
  <si>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</si>
  <si>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</si>
  <si>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</si>
  <si>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</si>
  <si>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</si>
  <si>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</si>
  <si>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</si>
  <si>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</si>
  <si>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</si>
  <si>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</si>
  <si>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</si>
  <si>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</si>
  <si>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</si>
  <si>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</si>
  <si>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</si>
  <si>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</si>
  <si>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</si>
  <si>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</si>
  <si>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</si>
  <si>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</si>
  <si>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</si>
  <si>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</si>
  <si>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</si>
  <si>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</si>
  <si>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</si>
  <si>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</si>
  <si>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</si>
  <si>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</si>
  <si>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</si>
  <si>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</si>
  <si>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</si>
  <si>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</si>
  <si>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</si>
  <si>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</si>
  <si>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</si>
  <si>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</si>
  <si>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</si>
  <si>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</si>
  <si>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</si>
  <si>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</si>
  <si>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</si>
  <si>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</si>
  <si>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</si>
  <si>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</si>
  <si>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</si>
  <si>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</si>
  <si>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</si>
  <si>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</si>
  <si>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</si>
  <si>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</si>
  <si>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</si>
  <si>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</si>
  <si>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</si>
  <si>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</si>
  <si>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</si>
  <si>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</si>
  <si>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</si>
  <si>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</si>
  <si>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</si>
  <si>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</si>
  <si>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</si>
  <si>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</si>
  <si>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</si>
  <si>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</si>
  <si>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</si>
  <si>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</si>
  <si>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</si>
  <si>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</si>
  <si>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</si>
  <si>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</si>
  <si>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</si>
  <si>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</si>
  <si>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</si>
  <si>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</si>
  <si>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</si>
  <si>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</si>
  <si>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</si>
  <si>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</si>
  <si>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</si>
  <si>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</si>
  <si>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</si>
  <si>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</si>
  <si>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</si>
  <si>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</si>
  <si>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</si>
  <si>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</si>
  <si>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</si>
  <si>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</si>
  <si>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</si>
  <si>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</si>
  <si>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</si>
  <si>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</si>
  <si>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</si>
  <si>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</si>
  <si>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</si>
  <si>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</si>
  <si>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</si>
  <si>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</si>
  <si>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</si>
  <si>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</si>
  <si>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</si>
  <si>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</si>
  <si>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</si>
  <si>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</si>
  <si>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</si>
  <si>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</si>
  <si>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</si>
  <si>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</si>
  <si>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</si>
  <si>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</si>
  <si>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</si>
  <si>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</si>
  <si>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</si>
  <si>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</si>
  <si>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</si>
  <si>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</si>
  <si>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</si>
  <si>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</si>
  <si>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</si>
  <si>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</si>
  <si>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</si>
  <si>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</si>
  <si>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</si>
  <si>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</si>
  <si>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</si>
  <si>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</si>
  <si>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</si>
  <si>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</si>
  <si>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</si>
  <si>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</si>
  <si>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</si>
  <si>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</si>
  <si>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</si>
  <si>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</si>
  <si>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</si>
  <si>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</si>
  <si>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</si>
  <si>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</si>
  <si>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</si>
  <si>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</si>
  <si>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</si>
  <si>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</si>
  <si>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</si>
  <si>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</si>
  <si>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</si>
  <si>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</si>
  <si>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</si>
  <si>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</si>
  <si>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</si>
  <si>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</si>
  <si>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</si>
  <si>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</si>
  <si>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</si>
  <si>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</si>
  <si>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</si>
  <si>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</si>
  <si>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</si>
  <si>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</si>
  <si>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</si>
  <si>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</si>
  <si>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</si>
  <si>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</si>
  <si>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</si>
  <si>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</si>
  <si>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</si>
  <si>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</si>
  <si>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</si>
  <si>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</si>
  <si>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</si>
  <si>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</si>
  <si>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</si>
  <si>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</si>
  <si>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</si>
  <si>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</si>
  <si>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</si>
  <si>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</si>
  <si>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</si>
  <si>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</si>
  <si>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</si>
  <si>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</si>
  <si>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</si>
  <si>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</si>
  <si>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</si>
  <si>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</si>
  <si>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</si>
  <si>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</si>
  <si>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</si>
  <si>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</si>
  <si>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</si>
  <si>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</si>
  <si>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</si>
  <si>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</si>
  <si>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</si>
  <si>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</si>
  <si>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</si>
  <si>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</si>
  <si>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</si>
  <si>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</si>
  <si>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</si>
  <si>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</si>
  <si>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</si>
  <si>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</si>
  <si>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</si>
  <si>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</si>
  <si>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</si>
  <si>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</si>
  <si>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</si>
  <si>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</si>
  <si>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</si>
  <si>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</si>
  <si>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</si>
  <si>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</si>
  <si>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</si>
  <si>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</si>
  <si>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</si>
  <si>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</si>
  <si>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</si>
  <si>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</si>
  <si>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</si>
  <si>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</si>
  <si>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</si>
  <si>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</si>
  <si>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</si>
  <si>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</si>
  <si>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</si>
  <si>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</si>
  <si>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</si>
  <si>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</si>
  <si>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</si>
  <si>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</si>
  <si>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</si>
  <si>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</si>
  <si>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</si>
  <si>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</si>
  <si>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</si>
  <si>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</si>
  <si>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</si>
  <si>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</si>
  <si>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</si>
  <si>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</si>
  <si>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</si>
  <si>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</si>
  <si>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</si>
  <si>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</si>
  <si>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</si>
  <si>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</si>
  <si>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</si>
  <si>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</si>
  <si>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</si>
  <si>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</si>
  <si>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</si>
  <si>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</si>
  <si>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</si>
  <si>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</si>
  <si>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</si>
  <si>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</si>
  <si>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</si>
  <si>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</si>
  <si>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</si>
  <si>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</si>
  <si>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</si>
  <si>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</si>
  <si>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</si>
  <si>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</si>
  <si>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</si>
  <si>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</si>
  <si>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</si>
  <si>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</si>
  <si>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</si>
  <si>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</si>
  <si>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</si>
  <si>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</si>
  <si>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</si>
  <si>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</si>
  <si>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</si>
  <si>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</si>
  <si>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</si>
  <si>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</si>
  <si>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</si>
  <si>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</si>
  <si>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</si>
  <si>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</si>
  <si>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</si>
  <si>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</si>
  <si>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</si>
  <si>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</si>
  <si>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</si>
  <si>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</si>
  <si>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</si>
  <si>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</si>
  <si>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</si>
  <si>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</si>
  <si>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</si>
  <si>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</si>
  <si>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</si>
  <si>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</si>
  <si>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</si>
  <si>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</si>
  <si>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</si>
  <si>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</si>
  <si>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</si>
  <si>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</si>
  <si>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</si>
  <si>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</si>
  <si>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</si>
  <si>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</si>
  <si>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</si>
  <si>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</si>
  <si>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</si>
  <si>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</si>
  <si>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</si>
  <si>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</si>
  <si>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</si>
  <si>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</si>
  <si>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</si>
  <si>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</si>
  <si>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</si>
  <si>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</si>
  <si>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</si>
  <si>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</si>
  <si>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</si>
  <si>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</si>
  <si>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</si>
  <si>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</si>
  <si>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</si>
  <si>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</si>
  <si>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</si>
  <si>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</si>
  <si>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</si>
  <si>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</si>
  <si>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</si>
  <si>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</si>
  <si>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</si>
  <si>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</si>
  <si>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</si>
  <si>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</si>
  <si>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</si>
  <si>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</si>
  <si>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</si>
  <si>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</si>
  <si>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</si>
  <si>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</si>
  <si>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</si>
  <si>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</si>
  <si>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</si>
  <si>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</si>
  <si>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</si>
  <si>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</si>
  <si>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</si>
  <si>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</si>
  <si>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</si>
  <si>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</si>
  <si>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</si>
  <si>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</si>
  <si>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</si>
  <si>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</si>
  <si>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</si>
  <si>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</si>
  <si>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</si>
  <si>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</si>
  <si>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</si>
  <si>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</si>
  <si>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</si>
  <si>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</si>
  <si>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</si>
  <si>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</si>
  <si>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</si>
  <si>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</si>
  <si>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</si>
  <si>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</si>
  <si>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</si>
  <si>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</si>
  <si>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</si>
  <si>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</si>
  <si>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</si>
  <si>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</si>
  <si>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</si>
  <si>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</si>
  <si>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</si>
  <si>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</si>
  <si>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</si>
  <si>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</si>
  <si>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</si>
  <si>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</si>
  <si>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</si>
  <si>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</si>
  <si>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</si>
  <si>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</si>
  <si>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</si>
  <si>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</si>
  <si>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</si>
  <si>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</si>
  <si>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</si>
  <si>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</si>
  <si>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</si>
  <si>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</si>
  <si>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</si>
  <si>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</si>
  <si>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</si>
  <si>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</si>
  <si>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</si>
  <si>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</si>
  <si>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</si>
  <si>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</si>
  <si>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</si>
  <si>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</si>
  <si>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</si>
  <si>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</si>
  <si>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</si>
  <si>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</si>
  <si>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</si>
  <si>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</si>
  <si>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</si>
  <si>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</si>
  <si>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</si>
  <si>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</si>
  <si>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</si>
  <si>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</si>
  <si>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</si>
  <si>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</si>
  <si>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</si>
  <si>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</si>
  <si>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</si>
  <si>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</si>
  <si>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</si>
  <si>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</si>
  <si>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</si>
  <si>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</si>
  <si>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</si>
  <si>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</si>
  <si>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</si>
  <si>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</si>
  <si>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</si>
  <si>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</si>
  <si>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</si>
  <si>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</si>
  <si>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</si>
  <si>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</si>
  <si>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</si>
  <si>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</si>
  <si>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</si>
  <si>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</si>
  <si>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</si>
  <si>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</si>
  <si>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</si>
  <si>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</si>
  <si>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</si>
  <si>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</si>
  <si>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</si>
  <si>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</si>
  <si>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</si>
  <si>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</si>
  <si>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</si>
  <si>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</si>
  <si>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</si>
  <si>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</si>
  <si>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</si>
  <si>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</si>
  <si>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</si>
  <si>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</si>
  <si>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</si>
  <si>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</si>
  <si>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</si>
  <si>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</si>
  <si>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</si>
  <si>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</si>
  <si>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</si>
  <si>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</si>
  <si>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</si>
  <si>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</si>
  <si>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</si>
  <si>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</si>
  <si>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</si>
  <si>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</si>
  <si>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</si>
  <si>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</si>
  <si>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</si>
  <si>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</si>
  <si>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</si>
  <si>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</si>
  <si>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</si>
  <si>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</si>
  <si>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</si>
  <si>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</si>
  <si>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</si>
  <si>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</si>
  <si>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</si>
  <si>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</si>
  <si>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</si>
  <si>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</si>
  <si>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</si>
  <si>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</si>
  <si>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</si>
  <si>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</si>
  <si>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</si>
  <si>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</si>
  <si>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</si>
  <si>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</si>
  <si>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</si>
  <si>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</si>
  <si>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</si>
  <si>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</si>
  <si>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</si>
  <si>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</si>
  <si>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</si>
  <si>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</si>
  <si>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</si>
  <si>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</si>
  <si>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</si>
  <si>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</si>
  <si>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</si>
  <si>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</si>
  <si>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</si>
  <si>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</si>
  <si>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</si>
  <si>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</si>
  <si>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</si>
  <si>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</si>
  <si>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</si>
  <si>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</si>
  <si>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</si>
  <si>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</si>
  <si>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</si>
  <si>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</si>
  <si>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</si>
  <si>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</si>
  <si>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</si>
  <si>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</si>
  <si>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</si>
  <si>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</si>
  <si>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</si>
  <si>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</si>
  <si>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</si>
  <si>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</si>
  <si>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</si>
  <si>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</si>
  <si>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</si>
  <si>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</si>
  <si>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</si>
  <si>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</si>
  <si>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</si>
  <si>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</si>
  <si>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</si>
  <si>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</si>
  <si>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</si>
  <si>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</si>
  <si>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</si>
  <si>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</si>
  <si>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</si>
  <si>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</si>
  <si>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</si>
  <si>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</si>
  <si>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</si>
  <si>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</si>
  <si>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</si>
  <si>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</si>
  <si>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</si>
  <si>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</si>
  <si>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</si>
  <si>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</si>
  <si>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</si>
  <si>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</si>
  <si>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</si>
  <si>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</si>
  <si>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</si>
  <si>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</si>
  <si>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</si>
  <si>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</si>
  <si>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</si>
  <si>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</si>
  <si>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</si>
  <si>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</si>
  <si>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</si>
  <si>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</si>
  <si>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</si>
  <si>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</si>
  <si>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</si>
  <si>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</si>
  <si>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</si>
  <si>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</si>
  <si>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</si>
  <si>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</si>
  <si>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</si>
  <si>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</si>
  <si>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</si>
  <si>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</si>
  <si>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</si>
  <si>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</si>
  <si>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</si>
  <si>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</si>
  <si>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</si>
  <si>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</si>
  <si>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</si>
  <si>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</si>
  <si>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</si>
  <si>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</si>
  <si>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</si>
  <si>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</si>
  <si>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</si>
  <si>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</si>
  <si>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</si>
  <si>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</si>
  <si>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</si>
  <si>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</si>
  <si>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</si>
  <si>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</si>
  <si>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</si>
  <si>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</si>
  <si>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</si>
  <si>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</si>
  <si>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</si>
  <si>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</si>
  <si>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</si>
  <si>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</si>
  <si>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</si>
  <si>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</si>
  <si>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</si>
  <si>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</si>
  <si>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</si>
  <si>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</si>
  <si>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</si>
  <si>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</si>
  <si>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</si>
  <si>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</si>
  <si>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</si>
  <si>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</si>
  <si>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</si>
  <si>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</si>
  <si>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</si>
  <si>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</si>
  <si>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</si>
  <si>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</si>
  <si>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</si>
  <si>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</si>
  <si>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</si>
  <si>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</si>
  <si>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</si>
  <si>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</si>
  <si>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</si>
  <si>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</si>
  <si>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</si>
  <si>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</si>
  <si>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</si>
  <si>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</si>
  <si>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</si>
  <si>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</si>
  <si>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</si>
  <si>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</si>
  <si>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</si>
  <si>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</si>
  <si>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</si>
  <si>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</si>
  <si>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</si>
  <si>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</si>
  <si>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</si>
  <si>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</si>
  <si>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</si>
  <si>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</si>
  <si>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</si>
  <si>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</si>
  <si>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</si>
  <si>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</si>
  <si>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</si>
  <si>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</si>
  <si>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</si>
  <si>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</si>
  <si>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</si>
  <si>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</si>
  <si>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</si>
  <si>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</si>
  <si>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</si>
  <si>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</si>
  <si>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</si>
  <si>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</si>
  <si>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</si>
  <si>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</si>
  <si>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</si>
  <si>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</si>
  <si>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</si>
  <si>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</si>
  <si>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</si>
  <si>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</si>
  <si>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</si>
  <si>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</si>
  <si>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</si>
  <si>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</si>
  <si>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</si>
  <si>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</si>
  <si>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</si>
  <si>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</si>
  <si>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</si>
  <si>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</si>
  <si>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</si>
  <si>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</si>
  <si>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</si>
  <si>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</si>
  <si>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</si>
  <si>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</si>
  <si>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</si>
  <si>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</si>
  <si>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</si>
  <si>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</si>
  <si>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</si>
  <si>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</si>
  <si>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</si>
  <si>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</si>
  <si>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</si>
  <si>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</si>
  <si>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</si>
  <si>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</si>
  <si>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</si>
  <si>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</si>
  <si>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</si>
  <si>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</si>
  <si>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</si>
  <si>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</si>
  <si>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</si>
  <si>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</si>
  <si>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</si>
  <si>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</si>
  <si>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</si>
  <si>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</si>
  <si>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</si>
  <si>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</si>
  <si>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</si>
  <si>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</si>
  <si>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</si>
  <si>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</si>
  <si>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</si>
  <si>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</si>
  <si>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</si>
  <si>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</si>
  <si>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</si>
  <si>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</si>
  <si>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</si>
  <si>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</si>
  <si>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</si>
  <si>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</si>
  <si>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</si>
  <si>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</si>
  <si>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</si>
  <si>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</si>
  <si>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</si>
  <si>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</si>
  <si>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</si>
  <si>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</si>
  <si>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</si>
  <si>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</si>
  <si>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</si>
  <si>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</si>
  <si>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</si>
  <si>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</si>
  <si>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</si>
  <si>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</si>
  <si>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</si>
  <si>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</si>
  <si>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</si>
  <si>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</si>
  <si>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</si>
  <si>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</si>
  <si>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</si>
  <si>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</si>
  <si>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</si>
  <si>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</si>
  <si>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</si>
  <si>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</si>
  <si>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</si>
  <si>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</si>
  <si>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</si>
  <si>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</si>
  <si>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</si>
  <si>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</si>
  <si>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</si>
  <si>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</si>
  <si>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</si>
  <si>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</si>
  <si>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</si>
  <si>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</si>
  <si>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</si>
  <si>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</si>
  <si>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</si>
  <si>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</si>
  <si>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</si>
  <si>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</si>
  <si>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</si>
  <si>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</si>
  <si>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</si>
  <si>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</si>
  <si>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</si>
  <si>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</si>
  <si>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</si>
  <si>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</si>
  <si>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</si>
  <si>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</si>
  <si>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</si>
  <si>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</si>
  <si>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</si>
  <si>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</si>
  <si>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</si>
  <si>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</si>
  <si>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</si>
  <si>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</si>
  <si>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</si>
  <si>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</si>
  <si>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</si>
  <si>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</si>
  <si>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</si>
  <si>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</si>
  <si>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</si>
  <si>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</si>
  <si>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</si>
  <si>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</si>
  <si>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</si>
  <si>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</si>
  <si>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</si>
  <si>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</si>
  <si>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</si>
  <si>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</si>
  <si>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</si>
  <si>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</si>
  <si>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</si>
  <si>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</si>
  <si>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</si>
  <si>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</si>
  <si>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</si>
  <si>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</si>
  <si>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</si>
  <si>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</si>
  <si>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</si>
  <si>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</si>
  <si>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</si>
  <si>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</si>
  <si>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</si>
  <si>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</si>
  <si>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</si>
  <si>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</si>
  <si>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</si>
  <si>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</si>
  <si>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</si>
  <si>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</si>
  <si>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</si>
  <si>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</si>
  <si>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</si>
  <si>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</si>
  <si>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</si>
  <si>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</si>
  <si>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</si>
  <si>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</si>
  <si>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</si>
  <si>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</si>
  <si>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</si>
  <si>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</si>
  <si>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</si>
  <si>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</si>
  <si>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</si>
  <si>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</si>
  <si>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</si>
  <si>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</si>
  <si>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</si>
  <si>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</si>
  <si>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</si>
  <si>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</si>
  <si>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</si>
  <si>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</si>
  <si>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</si>
  <si>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</si>
  <si>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</si>
  <si>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</si>
  <si>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</si>
  <si>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</si>
  <si>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</si>
  <si>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</si>
  <si>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</si>
  <si>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</si>
  <si>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</si>
  <si>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</si>
  <si>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</si>
  <si>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</si>
  <si>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</si>
  <si>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</si>
  <si>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</si>
  <si>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</si>
  <si>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</si>
  <si>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</si>
  <si>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</si>
  <si>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</si>
  <si>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</si>
  <si>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</si>
  <si>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</si>
  <si>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</si>
  <si>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</si>
  <si>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</si>
  <si>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</si>
  <si>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</si>
  <si>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</si>
  <si>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</si>
  <si>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</si>
  <si>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</si>
  <si>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</si>
  <si>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</si>
  <si>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</si>
  <si>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</si>
  <si>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</si>
  <si>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</si>
  <si>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</si>
  <si>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</si>
  <si>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</si>
  <si>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</si>
  <si>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</si>
  <si>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</si>
  <si>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</si>
  <si>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</si>
  <si>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</si>
  <si>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</si>
  <si>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</si>
  <si>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</si>
  <si>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</si>
  <si>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</si>
  <si>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</si>
  <si>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</si>
  <si>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</si>
  <si>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</si>
  <si>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</si>
  <si>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</si>
  <si>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</si>
  <si>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</si>
  <si>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</si>
  <si>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</si>
  <si>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</si>
  <si>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</si>
  <si>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</si>
  <si>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</si>
  <si>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</si>
  <si>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</si>
  <si>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</si>
  <si>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</si>
  <si>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</si>
  <si>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</si>
  <si>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</si>
  <si>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</si>
  <si>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</si>
  <si>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</si>
  <si>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</si>
  <si>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</si>
  <si>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</si>
  <si>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</si>
  <si>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</si>
  <si>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</si>
  <si>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</si>
  <si>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</si>
  <si>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</si>
  <si>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</si>
  <si>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</si>
  <si>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</si>
  <si>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</si>
  <si>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</si>
  <si>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</si>
  <si>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</si>
  <si>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</si>
  <si>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</si>
  <si>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</si>
  <si>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</si>
  <si>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</si>
  <si>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</si>
  <si>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</si>
  <si>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</si>
  <si>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</si>
  <si>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</si>
  <si>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</si>
  <si>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</si>
  <si>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</si>
  <si>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</si>
  <si>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</si>
  <si>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</si>
  <si>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</si>
  <si>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</si>
  <si>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</si>
  <si>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</si>
  <si>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</si>
  <si>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</si>
  <si>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</si>
  <si>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</si>
  <si>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</si>
  <si>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</si>
  <si>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</si>
  <si>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</si>
  <si>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</si>
  <si>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</si>
  <si>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</si>
  <si>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</si>
  <si>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</si>
  <si>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</si>
  <si>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</si>
  <si>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</si>
  <si>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</si>
  <si>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</si>
  <si>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</si>
  <si>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</si>
  <si>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</si>
  <si>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</si>
  <si>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</si>
  <si>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</si>
  <si>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</si>
  <si>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</si>
  <si>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</si>
  <si>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</si>
  <si>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</si>
  <si>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</si>
  <si>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</si>
  <si>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</si>
  <si>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</si>
  <si>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</si>
  <si>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</si>
  <si>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</si>
  <si>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</si>
  <si>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</si>
  <si>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</si>
  <si>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</si>
  <si>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</si>
  <si>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</si>
  <si>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</si>
  <si>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</si>
  <si>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</si>
  <si>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</si>
  <si>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</si>
  <si>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</si>
  <si>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</si>
  <si>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</si>
  <si>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</si>
  <si>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</si>
  <si>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</si>
  <si>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</si>
  <si>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</si>
  <si>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</si>
  <si>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</si>
  <si>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</si>
  <si>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</si>
  <si>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</si>
  <si>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</si>
  <si>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</si>
  <si>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</si>
  <si>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</si>
  <si>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</si>
  <si>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</si>
  <si>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</si>
  <si>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</si>
  <si>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</si>
  <si>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</si>
  <si>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</si>
  <si>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</si>
  <si>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</si>
  <si>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</si>
  <si>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</si>
  <si>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</si>
  <si>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</si>
  <si>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</si>
  <si>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</si>
  <si>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</si>
  <si>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</si>
  <si>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</si>
  <si>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</si>
  <si>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</si>
  <si>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</si>
  <si>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</si>
  <si>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</si>
  <si>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</si>
  <si>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</si>
  <si>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</si>
  <si>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</si>
  <si>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</si>
  <si>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</si>
  <si>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</si>
  <si>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</si>
  <si>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</si>
  <si>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</si>
  <si>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</si>
  <si>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</si>
  <si>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</si>
  <si>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</si>
  <si>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</si>
  <si>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</si>
  <si>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</si>
  <si>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</si>
  <si>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</si>
  <si>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</si>
  <si>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</si>
  <si>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</si>
  <si>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</si>
  <si>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</si>
  <si>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</si>
  <si>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</si>
  <si>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</si>
  <si>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</si>
  <si>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</si>
  <si>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</si>
  <si>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</si>
  <si>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</si>
  <si>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</si>
  <si>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</si>
  <si>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</si>
  <si>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</si>
  <si>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</si>
  <si>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</si>
  <si>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</si>
  <si>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</si>
  <si>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</si>
  <si>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</si>
  <si>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</si>
  <si>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</si>
  <si>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</si>
  <si>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</si>
  <si>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</si>
  <si>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</si>
  <si>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</si>
  <si>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</si>
  <si>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</si>
  <si>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</si>
  <si>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</si>
  <si>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</si>
  <si>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</si>
  <si>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</si>
  <si>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</si>
  <si>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</si>
  <si>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</si>
  <si>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</si>
  <si>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</si>
  <si>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</si>
  <si>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</si>
  <si>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</si>
  <si>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</si>
  <si>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</si>
  <si>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</si>
  <si>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</si>
  <si>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</si>
  <si>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</si>
  <si>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</si>
  <si>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</si>
  <si>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</si>
  <si>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</si>
  <si>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</si>
  <si>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</si>
  <si>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</si>
  <si>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</si>
  <si>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</si>
  <si>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</si>
  <si>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</si>
  <si>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</si>
  <si>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</si>
  <si>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</si>
  <si>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</si>
  <si>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</si>
  <si>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</si>
  <si>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</si>
  <si>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</si>
  <si>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</si>
  <si>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</si>
  <si>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</si>
  <si>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</si>
  <si>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</si>
  <si>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</si>
  <si>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</si>
  <si>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</si>
  <si>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</si>
  <si>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</si>
  <si>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</si>
  <si>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</si>
  <si>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</si>
  <si>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</si>
  <si>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</si>
  <si>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</si>
  <si>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</si>
  <si>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</si>
  <si>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</si>
  <si>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</si>
  <si>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</si>
  <si>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</si>
  <si>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</si>
  <si>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</si>
  <si>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</si>
  <si>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</si>
  <si>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</si>
  <si>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</si>
  <si>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</si>
  <si>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</si>
  <si>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</si>
  <si>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</si>
  <si>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</si>
  <si>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</si>
  <si>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</si>
  <si>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</si>
  <si>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</si>
  <si>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</si>
  <si>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</si>
  <si>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</si>
  <si>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</si>
  <si>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</si>
  <si>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</si>
  <si>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</si>
  <si>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</si>
  <si>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</si>
  <si>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</si>
  <si>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</si>
  <si>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</si>
  <si>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</si>
  <si>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</si>
  <si>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</si>
  <si>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</si>
  <si>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</si>
  <si>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</si>
  <si>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</si>
  <si>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</si>
  <si>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</si>
  <si>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</si>
  <si>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</si>
  <si>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</si>
  <si>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</si>
  <si>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</si>
  <si>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</si>
  <si>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</si>
  <si>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</si>
  <si>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</si>
  <si>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</si>
  <si>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</si>
  <si>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</si>
  <si>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</si>
  <si>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</si>
  <si>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</si>
  <si>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</si>
  <si>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</si>
  <si>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</si>
  <si>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</si>
  <si>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</si>
  <si>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</si>
  <si>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</si>
  <si>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</si>
  <si>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</si>
  <si>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</si>
  <si>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</si>
  <si>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</si>
  <si>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</si>
  <si>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</si>
  <si>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</si>
  <si>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</si>
  <si>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</si>
  <si>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</si>
  <si>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</si>
  <si>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</si>
  <si>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</si>
  <si>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</si>
  <si>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</si>
  <si>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</si>
  <si>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</si>
  <si>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</si>
  <si>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</si>
  <si>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</si>
  <si>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</si>
  <si>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</si>
  <si>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</si>
  <si>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</si>
  <si>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</si>
  <si>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</si>
  <si>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</si>
  <si>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</si>
  <si>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</si>
  <si>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</si>
  <si>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</si>
  <si>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</si>
  <si>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</si>
  <si>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</si>
  <si>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</si>
  <si>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</si>
  <si>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</si>
  <si>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</si>
  <si>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</si>
  <si>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</si>
  <si>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</si>
  <si>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</si>
  <si>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</si>
  <si>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</si>
  <si>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</si>
  <si>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</si>
  <si>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</si>
  <si>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</si>
  <si>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</si>
  <si>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</si>
  <si>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</si>
  <si>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</si>
  <si>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</si>
  <si>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</si>
  <si>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</si>
  <si>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</si>
  <si>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</si>
  <si>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</si>
  <si>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</si>
  <si>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</si>
  <si>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</si>
  <si>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</si>
  <si>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</si>
  <si>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</si>
  <si>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</si>
  <si>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</si>
  <si>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</si>
  <si>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</si>
  <si>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</si>
  <si>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</si>
  <si>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</si>
  <si>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</si>
  <si>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</si>
  <si>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</si>
  <si>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</si>
  <si>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</si>
  <si>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</si>
  <si>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</si>
  <si>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</si>
  <si>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</si>
  <si>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</si>
  <si>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</si>
  <si>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</si>
  <si>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</si>
  <si>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</si>
  <si>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</si>
  <si>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</si>
  <si>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</si>
  <si>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</si>
  <si>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</si>
  <si>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</si>
  <si>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</si>
  <si>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</si>
  <si>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</si>
  <si>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</si>
  <si>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</si>
  <si>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</si>
  <si>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</si>
  <si>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</si>
  <si>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</si>
  <si>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</si>
  <si>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</si>
  <si>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</si>
  <si>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</si>
  <si>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</si>
  <si>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</si>
  <si>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</si>
  <si>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</si>
  <si>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</si>
  <si>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</si>
  <si>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</si>
  <si>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</si>
  <si>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</si>
  <si>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</si>
  <si>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</si>
  <si>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</si>
  <si>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</si>
  <si>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</si>
  <si>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</si>
  <si>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</si>
  <si>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</si>
  <si>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</si>
  <si>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</si>
  <si>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</si>
  <si>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</si>
  <si>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</si>
  <si>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</si>
  <si>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</si>
  <si>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</si>
  <si>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</si>
  <si>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</si>
  <si>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</si>
  <si>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</si>
  <si>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</si>
  <si>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</si>
  <si>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</si>
  <si>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</si>
  <si>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</si>
  <si>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</si>
  <si>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</si>
  <si>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</si>
  <si>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</si>
  <si>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</si>
  <si>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</si>
  <si>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</si>
  <si>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</si>
  <si>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</si>
  <si>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</si>
  <si>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</si>
  <si>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</si>
  <si>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</si>
  <si>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</si>
  <si>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</si>
  <si>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</si>
  <si>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</si>
  <si>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</si>
  <si>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</si>
  <si>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</si>
  <si>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</si>
  <si>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</si>
  <si>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</si>
  <si>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</si>
  <si>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</si>
  <si>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</si>
  <si>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</si>
  <si>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</si>
  <si>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</si>
  <si>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</si>
  <si>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</si>
  <si>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</si>
  <si>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</si>
  <si>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</si>
  <si>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</si>
  <si>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</si>
  <si>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</si>
  <si>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</si>
  <si>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</si>
  <si>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</si>
  <si>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</si>
  <si>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</si>
  <si>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</si>
  <si>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</si>
  <si>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</si>
  <si>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</si>
  <si>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</si>
  <si>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</si>
  <si>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</si>
  <si>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</si>
  <si>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</si>
  <si>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</si>
  <si>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</si>
  <si>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</si>
  <si>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</si>
  <si>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</si>
  <si>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</si>
  <si>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</si>
  <si>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</si>
  <si>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</si>
  <si>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</si>
  <si>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</si>
  <si>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</si>
  <si>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</si>
  <si>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</si>
  <si>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</si>
  <si>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</si>
  <si>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</si>
  <si>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</si>
  <si>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</si>
  <si>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</si>
  <si>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</si>
  <si>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</si>
  <si>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</si>
  <si>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</si>
  <si>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</si>
  <si>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</si>
  <si>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</si>
  <si>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</si>
  <si>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</si>
  <si>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</si>
  <si>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</si>
  <si>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</si>
  <si>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</si>
  <si>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</si>
  <si>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</si>
  <si>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</si>
  <si>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</si>
  <si>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</si>
  <si>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</si>
  <si>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</si>
  <si>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</si>
  <si>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</si>
  <si>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</si>
  <si>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</si>
  <si>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</si>
  <si>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</si>
  <si>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</si>
  <si>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</si>
  <si>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</si>
  <si>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</si>
  <si>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</si>
  <si>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</si>
  <si>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</si>
  <si>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</si>
  <si>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</si>
  <si>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</si>
  <si>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</si>
  <si>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</si>
  <si>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</si>
  <si>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</si>
  <si>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</si>
  <si>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</si>
  <si>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</si>
  <si>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</si>
  <si>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</si>
  <si>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</si>
  <si>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</si>
  <si>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</si>
  <si>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</si>
  <si>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</si>
  <si>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</si>
  <si>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</si>
  <si>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</si>
  <si>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</si>
  <si>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</si>
  <si>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</si>
  <si>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</si>
  <si>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</si>
  <si>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</si>
  <si>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</si>
  <si>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</si>
  <si>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</si>
  <si>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</si>
  <si>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</si>
  <si>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</si>
  <si>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</si>
  <si>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</si>
  <si>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</si>
  <si>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</si>
  <si>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</si>
  <si>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</si>
  <si>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</si>
  <si>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</si>
  <si>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</si>
  <si>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</si>
  <si>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</si>
  <si>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</si>
  <si>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</si>
  <si>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</si>
  <si>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</si>
  <si>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</si>
  <si>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</si>
  <si>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</si>
  <si>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</si>
  <si>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</si>
  <si>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</si>
  <si>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</si>
  <si>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</si>
  <si>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</si>
  <si>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</si>
  <si>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</si>
  <si>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</si>
  <si>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</si>
  <si>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</si>
  <si>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</si>
  <si>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</si>
  <si>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</si>
  <si>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</si>
  <si>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</si>
  <si>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</si>
  <si>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</si>
  <si>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</si>
  <si>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</si>
  <si>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</si>
  <si>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</si>
  <si>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</si>
  <si>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</si>
  <si>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</si>
  <si>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</si>
  <si>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</si>
  <si>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</si>
  <si>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</si>
  <si>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</si>
  <si>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</si>
  <si>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</si>
  <si>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</si>
  <si>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</si>
  <si>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</si>
  <si>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</si>
  <si>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</si>
  <si>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</si>
  <si>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</si>
  <si>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</si>
  <si>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</si>
  <si>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</si>
  <si>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</si>
  <si>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</si>
  <si>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</si>
  <si>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</si>
  <si>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</si>
  <si>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</si>
  <si>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</si>
  <si>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</si>
  <si>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</si>
  <si>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</si>
  <si>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</si>
  <si>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</si>
  <si>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</si>
  <si>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</si>
  <si>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</si>
  <si>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</si>
  <si>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</si>
  <si>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</si>
  <si>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</si>
  <si>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</si>
  <si>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</si>
  <si>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</si>
  <si>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</si>
  <si>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</si>
  <si>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</si>
  <si>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</si>
  <si>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</si>
  <si>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</si>
  <si>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</si>
  <si>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</si>
  <si>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</si>
  <si>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</si>
  <si>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</si>
  <si>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</si>
  <si>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</si>
  <si>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</si>
  <si>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</si>
  <si>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</si>
  <si>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</si>
  <si>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</si>
  <si>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</si>
  <si>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</si>
  <si>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</si>
  <si>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</si>
  <si>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</si>
  <si>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</si>
  <si>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</si>
  <si>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</si>
  <si>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</si>
  <si>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</si>
  <si>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</si>
  <si>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</si>
  <si>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</si>
  <si>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</si>
  <si>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</si>
  <si>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</si>
  <si>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</si>
  <si>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</si>
  <si>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</si>
  <si>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</si>
  <si>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</si>
  <si>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</si>
  <si>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</si>
  <si>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</si>
  <si>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</si>
  <si>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</si>
  <si>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</si>
  <si>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</si>
  <si>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</si>
  <si>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</si>
  <si>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</si>
  <si>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</si>
  <si>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</si>
  <si>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</si>
  <si>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</si>
  <si>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</si>
  <si>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</si>
  <si>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</si>
  <si>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</si>
  <si>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</si>
  <si>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</si>
  <si>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</si>
  <si>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</si>
  <si>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</si>
  <si>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</si>
  <si>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</si>
  <si>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</si>
  <si>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</si>
  <si>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</si>
  <si>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</si>
  <si>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</si>
  <si>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</si>
  <si>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</si>
  <si>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</si>
  <si>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</si>
  <si>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</si>
  <si>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</si>
  <si>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</si>
  <si>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</si>
  <si>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</si>
  <si>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</si>
  <si>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</si>
  <si>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</si>
  <si>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</si>
  <si>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</si>
  <si>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</si>
  <si>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</si>
  <si>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</si>
  <si>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</si>
  <si>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</si>
  <si>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</si>
  <si>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</si>
  <si>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</si>
  <si>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</si>
  <si>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</si>
  <si>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</si>
  <si>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</si>
  <si>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</si>
  <si>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</si>
  <si>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</si>
  <si>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</si>
  <si>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</si>
  <si>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</si>
  <si>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</si>
  <si>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</si>
  <si>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</si>
  <si>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</si>
  <si>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</si>
  <si>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</si>
  <si>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</si>
  <si>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</si>
  <si>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</si>
  <si>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</si>
  <si>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</si>
  <si>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</si>
  <si>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</si>
  <si>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</si>
  <si>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</si>
  <si>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</si>
  <si>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</si>
  <si>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</si>
  <si>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</si>
  <si>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</si>
  <si>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</si>
  <si>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</si>
  <si>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</si>
  <si>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</si>
  <si>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</si>
  <si>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</si>
  <si>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</si>
  <si>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</si>
  <si>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</si>
  <si>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</si>
  <si>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</si>
  <si>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</si>
  <si>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</si>
  <si>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</si>
  <si>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</si>
  <si>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</si>
  <si>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</si>
  <si>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</si>
  <si>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</si>
  <si>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</si>
  <si>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</si>
  <si>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</si>
  <si>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</si>
  <si>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</si>
  <si>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</si>
  <si>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</si>
  <si>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</si>
  <si>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</si>
  <si>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</si>
  <si>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</si>
  <si>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</si>
  <si>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</si>
  <si>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</si>
  <si>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</si>
  <si>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</si>
  <si>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</si>
  <si>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</si>
  <si>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</si>
  <si>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</si>
  <si>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</si>
  <si>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</si>
  <si>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</si>
  <si>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</si>
  <si>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</si>
  <si>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</si>
  <si>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</si>
  <si>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</si>
  <si>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</si>
  <si>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</si>
  <si>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</si>
  <si>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</si>
  <si>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</si>
  <si>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</si>
  <si>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</si>
  <si>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</si>
  <si>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</si>
  <si>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</si>
  <si>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</si>
  <si>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</si>
  <si>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</si>
  <si>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</si>
  <si>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</si>
  <si>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</si>
  <si>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</si>
  <si>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</si>
  <si>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</si>
  <si>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</si>
  <si>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</si>
  <si>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</si>
  <si>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</si>
  <si>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</si>
  <si>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</si>
  <si>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</si>
  <si>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</si>
  <si>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</si>
  <si>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</si>
  <si>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</si>
  <si>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</si>
  <si>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</si>
  <si>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</si>
  <si>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</si>
  <si>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</si>
  <si>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</si>
  <si>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</si>
  <si>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</si>
  <si>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</si>
  <si>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</si>
  <si>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</si>
  <si>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</si>
  <si>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</si>
  <si>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</si>
  <si>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</si>
  <si>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</si>
  <si>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</si>
  <si>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</si>
  <si>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</si>
  <si>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</si>
  <si>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</si>
  <si>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</si>
  <si>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</si>
  <si>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</si>
  <si>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</si>
  <si>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</si>
  <si>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</si>
  <si>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</si>
  <si>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</si>
  <si>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</si>
  <si>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</si>
  <si>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</si>
  <si>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</si>
  <si>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</si>
  <si>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</si>
  <si>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</si>
  <si>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</si>
  <si>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</si>
  <si>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</si>
  <si>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</si>
  <si>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</si>
  <si>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</si>
  <si>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</si>
  <si>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</si>
  <si>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</si>
  <si>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</si>
  <si>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</si>
  <si>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</si>
  <si>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</si>
  <si>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</si>
  <si>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</si>
  <si>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</si>
  <si>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</si>
  <si>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</si>
  <si>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</si>
  <si>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</si>
  <si>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</si>
  <si>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</si>
  <si>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</si>
  <si>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</si>
  <si>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</si>
  <si>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</si>
  <si>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</si>
  <si>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</si>
  <si>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</si>
  <si>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</si>
  <si>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</si>
  <si>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</si>
  <si>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</si>
  <si>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</si>
  <si>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</si>
  <si>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</si>
  <si>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</si>
  <si>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</si>
  <si>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</si>
  <si>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</si>
  <si>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</si>
  <si>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</si>
  <si>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</si>
  <si>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</si>
  <si>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</si>
  <si>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</si>
  <si>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</si>
  <si>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</si>
  <si>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</si>
  <si>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</si>
  <si>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</si>
  <si>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</si>
  <si>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</si>
  <si>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</si>
  <si>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</si>
  <si>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</si>
  <si>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</si>
  <si>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</si>
  <si>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</si>
  <si>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</si>
  <si>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</si>
  <si>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</si>
  <si>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</si>
  <si>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</si>
  <si>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</si>
  <si>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</si>
  <si>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</si>
  <si>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</si>
  <si>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</si>
  <si>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</si>
  <si>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</si>
  <si>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</si>
  <si>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</si>
  <si>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</si>
  <si>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</si>
  <si>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</si>
  <si>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</si>
  <si>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</si>
  <si>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</si>
  <si>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</si>
  <si>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</si>
  <si>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</si>
  <si>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</si>
  <si>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</si>
  <si>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</si>
  <si>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</si>
  <si>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</si>
  <si>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</si>
  <si>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</si>
  <si>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</si>
  <si>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</si>
  <si>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</si>
  <si>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</si>
  <si>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</si>
  <si>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</si>
  <si>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</si>
  <si>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</si>
  <si>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</si>
  <si>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</si>
  <si>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</si>
  <si>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</si>
  <si>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</si>
  <si>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</si>
  <si>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</si>
  <si>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</si>
  <si>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</si>
  <si>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</si>
  <si>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</si>
  <si>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</si>
  <si>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</si>
  <si>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</si>
  <si>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</si>
  <si>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</si>
  <si>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</si>
  <si>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</si>
  <si>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</si>
  <si>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</si>
  <si>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</si>
  <si>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</si>
  <si>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</si>
  <si>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</si>
  <si>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</si>
  <si>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</si>
  <si>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</si>
  <si>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</si>
  <si>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</si>
  <si>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</si>
  <si>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</si>
  <si>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</si>
  <si>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</si>
  <si>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</si>
  <si>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</si>
  <si>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</si>
  <si>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</si>
  <si>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</si>
  <si>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</si>
  <si>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</si>
  <si>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</si>
  <si>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</si>
  <si>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</si>
  <si>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</si>
  <si>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</si>
  <si>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</si>
  <si>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</si>
  <si>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</si>
  <si>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</si>
  <si>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</si>
  <si>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</si>
  <si>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</si>
  <si>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</si>
  <si>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</si>
  <si>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</si>
  <si>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</si>
  <si>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</si>
  <si>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</si>
  <si>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</si>
  <si>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</si>
  <si>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</si>
  <si>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</si>
  <si>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</si>
  <si>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</si>
  <si>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</si>
  <si>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</si>
  <si>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</si>
  <si>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</si>
  <si>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</si>
  <si>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</si>
  <si>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</si>
  <si>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</si>
  <si>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</si>
  <si>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</si>
  <si>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</si>
  <si>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</si>
  <si>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</si>
  <si>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</si>
  <si>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</si>
  <si>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</si>
  <si>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</si>
  <si>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</si>
  <si>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</si>
  <si>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</si>
  <si>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</si>
  <si>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</si>
  <si>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</si>
  <si>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</si>
  <si>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</si>
  <si>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</si>
  <si>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</si>
  <si>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</si>
  <si>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</si>
  <si>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</si>
  <si>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</si>
  <si>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</si>
  <si>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</si>
  <si>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</si>
  <si>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</si>
  <si>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</si>
  <si>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</si>
  <si>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</si>
  <si>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</si>
  <si>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</si>
  <si>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</si>
  <si>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</si>
  <si>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</si>
  <si>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</si>
  <si>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</si>
  <si>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</si>
  <si>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</si>
  <si>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</si>
  <si>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</si>
  <si>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</si>
  <si>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</si>
  <si>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</si>
  <si>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</si>
  <si>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</si>
  <si>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</si>
  <si>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</si>
  <si>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</si>
  <si>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</si>
  <si>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</si>
  <si>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</si>
  <si>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</si>
  <si>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</si>
  <si>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</si>
  <si>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</si>
  <si>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</si>
  <si>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</si>
  <si>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</si>
  <si>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</si>
  <si>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</si>
  <si>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</si>
  <si>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</si>
  <si>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</si>
  <si>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</si>
  <si>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</si>
  <si>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</si>
  <si>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</si>
  <si>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</si>
  <si>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</si>
  <si>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</si>
  <si>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</si>
  <si>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</si>
  <si>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</si>
  <si>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</si>
  <si>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</si>
  <si>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</si>
  <si>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</si>
  <si>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</si>
  <si>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</si>
  <si>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</si>
  <si>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</si>
  <si>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</si>
  <si>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</si>
  <si>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</si>
  <si>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</si>
  <si>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</si>
  <si>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</si>
  <si>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</si>
  <si>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</si>
  <si>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</si>
  <si>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</si>
  <si>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</si>
  <si>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</si>
  <si>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</si>
  <si>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</si>
  <si>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</si>
  <si>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</si>
  <si>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</si>
  <si>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</si>
  <si>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</si>
  <si>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</si>
  <si>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</si>
  <si>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</si>
  <si>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</si>
  <si>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</si>
  <si>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</si>
  <si>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</si>
  <si>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</si>
  <si>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</si>
  <si>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</si>
  <si>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</si>
  <si>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</si>
  <si>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</si>
  <si>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</si>
  <si>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</si>
  <si>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</si>
  <si>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</si>
  <si>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</si>
  <si>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</si>
  <si>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</si>
  <si>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</si>
  <si>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</si>
  <si>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</si>
  <si>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</si>
  <si>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</si>
  <si>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</si>
  <si>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</si>
  <si>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</si>
  <si>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</si>
  <si>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</si>
  <si>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</si>
  <si>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</si>
  <si>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</si>
  <si>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</si>
  <si>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</si>
  <si>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</si>
  <si>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</si>
  <si>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</si>
  <si>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</si>
  <si>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</si>
  <si>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</si>
  <si>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</si>
  <si>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</si>
  <si>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</si>
  <si>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</si>
  <si>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</si>
  <si>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</si>
  <si>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</si>
  <si>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</si>
  <si>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</si>
  <si>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</si>
  <si>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</si>
  <si>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</si>
  <si>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</si>
  <si>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</si>
  <si>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</si>
  <si>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</si>
  <si>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</si>
  <si>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</si>
  <si>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</si>
  <si>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</si>
  <si>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</si>
  <si>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</si>
  <si>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</si>
  <si>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</si>
  <si>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</si>
  <si>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</si>
  <si>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</si>
  <si>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</si>
  <si>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</si>
  <si>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</si>
  <si>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</si>
  <si>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</si>
  <si>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</si>
  <si>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</si>
  <si>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</si>
  <si>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</si>
  <si>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</si>
  <si>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</si>
  <si>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</si>
  <si>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</si>
  <si>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</si>
  <si>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</si>
  <si>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</si>
  <si>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</si>
  <si>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</si>
  <si>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</si>
  <si>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</si>
  <si>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</si>
  <si>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</si>
  <si>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</si>
  <si>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</si>
  <si>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</si>
  <si>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</si>
  <si>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</si>
  <si>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</si>
  <si>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</si>
  <si>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</si>
  <si>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</si>
  <si>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</si>
  <si>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</si>
  <si>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</si>
  <si>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</si>
  <si>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</si>
  <si>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</si>
  <si>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</si>
  <si>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</si>
  <si>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</si>
  <si>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</si>
  <si>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</si>
  <si>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</si>
  <si>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</si>
  <si>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</si>
  <si>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</si>
  <si>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</si>
  <si>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</si>
  <si>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</si>
  <si>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</si>
  <si>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</si>
  <si>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</si>
  <si>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</si>
  <si>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</si>
  <si>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</si>
  <si>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</si>
  <si>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</si>
  <si>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</si>
  <si>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</si>
  <si>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</si>
  <si>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</si>
  <si>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</si>
  <si>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</si>
  <si>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</si>
  <si>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</si>
  <si>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</si>
  <si>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</si>
  <si>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</si>
  <si>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</si>
  <si>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</si>
  <si>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</si>
  <si>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</si>
  <si>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</si>
  <si>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</si>
  <si>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</si>
  <si>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</si>
  <si>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</si>
  <si>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</si>
  <si>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</si>
  <si>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</si>
  <si>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</si>
  <si>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</si>
  <si>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</si>
  <si>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</si>
  <si>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</si>
  <si>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</si>
  <si>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</si>
  <si>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</si>
  <si>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</si>
  <si>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</si>
  <si>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</si>
  <si>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</si>
  <si>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</si>
  <si>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</si>
  <si>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</si>
  <si>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</si>
  <si>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</si>
  <si>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</si>
  <si>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</si>
  <si>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</si>
  <si>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</si>
  <si>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</si>
  <si>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</si>
  <si>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</si>
  <si>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</si>
  <si>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</si>
  <si>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</si>
  <si>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</si>
  <si>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</si>
  <si>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</si>
  <si>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</si>
  <si>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</si>
  <si>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</si>
  <si>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</si>
  <si>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</si>
  <si>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</si>
  <si>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</si>
  <si>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</si>
  <si>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</si>
  <si>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</si>
  <si>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</si>
  <si>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</si>
  <si>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</si>
  <si>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</si>
  <si>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</si>
  <si>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</si>
  <si>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</si>
  <si>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</si>
  <si>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</si>
  <si>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</si>
  <si>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</si>
  <si>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</si>
  <si>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</si>
  <si>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</si>
  <si>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</si>
  <si>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</si>
  <si>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</si>
  <si>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</si>
  <si>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</si>
  <si>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</si>
  <si>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</si>
  <si>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</si>
  <si>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</si>
  <si>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</si>
  <si>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</si>
  <si>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</si>
  <si>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</si>
  <si>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</si>
  <si>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</si>
  <si>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</si>
  <si>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</si>
  <si>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</si>
  <si>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</si>
  <si>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</si>
  <si>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</si>
  <si>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</si>
  <si>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</si>
  <si>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</si>
  <si>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</si>
  <si>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</si>
  <si>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</si>
  <si>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</si>
  <si>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</si>
  <si>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</si>
  <si>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</si>
  <si>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</si>
  <si>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</si>
  <si>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</si>
  <si>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</si>
  <si>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</si>
  <si>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</si>
  <si>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</si>
  <si>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</si>
  <si>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</si>
  <si>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</si>
  <si>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</si>
  <si>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</si>
  <si>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</si>
  <si>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</si>
  <si>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</si>
  <si>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</si>
  <si>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</si>
  <si>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</si>
  <si>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</si>
  <si>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</si>
  <si>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</si>
  <si>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</si>
  <si>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</si>
  <si>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</si>
  <si>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</si>
  <si>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</si>
  <si>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</si>
  <si>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</si>
  <si>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</si>
  <si>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</si>
  <si>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</si>
  <si>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</si>
  <si>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</si>
  <si>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</si>
  <si>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</si>
  <si>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</si>
  <si>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</si>
  <si>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</si>
  <si>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</si>
  <si>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</si>
  <si>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</si>
  <si>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</si>
  <si>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</si>
  <si>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</si>
  <si>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</si>
  <si>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</si>
  <si>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</si>
  <si>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</si>
  <si>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</si>
  <si>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</si>
  <si>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</si>
  <si>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</si>
  <si>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</si>
  <si>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</si>
  <si>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</si>
  <si>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</si>
  <si>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</si>
  <si>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</si>
  <si>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</si>
  <si>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</si>
  <si>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</si>
  <si>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</si>
  <si>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</si>
  <si>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</si>
  <si>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</si>
  <si>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</si>
  <si>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</si>
  <si>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</si>
  <si>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</si>
  <si>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</si>
  <si>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</si>
  <si>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</si>
  <si>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</si>
  <si>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</si>
  <si>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</si>
  <si>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</si>
  <si>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</si>
  <si>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</si>
  <si>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</si>
  <si>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</si>
  <si>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</si>
  <si>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</si>
  <si>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</si>
  <si>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</si>
  <si>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</si>
  <si>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</si>
  <si>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</si>
  <si>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</si>
  <si>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</si>
  <si>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</si>
  <si>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</si>
  <si>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</si>
  <si>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</si>
  <si>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</si>
  <si>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</si>
  <si>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</si>
  <si>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</si>
  <si>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</si>
  <si>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</si>
  <si>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</si>
  <si>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</si>
  <si>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</si>
  <si>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</si>
  <si>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</si>
  <si>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</si>
  <si>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</si>
  <si>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</si>
  <si>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</si>
  <si>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</si>
  <si>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</si>
  <si>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</si>
  <si>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</si>
  <si>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</si>
  <si>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</si>
  <si>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</si>
  <si>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</si>
  <si>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</si>
  <si>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</si>
  <si>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</si>
  <si>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</si>
  <si>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</si>
  <si>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</si>
  <si>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</si>
  <si>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</si>
  <si>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</si>
  <si>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</si>
  <si>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</si>
  <si>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</si>
  <si>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</si>
  <si>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</si>
  <si>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</si>
  <si>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</si>
  <si>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</si>
  <si>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</si>
  <si>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</si>
  <si>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</si>
  <si>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</si>
  <si>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</si>
  <si>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</si>
  <si>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</si>
  <si>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</si>
  <si>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</si>
  <si>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</si>
  <si>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</si>
  <si>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</si>
  <si>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</si>
  <si>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</si>
  <si>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</si>
  <si>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</si>
  <si>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</si>
  <si>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</si>
  <si>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</si>
  <si>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</si>
  <si>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</si>
  <si>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</si>
  <si>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</si>
  <si>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</si>
  <si>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</si>
  <si>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</si>
  <si>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</si>
  <si>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</si>
  <si>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</si>
  <si>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</si>
  <si>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</si>
  <si>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</si>
  <si>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</si>
  <si>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</si>
  <si>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</si>
  <si>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</si>
  <si>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</si>
  <si>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</si>
  <si>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</si>
  <si>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</si>
  <si>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</si>
  <si>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</si>
  <si>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</si>
  <si>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</si>
  <si>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</si>
  <si>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</si>
  <si>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</si>
  <si>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</si>
  <si>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</si>
  <si>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</si>
  <si>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</si>
  <si>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</si>
  <si>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</si>
  <si>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</si>
  <si>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</si>
  <si>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</si>
  <si>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</si>
  <si>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</si>
  <si>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</si>
  <si>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</si>
  <si>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</si>
  <si>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</si>
  <si>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</si>
  <si>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</si>
  <si>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</si>
  <si>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</si>
  <si>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</si>
  <si>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</si>
  <si>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</si>
  <si>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</si>
  <si>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</si>
  <si>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</si>
  <si>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</si>
  <si>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</si>
  <si>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</si>
  <si>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</si>
  <si>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</si>
  <si>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</si>
  <si>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</si>
  <si>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</si>
  <si>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</si>
  <si>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</si>
  <si>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</si>
  <si>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</si>
  <si>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</si>
  <si>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</si>
  <si>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</si>
  <si>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</si>
  <si>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</si>
  <si>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</si>
  <si>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</si>
  <si>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</si>
  <si>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</si>
  <si>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</si>
  <si>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</si>
  <si>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</si>
  <si>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</si>
  <si>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</si>
  <si>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</si>
  <si>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</si>
  <si>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</si>
  <si>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</si>
  <si>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</si>
  <si>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</si>
  <si>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</si>
  <si>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</si>
  <si>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</si>
  <si>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</si>
  <si>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</si>
  <si>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</si>
  <si>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</si>
  <si>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</si>
  <si>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</si>
  <si>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</si>
  <si>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</si>
  <si>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</si>
  <si>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</si>
  <si>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</si>
  <si>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</si>
  <si>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</si>
  <si>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</si>
  <si>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</si>
  <si>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</si>
  <si>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</si>
  <si>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</si>
  <si>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</si>
  <si>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</si>
  <si>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</si>
  <si>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</si>
  <si>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</si>
  <si>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</si>
  <si>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</si>
  <si>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</si>
  <si>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</si>
  <si>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</si>
  <si>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</si>
  <si>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</si>
  <si>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</si>
  <si>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</si>
  <si>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</si>
  <si>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</si>
  <si>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</si>
  <si>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</si>
  <si>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</si>
  <si>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</si>
  <si>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</si>
  <si>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</si>
  <si>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</si>
  <si>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</si>
  <si>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</si>
  <si>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</si>
  <si>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</si>
  <si>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</si>
  <si>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</si>
  <si>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</si>
  <si>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</si>
  <si>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</si>
  <si>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</si>
  <si>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</si>
  <si>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</si>
  <si>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</si>
  <si>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</si>
  <si>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</si>
  <si>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</si>
  <si>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</si>
  <si>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</si>
  <si>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</si>
  <si>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</si>
  <si>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</si>
  <si>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</si>
  <si>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</si>
  <si>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</si>
  <si>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</si>
  <si>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</si>
  <si>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</si>
  <si>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</si>
  <si>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</si>
  <si>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</si>
  <si>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</si>
  <si>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</si>
  <si>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</si>
  <si>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</si>
  <si>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</si>
  <si>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</si>
  <si>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</si>
  <si>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</si>
  <si>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</si>
  <si>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</si>
  <si>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</si>
  <si>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</si>
  <si>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</si>
  <si>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</si>
  <si>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</si>
  <si>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</si>
  <si>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</si>
  <si>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</si>
  <si>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</si>
  <si>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</si>
  <si>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</si>
  <si>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</si>
  <si>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</si>
  <si>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</si>
  <si>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</si>
  <si>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</si>
  <si>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</si>
  <si>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</si>
  <si>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</si>
  <si>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</si>
  <si>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</si>
  <si>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</si>
  <si>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</si>
  <si>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</si>
  <si>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</si>
  <si>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</si>
  <si>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</si>
  <si>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</si>
  <si>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</si>
  <si>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</si>
  <si>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</si>
  <si>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</si>
  <si>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</si>
  <si>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</si>
  <si>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</si>
  <si>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</si>
  <si>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</si>
  <si>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</si>
  <si>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</si>
  <si>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</si>
  <si>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</si>
  <si>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</si>
  <si>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</si>
  <si>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</si>
  <si>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</si>
  <si>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</si>
  <si>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</si>
  <si>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</si>
  <si>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</si>
  <si>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</si>
  <si>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</si>
  <si>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</si>
  <si>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</si>
  <si>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</si>
  <si>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</si>
  <si>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</si>
  <si>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</si>
  <si>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</si>
  <si>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</si>
  <si>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</si>
  <si>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</si>
  <si>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</si>
  <si>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</si>
  <si>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</si>
  <si>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</si>
  <si>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</si>
  <si>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</si>
  <si>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</si>
  <si>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</si>
  <si>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</si>
  <si>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</si>
  <si>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</si>
  <si>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</si>
  <si>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</si>
  <si>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</si>
  <si>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</si>
  <si>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</si>
  <si>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</si>
  <si>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</si>
  <si>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</si>
  <si>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</si>
  <si>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</si>
  <si>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</si>
  <si>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</si>
  <si>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</si>
  <si>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</si>
  <si>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</si>
  <si>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</si>
  <si>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</si>
  <si>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</si>
  <si>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</si>
  <si>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</si>
  <si>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</si>
  <si>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</si>
  <si>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</si>
  <si>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</si>
  <si>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</si>
  <si>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</si>
  <si>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</si>
  <si>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</si>
  <si>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</si>
  <si>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</si>
  <si>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</si>
  <si>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</si>
  <si>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</si>
  <si>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</si>
  <si>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</si>
  <si>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</si>
  <si>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</si>
  <si>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</si>
  <si>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</si>
  <si>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</si>
  <si>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</si>
  <si>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</si>
  <si>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</si>
  <si>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</si>
  <si>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</si>
  <si>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</si>
  <si>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</si>
  <si>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</si>
  <si>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</si>
  <si>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</si>
  <si>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</si>
  <si>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</si>
  <si>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</si>
  <si>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</si>
  <si>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</si>
  <si>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</si>
  <si>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</si>
  <si>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</si>
  <si>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</si>
  <si>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</si>
  <si>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</si>
  <si>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</si>
  <si>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</si>
  <si>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</si>
  <si>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</si>
  <si>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</si>
  <si>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</si>
  <si>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</si>
  <si>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</si>
  <si>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</si>
  <si>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</si>
  <si>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</si>
  <si>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</si>
  <si>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</si>
  <si>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</si>
  <si>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</si>
  <si>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</si>
  <si>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</si>
  <si>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</si>
  <si>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</si>
  <si>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</si>
  <si>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</si>
  <si>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</si>
  <si>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</si>
  <si>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</si>
  <si>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</si>
  <si>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</si>
  <si>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</si>
  <si>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</si>
  <si>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</si>
  <si>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</si>
  <si>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</si>
  <si>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</si>
  <si>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</si>
  <si>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</si>
  <si>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</si>
  <si>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</si>
  <si>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</si>
  <si>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</si>
  <si>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</si>
  <si>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</si>
  <si>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</si>
  <si>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</si>
  <si>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</si>
  <si>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</si>
  <si>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</si>
  <si>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</si>
  <si>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</si>
  <si>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</si>
  <si>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</si>
  <si>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</si>
  <si>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</si>
  <si>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</si>
  <si>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</si>
  <si>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</si>
  <si>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</si>
  <si>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</si>
  <si>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</si>
  <si>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</si>
  <si>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</si>
  <si>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</si>
  <si>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</si>
  <si>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</si>
  <si>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</si>
  <si>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</si>
  <si>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</si>
  <si>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</si>
  <si>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</si>
  <si>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</si>
  <si>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</si>
  <si>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</si>
  <si>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</si>
  <si>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</si>
  <si>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</si>
  <si>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</si>
  <si>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</si>
  <si>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</si>
  <si>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</si>
  <si>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</si>
  <si>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</si>
  <si>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</si>
  <si>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</si>
  <si>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</si>
  <si>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</si>
  <si>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</si>
  <si>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</si>
  <si>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</si>
  <si>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</si>
  <si>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</si>
  <si>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</si>
  <si>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</si>
  <si>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</si>
  <si>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</si>
  <si>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</si>
  <si>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</si>
  <si>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</si>
  <si>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</si>
  <si>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</si>
  <si>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</si>
  <si>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</si>
  <si>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</si>
  <si>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</si>
  <si>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</si>
  <si>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</si>
  <si>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</si>
  <si>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</si>
  <si>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</si>
  <si>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</si>
  <si>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</si>
  <si>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</si>
  <si>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</si>
  <si>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</si>
  <si>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</si>
  <si>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</si>
  <si>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</si>
  <si>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</si>
  <si>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</si>
  <si>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</si>
  <si>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</si>
  <si>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</si>
  <si>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</si>
  <si>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</si>
  <si>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</si>
  <si>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</si>
  <si>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</si>
  <si>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</si>
  <si>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</si>
  <si>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</si>
  <si>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</si>
  <si>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</si>
  <si>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</si>
  <si>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</si>
  <si>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</si>
  <si>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</si>
  <si>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</si>
  <si>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</si>
  <si>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</si>
  <si>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</si>
  <si>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</si>
  <si>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</si>
  <si>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</si>
  <si>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</si>
  <si>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</si>
  <si>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</si>
  <si>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</si>
  <si>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</si>
  <si>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</si>
  <si>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</si>
  <si>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</si>
  <si>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</si>
  <si>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</si>
  <si>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</si>
  <si>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</si>
  <si>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</si>
  <si>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</si>
  <si>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</si>
  <si>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</si>
  <si>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</si>
  <si>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</si>
  <si>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</si>
  <si>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</si>
  <si>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</si>
  <si>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</si>
  <si>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</si>
  <si>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</si>
  <si>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</si>
  <si>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</si>
  <si>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</si>
  <si>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</si>
  <si>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</si>
  <si>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</si>
  <si>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</si>
  <si>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</si>
  <si>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</si>
  <si>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</si>
  <si>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</si>
  <si>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</si>
  <si>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</si>
  <si>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</si>
  <si>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</si>
  <si>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</si>
  <si>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</si>
  <si>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</si>
  <si>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</si>
  <si>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</si>
  <si>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</si>
  <si>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</si>
  <si>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</si>
  <si>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</si>
  <si>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</si>
  <si>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</si>
  <si>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</si>
  <si>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</si>
  <si>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</si>
  <si>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</si>
  <si>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</si>
  <si>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</si>
  <si>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</si>
  <si>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</si>
  <si>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</si>
  <si>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</si>
  <si>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</si>
  <si>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</si>
  <si>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</si>
  <si>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</si>
  <si>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</si>
  <si>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</si>
  <si>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</si>
  <si>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</si>
  <si>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</si>
  <si>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</si>
  <si>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</si>
  <si>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</si>
  <si>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</si>
  <si>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</si>
  <si>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</si>
  <si>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</si>
  <si>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</si>
  <si>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</si>
  <si>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</si>
  <si>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</si>
  <si>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</si>
  <si>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</si>
  <si>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</si>
  <si>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</si>
  <si>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</si>
  <si>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</si>
  <si>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</si>
  <si>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</si>
  <si>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</si>
  <si>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</si>
  <si>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</si>
  <si>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</si>
  <si>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</si>
  <si>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</si>
  <si>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</si>
  <si>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</si>
  <si>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</si>
  <si>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</si>
  <si>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</si>
  <si>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</si>
  <si>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</si>
  <si>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</si>
  <si>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</si>
  <si>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</si>
  <si>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</si>
  <si>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</si>
  <si>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</si>
  <si>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</si>
  <si>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</si>
  <si>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</si>
  <si>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</si>
  <si>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</si>
  <si>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</si>
  <si>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</si>
  <si>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</si>
  <si>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</si>
  <si>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</si>
  <si>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</si>
  <si>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</si>
  <si>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</si>
  <si>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</si>
  <si>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</si>
  <si>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</si>
  <si>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</si>
  <si>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</si>
  <si>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</si>
  <si>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</si>
  <si>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</si>
  <si>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</si>
  <si>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</si>
  <si>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</si>
  <si>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</si>
  <si>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</si>
  <si>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</si>
  <si>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</si>
  <si>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</si>
  <si>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</si>
  <si>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</si>
  <si>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</si>
  <si>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</si>
  <si>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</si>
  <si>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</si>
  <si>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</si>
  <si>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</si>
  <si>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</si>
  <si>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</si>
  <si>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</si>
  <si>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</si>
  <si>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</si>
  <si>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</si>
  <si>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</si>
  <si>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</si>
  <si>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</si>
  <si>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</si>
  <si>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</si>
  <si>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</si>
  <si>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</si>
  <si>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</si>
  <si>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</si>
  <si>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</si>
  <si>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</si>
  <si>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</si>
  <si>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</si>
  <si>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</si>
  <si>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</si>
  <si>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</si>
  <si>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</si>
  <si>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</si>
  <si>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</si>
  <si>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</si>
  <si>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</si>
  <si>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</si>
  <si>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</si>
  <si>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</si>
  <si>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</si>
  <si>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</si>
  <si>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</si>
  <si>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</si>
  <si>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</si>
  <si>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</si>
  <si>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</si>
  <si>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</si>
  <si>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</si>
  <si>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</si>
  <si>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</si>
  <si>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</si>
  <si>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</si>
  <si>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</si>
  <si>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</si>
  <si>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</si>
  <si>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</si>
  <si>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</si>
  <si>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</si>
  <si>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</si>
  <si>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</si>
  <si>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</si>
  <si>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</si>
  <si>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</si>
  <si>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</si>
  <si>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</si>
  <si>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</si>
  <si>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</si>
  <si>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</si>
  <si>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</si>
  <si>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</si>
  <si>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</si>
  <si>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</si>
  <si>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</si>
  <si>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</si>
  <si>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</si>
  <si>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</si>
  <si>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</si>
  <si>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</si>
  <si>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</si>
  <si>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</si>
  <si>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</si>
  <si>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</si>
  <si>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</si>
  <si>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</si>
  <si>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</si>
  <si>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</si>
  <si>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</si>
  <si>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</si>
  <si>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</si>
  <si>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</si>
  <si>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</si>
  <si>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</si>
  <si>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</si>
  <si>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</si>
  <si>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</si>
  <si>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</si>
  <si>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</si>
  <si>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</si>
  <si>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</si>
  <si>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</si>
  <si>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</si>
  <si>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</si>
  <si>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</si>
  <si>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</si>
  <si>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</si>
  <si>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</si>
  <si>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</si>
  <si>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</si>
  <si>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</si>
  <si>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</si>
  <si>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</si>
  <si>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</si>
  <si>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</si>
  <si>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</si>
  <si>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</si>
  <si>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</si>
  <si>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</si>
  <si>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</si>
  <si>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</si>
  <si>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</si>
  <si>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</si>
  <si>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</si>
  <si>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</si>
  <si>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</si>
  <si>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</si>
  <si>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</si>
  <si>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</si>
  <si>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</si>
  <si>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</si>
  <si>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</si>
  <si>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</si>
  <si>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</si>
  <si>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</si>
  <si>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</si>
  <si>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</si>
  <si>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</si>
  <si>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</si>
  <si>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</si>
  <si>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</si>
  <si>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</si>
  <si>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</si>
  <si>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</si>
  <si>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</si>
  <si>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</si>
  <si>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</si>
  <si>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</si>
  <si>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</si>
  <si>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</si>
  <si>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</si>
  <si>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</si>
  <si>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</si>
  <si>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</si>
  <si>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</si>
  <si>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</si>
  <si>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</si>
  <si>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</si>
  <si>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</si>
  <si>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</si>
  <si>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</si>
  <si>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</si>
  <si>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</si>
  <si>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</si>
  <si>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</si>
  <si>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</si>
  <si>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</si>
  <si>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</si>
  <si>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</si>
  <si>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</si>
  <si>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</si>
  <si>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</si>
  <si>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</si>
  <si>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</si>
  <si>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</si>
  <si>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</si>
  <si>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</si>
  <si>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</si>
  <si>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</si>
  <si>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</si>
  <si>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</si>
  <si>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</si>
  <si>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</si>
  <si>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</si>
  <si>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</si>
  <si>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</si>
  <si>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</si>
  <si>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</si>
  <si>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</si>
  <si>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</si>
  <si>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</si>
  <si>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</si>
  <si>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</si>
  <si>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</si>
  <si>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</si>
  <si>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</si>
  <si>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</si>
  <si>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</si>
  <si>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</si>
  <si>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</si>
  <si>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</si>
  <si>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</si>
  <si>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</si>
  <si>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</si>
  <si>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</si>
  <si>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</si>
  <si>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</si>
  <si>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</si>
  <si>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</si>
  <si>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</si>
  <si>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</si>
  <si>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</si>
  <si>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</si>
  <si>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</si>
  <si>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</si>
  <si>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</si>
  <si>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</si>
  <si>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</si>
  <si>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</si>
  <si>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</si>
  <si>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</si>
  <si>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</si>
  <si>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</si>
  <si>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</si>
  <si>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</si>
  <si>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</si>
  <si>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</si>
  <si>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</si>
  <si>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</si>
  <si>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</si>
  <si>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</si>
  <si>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</si>
  <si>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</si>
  <si>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</si>
  <si>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</si>
  <si>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</si>
  <si>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</si>
  <si>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</si>
  <si>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</si>
  <si>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</si>
  <si>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</si>
  <si>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</si>
  <si>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</si>
  <si>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</si>
  <si>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</si>
  <si>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</si>
  <si>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</si>
  <si>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</si>
  <si>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</si>
  <si>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</si>
  <si>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</si>
  <si>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</si>
  <si>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</si>
  <si>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</si>
  <si>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</si>
  <si>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</si>
  <si>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</si>
  <si>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</si>
  <si>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</si>
  <si>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</si>
  <si>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</si>
  <si>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</si>
  <si>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</si>
  <si>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</si>
  <si>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</si>
  <si>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</si>
  <si>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</si>
  <si>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</si>
  <si>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</si>
  <si>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</si>
  <si>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</si>
  <si>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</si>
  <si>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</si>
  <si>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</si>
  <si>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</si>
  <si>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</si>
  <si>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</si>
  <si>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</si>
  <si>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</si>
  <si>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</si>
  <si>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</si>
  <si>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</si>
  <si>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</si>
  <si>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</si>
  <si>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</si>
  <si>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</si>
  <si>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</si>
  <si>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</si>
  <si>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</si>
  <si>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</si>
  <si>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</si>
  <si>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</si>
  <si>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</si>
  <si>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</si>
  <si>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</si>
  <si>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</si>
  <si>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</si>
  <si>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</si>
  <si>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</si>
  <si>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</si>
  <si>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</si>
  <si>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</si>
  <si>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</si>
  <si>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</si>
  <si>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</si>
  <si>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</si>
  <si>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</si>
  <si>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</si>
  <si>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</si>
  <si>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</si>
  <si>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</si>
  <si>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</si>
  <si>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</si>
  <si>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</si>
  <si>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</si>
  <si>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</si>
  <si>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</si>
  <si>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</si>
  <si>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</si>
  <si>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</si>
  <si>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</si>
  <si>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</si>
  <si>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</si>
  <si>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</si>
  <si>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</si>
  <si>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</si>
  <si>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</si>
  <si>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</si>
  <si>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</si>
  <si>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</si>
  <si>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</si>
  <si>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</si>
  <si>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</si>
  <si>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</si>
  <si>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</si>
  <si>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</si>
  <si>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</si>
  <si>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</si>
  <si>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</si>
  <si>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</si>
  <si>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</si>
  <si>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</si>
  <si>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</si>
  <si>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</si>
  <si>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</si>
  <si>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</si>
  <si>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</si>
  <si>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</si>
  <si>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</si>
  <si>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</si>
  <si>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</si>
  <si>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</si>
  <si>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</si>
  <si>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</si>
  <si>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</si>
  <si>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</si>
  <si>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</si>
  <si>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</si>
  <si>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</si>
  <si>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</si>
  <si>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</si>
  <si>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</si>
  <si>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</si>
  <si>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</si>
  <si>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</si>
  <si>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</si>
  <si>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</si>
  <si>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</si>
  <si>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</si>
  <si>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</si>
  <si>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</si>
  <si>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</si>
  <si>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</si>
  <si>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</si>
  <si>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</si>
  <si>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</si>
  <si>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</si>
  <si>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</si>
  <si>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</si>
  <si>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</si>
  <si>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</si>
  <si>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</si>
  <si>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</si>
  <si>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</si>
  <si>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</si>
  <si>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</si>
  <si>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</si>
  <si>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</si>
  <si>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</si>
  <si>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</si>
  <si>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</si>
  <si>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</si>
  <si>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</si>
  <si>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</si>
  <si>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</si>
  <si>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</si>
  <si>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</si>
  <si>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</si>
  <si>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</si>
  <si>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</si>
  <si>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</si>
  <si>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</si>
  <si>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</si>
  <si>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</si>
  <si>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</si>
  <si>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</si>
  <si>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</si>
  <si>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</si>
  <si>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</si>
  <si>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</si>
  <si>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</si>
  <si>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</si>
  <si>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</si>
  <si>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</si>
  <si>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</si>
  <si>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</si>
  <si>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</si>
  <si>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</si>
  <si>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</si>
  <si>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</si>
  <si>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</si>
  <si>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</si>
  <si>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</si>
  <si>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</si>
  <si>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</si>
  <si>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</si>
  <si>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</si>
  <si>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</si>
  <si>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</si>
  <si>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</si>
  <si>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</si>
  <si>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</si>
  <si>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</si>
  <si>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</si>
  <si>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</si>
  <si>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</si>
  <si>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</si>
  <si>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</si>
  <si>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</si>
  <si>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</si>
  <si>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</si>
  <si>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</si>
  <si>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</si>
  <si>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</si>
  <si>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</si>
  <si>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</si>
  <si>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</si>
  <si>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</si>
  <si>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</si>
  <si>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</si>
  <si>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</si>
  <si>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</si>
  <si>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</si>
  <si>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</si>
  <si>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</si>
  <si>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</si>
  <si>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</si>
  <si>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</si>
  <si>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</si>
  <si>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</si>
  <si>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</si>
  <si>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</si>
  <si>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</si>
  <si>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</si>
  <si>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</si>
  <si>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</si>
  <si>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</si>
  <si>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</si>
  <si>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</si>
  <si>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</si>
  <si>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</si>
  <si>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</si>
  <si>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</si>
  <si>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</si>
  <si>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</si>
  <si>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</si>
  <si>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</si>
  <si>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</si>
  <si>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</si>
  <si>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</si>
  <si>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</si>
  <si>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</si>
  <si>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</si>
  <si>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</si>
  <si>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</si>
  <si>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</si>
  <si>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</si>
  <si>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</si>
  <si>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</si>
  <si>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</si>
  <si>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</si>
  <si>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</si>
  <si>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</si>
  <si>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</si>
  <si>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</si>
  <si>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</si>
  <si>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</si>
  <si>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</si>
  <si>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</si>
  <si>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</si>
  <si>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</si>
  <si>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</si>
  <si>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</si>
  <si>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</si>
  <si>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</si>
  <si>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</si>
  <si>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</si>
  <si>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</si>
  <si>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</si>
  <si>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</si>
  <si>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</si>
  <si>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</si>
  <si>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</si>
  <si>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</si>
  <si>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</si>
  <si>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</si>
  <si>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</si>
  <si>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</si>
  <si>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</si>
  <si>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</si>
  <si>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</si>
  <si>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</si>
  <si>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</si>
  <si>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</si>
  <si>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</si>
  <si>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</si>
  <si>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</si>
  <si>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</si>
  <si>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</si>
  <si>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</si>
  <si>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</si>
  <si>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</si>
  <si>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</si>
  <si>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</si>
  <si>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</si>
  <si>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</si>
  <si>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</si>
  <si>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</si>
  <si>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</si>
  <si>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</si>
  <si>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</si>
  <si>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</si>
  <si>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</si>
  <si>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</si>
  <si>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</si>
  <si>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</si>
  <si>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</si>
  <si>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</si>
  <si>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</si>
  <si>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</si>
  <si>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</si>
  <si>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</si>
  <si>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</si>
  <si>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</si>
  <si>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</si>
  <si>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</si>
  <si>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</si>
  <si>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</si>
  <si>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</si>
  <si>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</si>
  <si>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</si>
  <si>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</si>
  <si>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</si>
  <si>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</si>
  <si>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</si>
  <si>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</si>
  <si>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</si>
  <si>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</si>
  <si>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</si>
  <si>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</si>
  <si>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</si>
  <si>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</si>
  <si>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</si>
  <si>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</si>
  <si>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</si>
  <si>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</si>
  <si>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</si>
  <si>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</si>
  <si>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</si>
  <si>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</si>
  <si>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</si>
  <si>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</si>
  <si>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</si>
  <si>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</si>
  <si>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</si>
  <si>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</si>
  <si>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</si>
  <si>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</si>
  <si>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</si>
  <si>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</si>
  <si>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</si>
  <si>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</si>
  <si>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</si>
  <si>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</si>
  <si>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</si>
  <si>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</si>
  <si>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</si>
  <si>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</si>
  <si>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</si>
  <si>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</si>
  <si>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</si>
  <si>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</si>
  <si>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</si>
  <si>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</si>
  <si>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</si>
  <si>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</si>
  <si>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</si>
  <si>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</si>
  <si>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</si>
  <si>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</si>
  <si>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</si>
  <si>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</si>
  <si>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</si>
  <si>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</si>
  <si>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</si>
  <si>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</si>
  <si>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</si>
  <si>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</si>
  <si>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</si>
  <si>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</si>
  <si>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</si>
  <si>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</si>
  <si>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</si>
  <si>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</si>
  <si>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</si>
  <si>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</si>
  <si>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</si>
  <si>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</si>
  <si>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</si>
  <si>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</si>
  <si>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</si>
  <si>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</si>
  <si>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</si>
  <si>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</si>
  <si>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</si>
  <si>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</si>
  <si>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</si>
  <si>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</si>
  <si>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</si>
  <si>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</si>
  <si>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</si>
  <si>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</si>
  <si>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</si>
  <si>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</si>
  <si>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</si>
  <si>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</si>
  <si>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</si>
  <si>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</si>
  <si>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</si>
  <si>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</si>
  <si>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</si>
  <si>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</si>
  <si>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</si>
  <si>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</si>
  <si>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</si>
  <si>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</si>
  <si>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</si>
  <si>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</si>
  <si>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</si>
  <si>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</si>
  <si>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</si>
  <si>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</si>
  <si>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</si>
  <si>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</si>
  <si>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</si>
  <si>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</si>
  <si>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</si>
  <si>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</si>
  <si>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</si>
  <si>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</si>
  <si>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</si>
  <si>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</si>
  <si>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</si>
  <si>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</si>
  <si>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</si>
  <si>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</si>
  <si>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</si>
  <si>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</si>
  <si>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</si>
  <si>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</si>
  <si>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</si>
  <si>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</si>
  <si>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</si>
  <si>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</si>
  <si>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</si>
  <si>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</si>
  <si>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</si>
  <si>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</si>
  <si>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</si>
  <si>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</si>
  <si>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</si>
  <si>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</si>
  <si>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</si>
  <si>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</si>
  <si>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</si>
  <si>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</si>
  <si>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</si>
  <si>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</si>
  <si>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</si>
  <si>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</si>
  <si>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</si>
  <si>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</si>
  <si>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</si>
  <si>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</si>
  <si>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</si>
  <si>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</si>
  <si>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</si>
  <si>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</si>
  <si>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</si>
  <si>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</si>
  <si>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</si>
  <si>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</si>
  <si>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</si>
  <si>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</si>
  <si>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</si>
  <si>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</si>
  <si>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</si>
  <si>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</si>
  <si>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</si>
  <si>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</si>
  <si>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</si>
  <si>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</si>
  <si>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</si>
  <si>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</si>
  <si>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</si>
  <si>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</si>
  <si>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</si>
  <si>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</si>
  <si>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</si>
  <si>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</si>
  <si>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</si>
  <si>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</si>
  <si>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</si>
  <si>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</si>
  <si>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</si>
  <si>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</si>
  <si>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</si>
  <si>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</si>
  <si>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</si>
  <si>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</si>
  <si>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</si>
  <si>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</si>
  <si>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</si>
  <si>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</si>
  <si>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</si>
  <si>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</si>
  <si>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</si>
  <si>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</si>
  <si>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</si>
  <si>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</si>
  <si>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</si>
  <si>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</si>
  <si>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</si>
  <si>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</si>
  <si>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</si>
  <si>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</si>
  <si>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</si>
  <si>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</si>
  <si>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</si>
  <si>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</si>
  <si>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</si>
  <si>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</si>
  <si>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</si>
  <si>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</si>
  <si>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</si>
  <si>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</si>
  <si>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</si>
  <si>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</si>
  <si>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</si>
  <si>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</si>
  <si>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</si>
  <si>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</si>
  <si>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</si>
  <si>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</si>
  <si>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</si>
  <si>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</si>
  <si>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</si>
  <si>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</si>
  <si>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</si>
  <si>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</si>
  <si>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</si>
  <si>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</si>
  <si>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</si>
  <si>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</si>
  <si>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</si>
  <si>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</si>
  <si>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</si>
  <si>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</si>
  <si>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</si>
  <si>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</si>
  <si>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</si>
  <si>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</si>
  <si>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</si>
  <si>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</si>
  <si>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</si>
  <si>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</si>
  <si>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</si>
  <si>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</si>
  <si>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</si>
  <si>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</si>
  <si>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</si>
  <si>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</si>
  <si>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</si>
  <si>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</si>
  <si>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</si>
  <si>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</si>
  <si>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</si>
  <si>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</si>
  <si>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</si>
  <si>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</si>
  <si>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</si>
  <si>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</si>
  <si>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</si>
  <si>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</si>
  <si>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</si>
  <si>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</si>
  <si>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</si>
  <si>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</si>
  <si>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</si>
  <si>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</si>
  <si>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</si>
  <si>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</si>
  <si>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</si>
  <si>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</si>
  <si>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</si>
  <si>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</si>
  <si>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</si>
  <si>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</si>
  <si>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</si>
  <si>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</si>
  <si>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</si>
  <si>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</si>
  <si>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</si>
  <si>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</si>
  <si>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</si>
  <si>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</si>
  <si>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</si>
  <si>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</si>
  <si>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</si>
  <si>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</si>
  <si>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</si>
  <si>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</si>
  <si>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</si>
  <si>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</si>
  <si>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</si>
  <si>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</si>
  <si>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</si>
  <si>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</si>
  <si>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</si>
  <si>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</si>
  <si>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</si>
  <si>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</si>
  <si>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</si>
  <si>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</si>
  <si>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</si>
  <si>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</si>
  <si>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</si>
  <si>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</si>
  <si>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</si>
  <si>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</si>
  <si>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</si>
  <si>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</si>
  <si>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</si>
  <si>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</si>
  <si>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</si>
  <si>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</si>
  <si>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</si>
  <si>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</si>
  <si>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</si>
  <si>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</si>
  <si>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</si>
  <si>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</si>
  <si>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</si>
  <si>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</si>
  <si>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</si>
  <si>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</si>
  <si>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</si>
  <si>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</si>
  <si>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</si>
  <si>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</si>
  <si>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</si>
  <si>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</si>
  <si>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</si>
  <si>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</si>
  <si>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</si>
  <si>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</si>
  <si>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</si>
  <si>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</si>
  <si>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</si>
  <si>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</si>
  <si>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</si>
  <si>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</si>
  <si>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</si>
  <si>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</si>
  <si>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</si>
  <si>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</si>
  <si>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</si>
  <si>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</si>
  <si>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</si>
  <si>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</si>
  <si>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</si>
  <si>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</si>
  <si>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</si>
  <si>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</si>
  <si>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</si>
  <si>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</si>
  <si>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</si>
  <si>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</si>
  <si>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</si>
  <si>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</si>
  <si>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</si>
  <si>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</si>
  <si>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</si>
  <si>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</si>
  <si>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</si>
  <si>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</si>
  <si>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</si>
  <si>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</si>
  <si>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</si>
  <si>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</si>
  <si>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</si>
  <si>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</si>
  <si>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</si>
  <si>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</si>
  <si>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</si>
  <si>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</si>
  <si>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</si>
  <si>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</si>
  <si>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</si>
  <si>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</si>
  <si>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</si>
  <si>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</si>
  <si>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</si>
  <si>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</si>
  <si>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</si>
  <si>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</si>
  <si>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</si>
  <si>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</si>
  <si>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</si>
  <si>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</si>
  <si>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</si>
  <si>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</si>
  <si>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</si>
  <si>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</si>
  <si>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</si>
  <si>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</si>
  <si>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</si>
  <si>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</si>
  <si>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</si>
  <si>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</si>
  <si>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</si>
  <si>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</si>
  <si>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</si>
  <si>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</si>
  <si>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</si>
  <si>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</si>
  <si>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</si>
  <si>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</si>
  <si>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</si>
  <si>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</si>
  <si>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</si>
  <si>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</si>
  <si>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</si>
  <si>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</si>
  <si>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</si>
  <si>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</si>
  <si>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</si>
  <si>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</si>
  <si>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</si>
  <si>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</si>
  <si>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</si>
  <si>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</si>
  <si>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</si>
  <si>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</si>
  <si>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</si>
  <si>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</si>
  <si>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</si>
  <si>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</si>
  <si>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</si>
  <si>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</si>
  <si>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</si>
  <si>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</si>
  <si>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</si>
  <si>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</si>
  <si>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</si>
  <si>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</si>
  <si>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</si>
  <si>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</si>
  <si>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</si>
  <si>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</si>
  <si>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</si>
  <si>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</si>
  <si>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</si>
  <si>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</si>
  <si>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</si>
  <si>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</si>
  <si>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</si>
  <si>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</si>
  <si>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</si>
  <si>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</si>
  <si>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</si>
  <si>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</si>
  <si>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</si>
  <si>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</si>
  <si>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</si>
  <si>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</si>
  <si>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</si>
  <si>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</si>
  <si>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</si>
  <si>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</si>
  <si>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</si>
  <si>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</si>
  <si>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</si>
  <si>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</si>
  <si>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</si>
  <si>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</si>
  <si>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</si>
  <si>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</si>
  <si>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</si>
  <si>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</si>
  <si>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</si>
  <si>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</si>
  <si>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</si>
  <si>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</si>
  <si>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</si>
  <si>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</si>
  <si>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</si>
  <si>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</si>
  <si>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</si>
  <si>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</si>
  <si>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</si>
  <si>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</si>
  <si>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</si>
  <si>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</si>
  <si>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</si>
  <si>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</si>
  <si>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</si>
  <si>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</si>
  <si>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</si>
  <si>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</si>
  <si>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</si>
  <si>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</si>
  <si>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</si>
  <si>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</si>
  <si>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</si>
  <si>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</si>
  <si>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</si>
  <si>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</si>
  <si>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</si>
  <si>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</si>
  <si>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</si>
  <si>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</si>
  <si>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</si>
  <si>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</si>
  <si>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</si>
  <si>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</si>
  <si>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</si>
  <si>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</si>
  <si>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</si>
  <si>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</si>
  <si>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</si>
  <si>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</si>
  <si>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</si>
  <si>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</si>
  <si>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</si>
  <si>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</si>
  <si>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</si>
  <si>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</si>
  <si>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</si>
  <si>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</si>
  <si>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</si>
  <si>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</si>
  <si>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</si>
  <si>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</si>
  <si>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</si>
  <si>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</si>
  <si>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</si>
  <si>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</si>
  <si>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</si>
  <si>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</si>
  <si>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</si>
  <si>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</si>
  <si>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</si>
  <si>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</si>
  <si>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</si>
  <si>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</si>
  <si>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</si>
  <si>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</si>
  <si>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</si>
  <si>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</si>
  <si>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</si>
  <si>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</si>
  <si>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</si>
  <si>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</si>
  <si>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</si>
  <si>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</si>
  <si>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</si>
  <si>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</si>
  <si>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</si>
  <si>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</si>
  <si>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</si>
  <si>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</si>
  <si>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</si>
  <si>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</si>
  <si>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</si>
  <si>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</si>
  <si>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</si>
  <si>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</si>
  <si>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</si>
  <si>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</si>
  <si>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</si>
  <si>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</si>
  <si>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</si>
  <si>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</si>
  <si>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</si>
  <si>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</si>
  <si>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</si>
  <si>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</si>
  <si>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</si>
  <si>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</si>
  <si>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</si>
  <si>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</si>
  <si>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</si>
  <si>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</si>
  <si>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</si>
  <si>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</si>
  <si>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</si>
  <si>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</si>
  <si>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</si>
  <si>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</si>
  <si>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</si>
  <si>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</si>
  <si>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</si>
  <si>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</si>
  <si>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</si>
  <si>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</si>
  <si>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</si>
  <si>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</si>
  <si>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</si>
  <si>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</si>
  <si>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</si>
  <si>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</si>
  <si>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</si>
  <si>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</si>
  <si>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</si>
  <si>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</si>
  <si>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</si>
  <si>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</si>
  <si>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</si>
  <si>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</si>
  <si>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</si>
  <si>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</si>
  <si>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</si>
  <si>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</si>
  <si>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</si>
  <si>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</si>
  <si>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</si>
  <si>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</si>
  <si>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</si>
  <si>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</si>
  <si>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</si>
  <si>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</si>
  <si>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</si>
  <si>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</si>
  <si>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</si>
  <si>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</si>
  <si>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</si>
  <si>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</si>
  <si>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</si>
  <si>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</si>
  <si>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</si>
  <si>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</si>
  <si>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</si>
  <si>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</si>
  <si>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</si>
  <si>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</si>
  <si>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</si>
  <si>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</si>
  <si>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</si>
  <si>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</si>
  <si>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</si>
  <si>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</si>
  <si>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</si>
  <si>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</si>
  <si>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</si>
  <si>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</si>
  <si>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</si>
  <si>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</si>
  <si>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</si>
  <si>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</si>
  <si>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</si>
  <si>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</si>
  <si>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</si>
  <si>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</si>
  <si>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</si>
  <si>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</si>
  <si>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</si>
  <si>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</si>
  <si>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</si>
  <si>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</si>
  <si>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</si>
  <si>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</si>
  <si>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</si>
  <si>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</si>
  <si>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</si>
  <si>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</si>
  <si>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</si>
  <si>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</si>
  <si>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</si>
  <si>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</si>
  <si>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</si>
  <si>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</si>
  <si>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</si>
  <si>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</si>
  <si>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</si>
  <si>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</si>
  <si>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</si>
  <si>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</si>
  <si>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</si>
  <si>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</si>
  <si>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</si>
  <si>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</si>
  <si>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</si>
  <si>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</si>
  <si>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</si>
  <si>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</si>
  <si>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</si>
  <si>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</si>
  <si>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</si>
  <si>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</si>
  <si>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</si>
  <si>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</si>
  <si>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</si>
  <si>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</si>
  <si>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</si>
  <si>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</si>
  <si>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</si>
  <si>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</si>
  <si>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</si>
  <si>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</si>
  <si>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</si>
  <si>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</si>
  <si>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</si>
  <si>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</si>
  <si>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</si>
  <si>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</si>
  <si>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</si>
  <si>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</si>
  <si>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</si>
  <si>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</si>
  <si>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</si>
  <si>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</si>
  <si>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</si>
  <si>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</si>
  <si>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</si>
  <si>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</si>
  <si>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</si>
  <si>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</si>
  <si>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</si>
  <si>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</si>
  <si>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</si>
  <si>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</si>
  <si>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</si>
  <si>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</si>
  <si>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</si>
  <si>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</si>
  <si>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</si>
  <si>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</si>
  <si>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</si>
  <si>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</si>
  <si>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</si>
  <si>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</si>
  <si>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</si>
  <si>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</si>
  <si>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</si>
  <si>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</si>
  <si>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</si>
  <si>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</si>
  <si>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</si>
  <si>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</si>
  <si>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</si>
  <si>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</si>
  <si>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</si>
  <si>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</si>
  <si>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</si>
  <si>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</si>
  <si>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</si>
  <si>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</si>
  <si>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</si>
  <si>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</si>
  <si>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</si>
  <si>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</si>
  <si>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</si>
  <si>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</si>
  <si>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</si>
  <si>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</si>
  <si>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</si>
  <si>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</si>
  <si>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</si>
  <si>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</si>
  <si>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</si>
  <si>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</si>
  <si>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</si>
  <si>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</si>
  <si>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</si>
  <si>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</si>
  <si>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</si>
  <si>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</si>
  <si>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</si>
  <si>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</si>
  <si>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</si>
  <si>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</si>
  <si>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</si>
  <si>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</si>
  <si>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</si>
  <si>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</si>
  <si>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</si>
  <si>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</si>
  <si>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</si>
  <si>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</si>
  <si>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</si>
  <si>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</si>
  <si>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</si>
  <si>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</si>
  <si>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</si>
  <si>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</si>
  <si>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</si>
  <si>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</si>
  <si>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</si>
  <si>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</si>
  <si>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</si>
  <si>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</si>
  <si>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</si>
  <si>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</si>
  <si>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</si>
  <si>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</si>
  <si>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</si>
  <si>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</si>
  <si>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</si>
  <si>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</si>
  <si>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</si>
  <si>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</si>
  <si>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</si>
  <si>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</si>
  <si>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</si>
  <si>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</si>
  <si>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</si>
  <si>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</si>
  <si>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</si>
  <si>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</si>
  <si>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</si>
  <si>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</si>
  <si>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</si>
  <si>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</si>
  <si>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</si>
  <si>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</si>
  <si>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</si>
  <si>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</si>
  <si>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</si>
  <si>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</si>
  <si>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</si>
  <si>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</si>
  <si>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</si>
  <si>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</si>
  <si>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</si>
  <si>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</si>
  <si>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</si>
  <si>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</si>
  <si>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</si>
  <si>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</si>
  <si>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</si>
  <si>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</si>
  <si>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</si>
  <si>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</si>
  <si>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</si>
  <si>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</si>
  <si>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</si>
  <si>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</si>
  <si>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</si>
  <si>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</si>
  <si>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</si>
  <si>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</si>
  <si>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</si>
  <si>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</si>
  <si>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</si>
  <si>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</si>
  <si>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</si>
  <si>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</si>
  <si>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</si>
  <si>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</si>
  <si>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</si>
  <si>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</si>
  <si>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</si>
  <si>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</si>
  <si>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</si>
  <si>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</si>
  <si>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</si>
  <si>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</si>
  <si>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</si>
  <si>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</si>
  <si>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</si>
  <si>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</si>
  <si>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</si>
  <si>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</si>
  <si>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</si>
  <si>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</si>
  <si>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</si>
  <si>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</si>
  <si>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</si>
  <si>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</si>
  <si>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</si>
  <si>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</si>
  <si>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</si>
  <si>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</si>
  <si>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</si>
  <si>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</si>
  <si>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</si>
  <si>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</si>
  <si>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</si>
  <si>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</si>
  <si>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</si>
  <si>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</si>
  <si>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</si>
  <si>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</si>
  <si>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</si>
  <si>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</si>
  <si>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</si>
  <si>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</si>
  <si>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</si>
  <si>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</si>
  <si>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</si>
  <si>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</si>
  <si>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</si>
  <si>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</si>
  <si>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</si>
  <si>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</si>
  <si>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</si>
  <si>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</si>
  <si>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</si>
  <si>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</si>
  <si>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</si>
  <si>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</si>
  <si>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</si>
  <si>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</si>
  <si>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</si>
  <si>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</si>
  <si>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</si>
  <si>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</si>
  <si>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</si>
  <si>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</si>
  <si>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</si>
  <si>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</si>
  <si>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</si>
  <si>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</si>
  <si>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</si>
  <si>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</si>
  <si>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</si>
  <si>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</si>
  <si>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</si>
  <si>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</si>
  <si>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</si>
  <si>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</si>
  <si>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</si>
  <si>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</si>
  <si>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</si>
  <si>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</si>
  <si>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</si>
  <si>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</si>
  <si>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</si>
  <si>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</si>
  <si>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</si>
  <si>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</si>
  <si>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</si>
  <si>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</si>
  <si>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</si>
  <si>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</si>
  <si>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</si>
  <si>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</si>
  <si>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</si>
  <si>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</si>
  <si>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</si>
  <si>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</si>
  <si>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</si>
  <si>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</si>
  <si>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</si>
  <si>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</si>
  <si>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</si>
  <si>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</si>
  <si>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</si>
  <si>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</si>
  <si>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</si>
  <si>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</si>
  <si>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</si>
  <si>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</si>
  <si>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</si>
  <si>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</si>
  <si>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</si>
  <si>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</si>
  <si>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</si>
  <si>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</si>
  <si>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</si>
  <si>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</si>
  <si>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</si>
  <si>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</si>
  <si>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</si>
  <si>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</si>
  <si>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</si>
  <si>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</si>
  <si>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</si>
  <si>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</si>
  <si>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</si>
  <si>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</si>
  <si>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</si>
  <si>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</si>
  <si>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</si>
  <si>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</si>
  <si>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</si>
  <si>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</si>
  <si>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</si>
  <si>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</si>
  <si>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</si>
  <si>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</si>
  <si>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</si>
  <si>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</si>
  <si>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</si>
  <si>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</si>
  <si>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</si>
  <si>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</si>
  <si>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</si>
  <si>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</si>
  <si>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</si>
  <si>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</si>
  <si>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</si>
  <si>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</si>
  <si>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</si>
  <si>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</si>
  <si>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</si>
  <si>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</si>
  <si>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</si>
  <si>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</si>
  <si>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</si>
  <si>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</si>
  <si>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</si>
  <si>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</si>
  <si>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</si>
  <si>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</si>
  <si>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</si>
  <si>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</si>
  <si>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</si>
  <si>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</si>
  <si>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</si>
  <si>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</si>
  <si>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</si>
  <si>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</si>
  <si>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</si>
  <si>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</si>
  <si>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</si>
  <si>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</si>
  <si>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</si>
  <si>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</si>
  <si>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</si>
  <si>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</si>
  <si>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</si>
  <si>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</si>
  <si>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</si>
  <si>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</si>
  <si>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</si>
  <si>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</si>
  <si>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</si>
  <si>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</si>
  <si>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</si>
  <si>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</si>
  <si>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</si>
  <si>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</si>
  <si>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</si>
  <si>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</si>
  <si>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</si>
  <si>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</si>
  <si>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</si>
  <si>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</si>
  <si>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</si>
  <si>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</si>
  <si>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</si>
  <si>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</si>
  <si>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</si>
  <si>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</si>
  <si>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</si>
  <si>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</si>
  <si>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</si>
  <si>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</si>
  <si>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</si>
  <si>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</si>
  <si>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</si>
  <si>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</si>
  <si>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</si>
  <si>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</si>
  <si>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</si>
  <si>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</si>
  <si>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</si>
  <si>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</si>
  <si>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</si>
  <si>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</si>
  <si>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</si>
  <si>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</si>
  <si>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</si>
  <si>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</si>
  <si>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</si>
  <si>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</si>
  <si>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</si>
  <si>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</si>
  <si>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</si>
  <si>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</si>
  <si>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</si>
  <si>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</si>
  <si>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</si>
  <si>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</si>
  <si>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</si>
  <si>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</si>
  <si>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</si>
  <si>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</si>
  <si>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</si>
  <si>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</si>
  <si>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</si>
  <si>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</si>
  <si>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</si>
  <si>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</si>
  <si>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</si>
  <si>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</si>
  <si>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</si>
  <si>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</si>
  <si>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</si>
  <si>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</si>
  <si>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</si>
  <si>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</si>
  <si>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</si>
  <si>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</si>
  <si>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</si>
  <si>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</si>
  <si>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</si>
  <si>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</si>
  <si>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</si>
  <si>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</si>
  <si>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</si>
  <si>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</si>
  <si>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</si>
  <si>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</si>
  <si>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</si>
  <si>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</si>
  <si>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</si>
  <si>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</si>
  <si>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</si>
  <si>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</si>
  <si>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</si>
  <si>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</si>
  <si>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</si>
  <si>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</si>
  <si>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</si>
  <si>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</si>
  <si>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</si>
  <si>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</si>
  <si>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</si>
  <si>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</si>
  <si>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</si>
  <si>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</si>
  <si>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</si>
  <si>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</si>
  <si>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</si>
  <si>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</si>
  <si>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</si>
  <si>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</si>
  <si>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</si>
  <si>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</si>
  <si>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</si>
  <si>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</si>
  <si>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</si>
  <si>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</si>
  <si>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</si>
  <si>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</si>
  <si>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</si>
  <si>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</si>
  <si>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</si>
  <si>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</si>
  <si>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</si>
  <si>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</si>
  <si>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</si>
  <si>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</si>
  <si>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</si>
  <si>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</si>
  <si>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</si>
  <si>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</si>
  <si>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</si>
  <si>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</si>
  <si>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</si>
  <si>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</si>
  <si>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</si>
  <si>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</si>
  <si>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</si>
  <si>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</si>
  <si>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</si>
  <si>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</si>
  <si>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</si>
  <si>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</si>
  <si>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</si>
  <si>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</si>
  <si>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</si>
  <si>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</si>
  <si>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</si>
  <si>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</si>
  <si>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</si>
  <si>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</si>
  <si>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</si>
  <si>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</si>
  <si>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</si>
  <si>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</si>
  <si>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</si>
  <si>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</si>
  <si>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</si>
  <si>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</si>
  <si>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</si>
  <si>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</si>
  <si>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</si>
  <si>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</si>
  <si>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</si>
  <si>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</si>
  <si>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</si>
  <si>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</si>
  <si>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</si>
  <si>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</si>
  <si>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</si>
  <si>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</si>
  <si>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</si>
  <si>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</si>
  <si>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</si>
  <si>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</si>
  <si>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</si>
  <si>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</si>
  <si>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</si>
  <si>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</si>
  <si>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</si>
  <si>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</si>
  <si>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</si>
  <si>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</si>
  <si>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</si>
  <si>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</si>
  <si>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</si>
  <si>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</si>
  <si>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</si>
  <si>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</si>
  <si>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</si>
  <si>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</si>
  <si>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</si>
  <si>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</si>
  <si>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</si>
  <si>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</si>
  <si>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</si>
  <si>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</si>
  <si>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</si>
  <si>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</si>
  <si>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</si>
  <si>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</si>
  <si>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</si>
  <si>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</si>
  <si>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</si>
  <si>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</si>
  <si>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</si>
  <si>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</si>
  <si>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</si>
  <si>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</si>
  <si>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</si>
  <si>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</si>
  <si>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</si>
  <si>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</si>
  <si>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</si>
  <si>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</si>
  <si>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</si>
  <si>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</si>
  <si>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</si>
  <si>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</si>
  <si>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</si>
  <si>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</si>
  <si>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</si>
  <si>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</si>
  <si>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</si>
  <si>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</si>
  <si>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</si>
  <si>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</si>
  <si>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</si>
  <si>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</si>
  <si>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</si>
  <si>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</si>
  <si>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</si>
  <si>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</si>
  <si>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</si>
  <si>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</si>
  <si>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</si>
  <si>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</si>
  <si>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</si>
  <si>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</si>
  <si>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</si>
  <si>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</si>
  <si>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</si>
  <si>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</si>
  <si>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</si>
  <si>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</si>
  <si>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</si>
  <si>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</si>
  <si>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</si>
  <si>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</si>
  <si>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</si>
  <si>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</si>
  <si>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</si>
  <si>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</si>
  <si>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</si>
  <si>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</si>
  <si>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</si>
  <si>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</si>
  <si>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</si>
  <si>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</si>
  <si>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</si>
  <si>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</si>
  <si>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</si>
  <si>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</si>
  <si>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</si>
  <si>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</si>
  <si>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</si>
  <si>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</si>
  <si>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</si>
  <si>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</si>
  <si>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</si>
  <si>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</si>
  <si>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</si>
  <si>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</si>
  <si>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</si>
  <si>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</si>
  <si>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</si>
  <si>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</si>
  <si>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</si>
  <si>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</si>
  <si>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</si>
  <si>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</si>
  <si>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</si>
  <si>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</si>
  <si>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</si>
  <si>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</si>
  <si>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</si>
  <si>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</si>
  <si>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</si>
  <si>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</si>
  <si>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</si>
  <si>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</si>
  <si>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</si>
  <si>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</si>
  <si>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</si>
  <si>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</si>
  <si>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</si>
  <si>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</si>
  <si>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</si>
  <si>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</si>
  <si>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</si>
  <si>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</si>
  <si>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</si>
  <si>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</si>
  <si>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</si>
  <si>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</si>
  <si>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</si>
  <si>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</si>
  <si>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</si>
  <si>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</si>
  <si>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</si>
  <si>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</si>
  <si>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</si>
  <si>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</si>
  <si>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</si>
  <si>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</si>
  <si>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</si>
  <si>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</si>
  <si>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</si>
  <si>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</si>
  <si>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</si>
  <si>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</si>
  <si>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</si>
  <si>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</si>
  <si>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</si>
  <si>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</si>
  <si>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</si>
  <si>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</si>
  <si>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</si>
  <si>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</si>
  <si>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</si>
  <si>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</si>
  <si>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</si>
  <si>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</si>
  <si>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</si>
  <si>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</si>
  <si>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</si>
  <si>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</si>
  <si>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</si>
  <si>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</si>
  <si>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</si>
  <si>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</si>
  <si>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</si>
  <si>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</si>
  <si>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</si>
  <si>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</si>
  <si>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</si>
  <si>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</si>
  <si>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</si>
  <si>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</si>
  <si>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</si>
  <si>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</si>
  <si>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</si>
  <si>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</si>
  <si>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</si>
  <si>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</si>
  <si>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</si>
  <si>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</si>
  <si>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</si>
  <si>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</si>
  <si>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</si>
  <si>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</si>
  <si>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</si>
  <si>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</si>
  <si>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</si>
  <si>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</si>
  <si>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</si>
  <si>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</si>
  <si>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</si>
  <si>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</si>
  <si>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</si>
  <si>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</si>
  <si>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</si>
  <si>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</si>
  <si>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</si>
  <si>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</si>
  <si>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</si>
  <si>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</si>
  <si>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</si>
  <si>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</si>
  <si>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</si>
  <si>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</si>
  <si>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</si>
  <si>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</si>
  <si>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</si>
  <si>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</si>
  <si>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</si>
  <si>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</si>
  <si>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</si>
  <si>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</si>
  <si>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</si>
  <si>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</si>
  <si>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</si>
  <si>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</si>
  <si>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</si>
  <si>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</si>
  <si>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</si>
  <si>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</si>
  <si>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</si>
  <si>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</si>
  <si>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</si>
  <si>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</si>
  <si>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</si>
  <si>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</si>
  <si>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</si>
  <si>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</si>
  <si>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</si>
  <si>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</si>
  <si>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</si>
  <si>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</si>
  <si>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</si>
  <si>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</si>
  <si>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</si>
  <si>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</si>
  <si>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</si>
  <si>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</si>
  <si>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</si>
  <si>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</si>
  <si>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</si>
  <si>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</si>
  <si>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</si>
  <si>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</si>
  <si>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</si>
  <si>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</si>
  <si>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</si>
  <si>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</si>
  <si>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</si>
  <si>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</si>
  <si>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</si>
  <si>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</si>
  <si>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</si>
  <si>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</si>
  <si>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</si>
  <si>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</si>
  <si>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</si>
  <si>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</si>
  <si>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</si>
  <si>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</si>
  <si>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</si>
  <si>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</si>
  <si>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</si>
  <si>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</si>
  <si>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</si>
  <si>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</si>
  <si>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</si>
  <si>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</si>
  <si>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</si>
  <si>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</si>
  <si>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</si>
  <si>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</si>
  <si>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</si>
  <si>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</si>
  <si>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</si>
  <si>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</si>
  <si>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</si>
  <si>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</si>
  <si>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</si>
  <si>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</si>
  <si>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</si>
  <si>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</si>
  <si>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</si>
  <si>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</si>
  <si>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</si>
  <si>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</si>
  <si>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</si>
  <si>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</si>
  <si>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</si>
  <si>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</si>
  <si>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</si>
  <si>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</si>
  <si>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</si>
  <si>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</si>
  <si>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</si>
  <si>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</si>
  <si>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</si>
  <si>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</si>
  <si>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</si>
  <si>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</si>
  <si>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</si>
  <si>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</si>
  <si>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</si>
  <si>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</si>
  <si>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</si>
  <si>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</si>
  <si>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</si>
  <si>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</si>
  <si>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</si>
  <si>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</si>
  <si>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</si>
  <si>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</si>
  <si>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</si>
  <si>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</si>
  <si>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</si>
  <si>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</si>
  <si>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</si>
  <si>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</si>
  <si>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</si>
  <si>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</si>
  <si>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</si>
  <si>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</si>
  <si>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</si>
  <si>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</si>
  <si>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</si>
  <si>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</si>
  <si>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</si>
  <si>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</si>
  <si>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</si>
  <si>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</si>
  <si>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</si>
  <si>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</si>
  <si>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</si>
  <si>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</si>
  <si>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</si>
  <si>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</si>
  <si>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</si>
  <si>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</si>
  <si>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</si>
  <si>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</si>
  <si>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</si>
  <si>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</si>
  <si>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</si>
  <si>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</si>
  <si>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</si>
  <si>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</si>
  <si>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</si>
  <si>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</si>
  <si>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</si>
  <si>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</si>
  <si>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</si>
  <si>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</si>
  <si>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</si>
  <si>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</si>
  <si>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</si>
  <si>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</si>
  <si>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</si>
  <si>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</si>
  <si>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</si>
  <si>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</si>
  <si>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</si>
  <si>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</si>
  <si>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</si>
  <si>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</si>
  <si>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</si>
  <si>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</si>
  <si>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</si>
  <si>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</si>
  <si>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</si>
  <si>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</si>
  <si>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</si>
  <si>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</si>
  <si>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</si>
  <si>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</si>
  <si>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</si>
  <si>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</si>
  <si>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</si>
  <si>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</si>
  <si>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</si>
  <si>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</si>
  <si>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</si>
  <si>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</si>
  <si>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</si>
  <si>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</si>
  <si>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</si>
  <si>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</si>
  <si>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</si>
  <si>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</si>
  <si>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</si>
  <si>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</si>
  <si>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</si>
  <si>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</si>
  <si>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</si>
  <si>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</si>
  <si>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</si>
  <si>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</si>
  <si>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</si>
  <si>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</si>
  <si>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</si>
  <si>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</si>
  <si>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</si>
  <si>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</si>
  <si>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</si>
  <si>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</si>
  <si>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</si>
  <si>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</si>
  <si>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</si>
  <si>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</si>
  <si>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</si>
  <si>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</si>
  <si>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</si>
  <si>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</si>
  <si>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</si>
  <si>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</si>
  <si>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</si>
  <si>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</si>
  <si>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</si>
  <si>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</si>
  <si>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</si>
  <si>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</si>
  <si>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</si>
  <si>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</si>
  <si>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</si>
  <si>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</si>
  <si>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</si>
  <si>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</si>
  <si>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</si>
  <si>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</si>
  <si>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</si>
  <si>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</si>
  <si>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</si>
  <si>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</si>
  <si>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</si>
  <si>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</si>
  <si>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</si>
  <si>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</si>
  <si>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</si>
  <si>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</si>
  <si>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</si>
  <si>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</si>
  <si>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</si>
  <si>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</si>
  <si>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</si>
  <si>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</si>
  <si>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</si>
  <si>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</si>
  <si>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</si>
  <si>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</si>
  <si>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</si>
  <si>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</si>
  <si>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</si>
  <si>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</si>
  <si>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</si>
  <si>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</si>
  <si>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</si>
  <si>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</si>
  <si>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</si>
  <si>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</si>
  <si>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</si>
  <si>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</si>
  <si>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</si>
  <si>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</si>
  <si>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</si>
  <si>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</si>
  <si>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</si>
  <si>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</si>
  <si>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</si>
  <si>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</si>
  <si>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</si>
  <si>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</si>
  <si>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</si>
  <si>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</si>
  <si>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</si>
  <si>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</si>
  <si>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</si>
  <si>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</si>
  <si>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</si>
  <si>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</si>
  <si>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</si>
  <si>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</si>
  <si>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</si>
  <si>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</si>
  <si>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</si>
  <si>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</si>
  <si>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</si>
  <si>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</si>
  <si>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</si>
  <si>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</si>
  <si>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</si>
  <si>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</si>
  <si>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</si>
  <si>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</si>
  <si>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</si>
  <si>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</si>
  <si>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</si>
  <si>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</si>
  <si>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</si>
  <si>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</si>
  <si>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</si>
  <si>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</si>
  <si>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</si>
  <si>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</si>
  <si>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</si>
  <si>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</si>
  <si>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</si>
  <si>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</si>
  <si>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</si>
  <si>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</si>
  <si>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</si>
  <si>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</si>
  <si>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</si>
  <si>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</si>
  <si>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</si>
  <si>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</si>
  <si>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</si>
  <si>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</si>
  <si>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</si>
  <si>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</si>
  <si>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</si>
  <si>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</si>
  <si>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</si>
  <si>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</si>
  <si>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</si>
  <si>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</si>
  <si>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</si>
  <si>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</si>
  <si>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</si>
  <si>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</si>
  <si>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</si>
  <si>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</si>
  <si>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</si>
  <si>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</si>
  <si>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</si>
  <si>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</si>
  <si>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</si>
  <si>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</si>
  <si>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</si>
  <si>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</si>
  <si>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</si>
  <si>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</si>
  <si>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</si>
  <si>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</si>
  <si>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</si>
  <si>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</si>
  <si>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</si>
  <si>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</si>
  <si>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</si>
  <si>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</si>
  <si>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</si>
  <si>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</si>
  <si>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</si>
  <si>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</si>
  <si>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</si>
  <si>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</si>
  <si>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</si>
  <si>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</si>
  <si>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</si>
  <si>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</si>
  <si>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</si>
  <si>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</si>
  <si>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</si>
  <si>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</si>
  <si>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</si>
  <si>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</si>
  <si>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</si>
  <si>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</si>
  <si>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</si>
  <si>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</si>
  <si>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</si>
  <si>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</si>
  <si>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</si>
  <si>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</si>
  <si>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</si>
  <si>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</si>
  <si>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</si>
  <si>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</si>
  <si>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</si>
  <si>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</si>
  <si>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</si>
  <si>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</si>
  <si>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</si>
  <si>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</si>
  <si>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</si>
  <si>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</si>
  <si>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</si>
  <si>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</si>
  <si>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</si>
  <si>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</si>
  <si>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</si>
  <si>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</si>
  <si>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</si>
  <si>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</si>
  <si>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</si>
  <si>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</si>
  <si>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</si>
  <si>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</si>
  <si>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</si>
  <si>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</si>
  <si>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</si>
  <si>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</si>
  <si>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</si>
  <si>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</si>
  <si>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</si>
  <si>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</si>
  <si>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</si>
  <si>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</si>
  <si>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</si>
  <si>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</si>
  <si>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</si>
  <si>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</si>
  <si>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</si>
  <si>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</si>
  <si>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</si>
  <si>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</si>
  <si>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</si>
  <si>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</si>
  <si>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</si>
  <si>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</si>
  <si>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</si>
  <si>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</si>
  <si>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</si>
  <si>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</si>
  <si>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</si>
  <si>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</si>
  <si>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</si>
  <si>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</si>
  <si>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</si>
  <si>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</si>
  <si>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</si>
  <si>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</si>
  <si>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</si>
  <si>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</si>
  <si>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</si>
  <si>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</si>
  <si>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</si>
  <si>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</si>
  <si>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</si>
  <si>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</si>
  <si>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</si>
  <si>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</si>
  <si>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</si>
  <si>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</si>
  <si>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</si>
  <si>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</si>
  <si>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</si>
  <si>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</si>
  <si>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</si>
  <si>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</si>
  <si>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</si>
  <si>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</si>
  <si>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</si>
  <si>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</si>
  <si>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</si>
  <si>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</si>
  <si>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</si>
  <si>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</si>
  <si>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</si>
  <si>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</si>
  <si>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</si>
  <si>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</si>
  <si>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</si>
  <si>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</si>
  <si>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</si>
  <si>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</si>
  <si>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</si>
  <si>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</si>
  <si>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</si>
  <si>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</si>
  <si>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</si>
  <si>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</si>
  <si>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</si>
  <si>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</si>
  <si>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</si>
  <si>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</si>
  <si>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</si>
  <si>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</si>
  <si>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</si>
  <si>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</si>
  <si>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</si>
  <si>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</si>
  <si>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</si>
  <si>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</si>
  <si>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</si>
  <si>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</si>
  <si>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</si>
  <si>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</si>
  <si>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</si>
  <si>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</si>
  <si>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</si>
  <si>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</si>
  <si>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</si>
  <si>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</si>
  <si>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</si>
  <si>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</si>
  <si>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</si>
  <si>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</si>
  <si>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</si>
  <si>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</si>
  <si>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</si>
  <si>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</si>
  <si>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</si>
  <si>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</si>
  <si>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</si>
  <si>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</si>
  <si>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</si>
  <si>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</si>
  <si>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</si>
  <si>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</si>
  <si>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</si>
  <si>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</si>
  <si>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</si>
  <si>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</si>
  <si>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</si>
  <si>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</si>
  <si>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</si>
  <si>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</si>
  <si>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</si>
  <si>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</si>
  <si>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</si>
  <si>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</si>
  <si>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</si>
  <si>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</si>
  <si>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</si>
  <si>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</si>
  <si>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</si>
  <si>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</si>
  <si>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</si>
  <si>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</si>
  <si>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</si>
  <si>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</si>
  <si>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</si>
  <si>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</si>
  <si>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</si>
  <si>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</si>
  <si>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</si>
  <si>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</si>
  <si>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</si>
  <si>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</si>
  <si>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</si>
  <si>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</si>
  <si>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</si>
  <si>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</si>
  <si>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</si>
  <si>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</si>
  <si>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</si>
  <si>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</si>
  <si>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</si>
  <si>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</si>
  <si>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</si>
  <si>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</si>
  <si>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</si>
  <si>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</si>
  <si>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</si>
  <si>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</si>
  <si>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</si>
  <si>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</si>
  <si>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</si>
  <si>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</si>
  <si>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</si>
  <si>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</si>
  <si>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</si>
  <si>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</si>
  <si>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</si>
  <si>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</si>
  <si>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</si>
  <si>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</si>
  <si>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</si>
  <si>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</si>
  <si>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</si>
  <si>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</si>
  <si>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</si>
  <si>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</si>
  <si>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</si>
  <si>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</si>
  <si>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</si>
  <si>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</si>
  <si>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</si>
  <si>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</si>
  <si>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</si>
  <si>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</si>
  <si>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</si>
  <si>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</si>
  <si>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</si>
  <si>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</si>
  <si>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</si>
  <si>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</si>
  <si>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</si>
  <si>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</si>
  <si>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</si>
  <si>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</si>
  <si>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</si>
  <si>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</si>
  <si>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</si>
  <si>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</si>
  <si>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</si>
  <si>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</si>
  <si>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</si>
  <si>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</si>
  <si>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</si>
  <si>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</si>
  <si>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</si>
  <si>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</si>
  <si>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</si>
  <si>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</si>
  <si>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</si>
  <si>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</si>
  <si>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</si>
  <si>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</si>
  <si>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</si>
  <si>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</si>
  <si>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</si>
  <si>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</si>
  <si>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</si>
  <si>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</si>
  <si>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</si>
  <si>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</si>
  <si>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</si>
  <si>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</si>
  <si>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</si>
  <si>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</si>
  <si>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</si>
  <si>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</si>
  <si>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</si>
  <si>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</si>
  <si>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</si>
  <si>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</si>
  <si>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</si>
  <si>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</si>
  <si>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</si>
  <si>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</si>
  <si>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</si>
  <si>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</si>
  <si>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</si>
  <si>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</si>
  <si>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</si>
  <si>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</si>
  <si>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</si>
  <si>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</si>
  <si>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</si>
  <si>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</si>
  <si>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</si>
  <si>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</si>
  <si>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</si>
  <si>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</si>
  <si>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</si>
  <si>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</si>
  <si>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</si>
  <si>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</si>
  <si>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</si>
  <si>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</si>
  <si>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</si>
  <si>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</si>
  <si>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</si>
  <si>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</si>
  <si>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</si>
  <si>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</si>
  <si>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</si>
  <si>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</si>
  <si>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</si>
  <si>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</si>
  <si>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</si>
  <si>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</si>
  <si>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</si>
  <si>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</si>
  <si>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</si>
  <si>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</si>
  <si>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</si>
  <si>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</si>
  <si>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</si>
  <si>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</si>
  <si>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</si>
  <si>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</si>
  <si>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</si>
  <si>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</si>
  <si>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</si>
  <si>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</si>
  <si>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</si>
  <si>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</si>
  <si>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</si>
  <si>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</si>
  <si>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</si>
  <si>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</si>
  <si>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</si>
  <si>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</si>
  <si>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</si>
  <si>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</si>
  <si>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</si>
  <si>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</si>
  <si>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</si>
  <si>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</si>
  <si>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</si>
  <si>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</si>
  <si>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</si>
  <si>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</si>
  <si>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</si>
  <si>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</si>
  <si>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</si>
  <si>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</si>
  <si>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</si>
  <si>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</si>
  <si>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</si>
  <si>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</si>
  <si>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</si>
  <si>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</si>
  <si>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</si>
  <si>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</si>
  <si>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</si>
  <si>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</si>
  <si>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</si>
  <si>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</si>
  <si>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</si>
  <si>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</si>
  <si>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</si>
  <si>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</si>
  <si>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</si>
  <si>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</si>
  <si>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</si>
  <si>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</si>
  <si>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</si>
  <si>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</si>
  <si>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</si>
  <si>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</si>
  <si>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</si>
  <si>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</si>
  <si>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</si>
  <si>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</si>
  <si>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</si>
  <si>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</si>
  <si>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</si>
  <si>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</si>
  <si>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</si>
  <si>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</si>
  <si>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</si>
  <si>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</si>
  <si>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</si>
  <si>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</si>
  <si>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</si>
  <si>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</si>
  <si>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</si>
  <si>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</si>
  <si>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</si>
  <si>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</si>
  <si>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</si>
  <si>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</si>
  <si>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</si>
  <si>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</si>
  <si>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</si>
  <si>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</si>
  <si>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</si>
  <si>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</si>
  <si>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</si>
  <si>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</si>
  <si>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</si>
  <si>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</si>
  <si>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</si>
  <si>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</si>
  <si>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</si>
  <si>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</si>
  <si>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</si>
  <si>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</si>
  <si>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</si>
  <si>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</si>
  <si>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</si>
  <si>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</si>
  <si>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</si>
  <si>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</si>
  <si>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</si>
  <si>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</si>
  <si>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</si>
  <si>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</si>
  <si>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</si>
  <si>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</si>
  <si>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</si>
  <si>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</si>
  <si>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</si>
  <si>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</si>
  <si>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</si>
  <si>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</si>
  <si>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</si>
  <si>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</si>
  <si>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</si>
  <si>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</si>
  <si>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</si>
  <si>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</si>
  <si>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</si>
  <si>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</si>
  <si>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</si>
  <si>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</si>
  <si>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</si>
  <si>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</si>
  <si>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</si>
  <si>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</si>
  <si>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</si>
  <si>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</si>
  <si>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</si>
  <si>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</si>
  <si>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</si>
  <si>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</si>
  <si>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</si>
  <si>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</si>
  <si>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</si>
  <si>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</si>
  <si>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</si>
  <si>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</si>
  <si>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</si>
  <si>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</si>
  <si>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</si>
  <si>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</si>
  <si>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</si>
  <si>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</si>
  <si>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</si>
  <si>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</si>
  <si>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</si>
  <si>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</si>
  <si>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</si>
  <si>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</si>
  <si>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</si>
  <si>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</si>
  <si>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</si>
  <si>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</si>
  <si>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</si>
  <si>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</si>
  <si>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</si>
  <si>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</si>
  <si>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</si>
  <si>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</si>
  <si>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</si>
  <si>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</si>
  <si>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</si>
  <si>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</si>
  <si>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</si>
  <si>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</si>
  <si>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</si>
  <si>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</si>
  <si>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</si>
  <si>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</si>
  <si>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</si>
  <si>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</si>
  <si>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</si>
  <si>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</si>
  <si>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TenureGroup</t>
  </si>
  <si>
    <t>ChargeGroup</t>
  </si>
  <si>
    <t>EST Annual Value</t>
  </si>
  <si>
    <t>Churn Flag</t>
  </si>
  <si>
    <t>Row Labels</t>
  </si>
  <si>
    <t>Grand Total</t>
  </si>
  <si>
    <t>Average of Churn Flag</t>
  </si>
  <si>
    <t>0-12 Months</t>
  </si>
  <si>
    <t>13-24 Months</t>
  </si>
  <si>
    <t>25-48 Months</t>
  </si>
  <si>
    <t>49-60 Months</t>
  </si>
  <si>
    <t>61-72 Months</t>
  </si>
  <si>
    <t>Sum of Revenure At Risk</t>
  </si>
  <si>
    <t>Customer Churn Dashboard</t>
  </si>
  <si>
    <t>Total Customer</t>
  </si>
  <si>
    <t>Churned Customer</t>
  </si>
  <si>
    <t>Churn Rate</t>
  </si>
  <si>
    <t>Total Revenue at Risk</t>
  </si>
  <si>
    <t>Avg Monthly Charges</t>
  </si>
  <si>
    <t>Revenue At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</si>
</sst>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$-409]#,##0"/>
    <numFmt numFmtId="166" formatCode="[$$-409]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0" fontId="19" fillId="33" borderId="10" xfId="0" applyFont="1" applyFill="1" applyBorder="1"/>
    <xf numFmtId="164" fontId="19" fillId="33" borderId="10" xfId="0" applyNumberFormat="1" applyFont="1" applyFill="1" applyBorder="1"/>
    <xf numFmtId="165" fontId="19" fillId="33" borderId="10" xfId="0" applyNumberFormat="1" applyFont="1" applyFill="1" applyBorder="1"/>
    <xf numFmtId="166" fontId="19" fillId="33" borderId="10" xfId="0" applyNumberFormat="1" applyFont="1" applyFill="1" applyBorder="1" applyAlignment="1">
      <alignment vertical="top"/>
    </xf>
    <xf numFmtId="0" fontId="0" fillId="34" borderId="0" xfId="0" applyFill="1"/>
    <xf numFmtId="0" fontId="16" fillId="34" borderId="10" xfId="0" applyFont="1" applyFill="1" applyBorder="1"/>
    <xf numFmtId="0" fontId="18" fillId="35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Churn</a:t>
            </a:r>
            <a:r>
              <a:rPr lang="en-IN" b="1" baseline="0"/>
              <a:t>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37-4B6D-9AB2-77AA120D1BE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37-4B6D-9AB2-77AA120D1BE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37-4B6D-9AB2-77AA120D1BEC}"/>
              </c:ext>
            </c:extLst>
          </c:dPt>
          <c:cat>
            <c:strRef>
              <c:f>Pivot!$A$4:$A$7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Pivot!$B$4:$B$7</c:f>
              <c:numCache>
                <c:formatCode>0.0%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D-403A-8313-88F289076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969216"/>
        <c:axId val="501338640"/>
      </c:barChart>
      <c:catAx>
        <c:axId val="200696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38640"/>
        <c:crosses val="autoZero"/>
        <c:auto val="1"/>
        <c:lblAlgn val="ctr"/>
        <c:lblOffset val="100"/>
        <c:noMultiLvlLbl val="0"/>
      </c:catAx>
      <c:valAx>
        <c:axId val="501338640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96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Rate by Tenure Group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Pivot!$B$19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00-4B18-B858-A1E3CDBD2A6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00-4B18-B858-A1E3CDBD2A6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00-4B18-B858-A1E3CDBD2A6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00-4B18-B858-A1E3CDBD2A6C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500-4B18-B858-A1E3CDBD2A6C}"/>
              </c:ext>
            </c:extLst>
          </c:dPt>
          <c:cat>
            <c:strRef>
              <c:f>Pivot!$A$20:$A$25</c:f>
              <c:strCache>
                <c:ptCount val="5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49-60 Months</c:v>
                </c:pt>
                <c:pt idx="4">
                  <c:v>61-72 Months</c:v>
                </c:pt>
              </c:strCache>
            </c:strRef>
          </c:cat>
          <c:val>
            <c:numRef>
              <c:f>Pivot!$B$20:$B$25</c:f>
              <c:numCache>
                <c:formatCode>0.0%</c:formatCode>
                <c:ptCount val="5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0.14423076923076922</c:v>
                </c:pt>
                <c:pt idx="4">
                  <c:v>6.6098081023454158E-2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1-4D4A-B617-89613F000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540256"/>
        <c:axId val="231058256"/>
      </c:barChart>
      <c:catAx>
        <c:axId val="50254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58256"/>
        <c:crosses val="autoZero"/>
        <c:auto val="1"/>
        <c:lblAlgn val="ctr"/>
        <c:lblOffset val="100"/>
        <c:noMultiLvlLbl val="0"/>
      </c:catAx>
      <c:valAx>
        <c:axId val="23105825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4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Churn Rate by Payment Method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Pivot!$B$34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CD-4884-9B63-AD245B5A040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CD-4884-9B63-AD245B5A040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CD-4884-9B63-AD245B5A040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CD-4884-9B63-AD245B5A040D}"/>
              </c:ext>
            </c:extLst>
          </c:dPt>
          <c:cat>
            <c:strRef>
              <c:f>Pivot!$A$35:$A$39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Pivot!$B$35:$B$39</c:f>
              <c:numCache>
                <c:formatCode>0.0%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6-4C13-A77E-2D898E492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967360"/>
        <c:axId val="230952656"/>
      </c:barChart>
      <c:catAx>
        <c:axId val="200696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52656"/>
        <c:crosses val="autoZero"/>
        <c:auto val="1"/>
        <c:lblAlgn val="ctr"/>
        <c:lblOffset val="100"/>
        <c:noMultiLvlLbl val="0"/>
      </c:catAx>
      <c:valAx>
        <c:axId val="23095265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96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Revenue at Risk by Contract Type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25400">
            <a:solidFill>
              <a:schemeClr val="tx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Pivot!$B$50</c:f>
              <c:strCache>
                <c:ptCount val="1"/>
                <c:pt idx="0">
                  <c:v>Total</c:v>
                </c:pt>
              </c:strCache>
            </c:strRef>
          </c:tx>
          <c:spPr>
            <a:ln w="25400"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5F-4078-9100-5461CA1AFBB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5F-4078-9100-5461CA1AFBB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5F-4078-9100-5461CA1AFBB2}"/>
              </c:ext>
            </c:extLst>
          </c:dPt>
          <c:cat>
            <c:strRef>
              <c:f>Pivot!$A$51:$A$54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Pivot!$B$51:$B$54</c:f>
              <c:numCache>
                <c:formatCode>[$$-409]#,##0</c:formatCode>
                <c:ptCount val="3"/>
                <c:pt idx="0">
                  <c:v>1450165.2000000009</c:v>
                </c:pt>
                <c:pt idx="1">
                  <c:v>169421.39999999994</c:v>
                </c:pt>
                <c:pt idx="2">
                  <c:v>49983.6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1-4DBB-8C51-F99C15A8E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010656"/>
        <c:axId val="230987216"/>
      </c:barChart>
      <c:catAx>
        <c:axId val="64101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87216"/>
        <c:crosses val="autoZero"/>
        <c:auto val="1"/>
        <c:lblAlgn val="ctr"/>
        <c:lblOffset val="100"/>
        <c:noMultiLvlLbl val="0"/>
      </c:catAx>
      <c:valAx>
        <c:axId val="230987216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1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</a:t>
            </a:r>
            <a:r>
              <a:rPr lang="en-IN" baseline="0"/>
              <a:t> Rate by Contract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Pivot!$A$4:$A$7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Pivot!$B$4:$B$7</c:f>
              <c:numCache>
                <c:formatCode>0.0%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75-4AD2-9074-C961D776B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969216"/>
        <c:axId val="501338640"/>
      </c:barChart>
      <c:catAx>
        <c:axId val="200696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338640"/>
        <c:crosses val="autoZero"/>
        <c:auto val="1"/>
        <c:lblAlgn val="ctr"/>
        <c:lblOffset val="100"/>
        <c:noMultiLvlLbl val="0"/>
      </c:catAx>
      <c:valAx>
        <c:axId val="501338640"/>
        <c:scaling>
          <c:orientation val="minMax"/>
        </c:scaling>
        <c:delete val="0"/>
        <c:axPos val="l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96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Tenure Group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Pivot!$A$20:$A$25</c:f>
              <c:strCache>
                <c:ptCount val="5"/>
                <c:pt idx="0">
                  <c:v>0-12 Months</c:v>
                </c:pt>
                <c:pt idx="1">
                  <c:v>13-24 Months</c:v>
                </c:pt>
                <c:pt idx="2">
                  <c:v>25-48 Months</c:v>
                </c:pt>
                <c:pt idx="3">
                  <c:v>49-60 Months</c:v>
                </c:pt>
                <c:pt idx="4">
                  <c:v>61-72 Months</c:v>
                </c:pt>
              </c:strCache>
            </c:strRef>
          </c:cat>
          <c:val>
            <c:numRef>
              <c:f>Pivot!$B$20:$B$25</c:f>
              <c:numCache>
                <c:formatCode>0.0%</c:formatCode>
                <c:ptCount val="5"/>
                <c:pt idx="0">
                  <c:v>0.47438243366880145</c:v>
                </c:pt>
                <c:pt idx="1">
                  <c:v>0.287109375</c:v>
                </c:pt>
                <c:pt idx="2">
                  <c:v>0.20388958594730239</c:v>
                </c:pt>
                <c:pt idx="3">
                  <c:v>0.14423076923076922</c:v>
                </c:pt>
                <c:pt idx="4">
                  <c:v>6.6098081023454158E-2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A-428B-8302-917E0092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540256"/>
        <c:axId val="231058256"/>
      </c:barChart>
      <c:catAx>
        <c:axId val="50254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58256"/>
        <c:crosses val="autoZero"/>
        <c:auto val="1"/>
        <c:lblAlgn val="ctr"/>
        <c:lblOffset val="100"/>
        <c:noMultiLvlLbl val="0"/>
      </c:catAx>
      <c:valAx>
        <c:axId val="23105825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54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Churn Rate by Payment Method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Pivot!$A$35:$A$39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Pivot!$B$35:$B$39</c:f>
              <c:numCache>
                <c:formatCode>0.0%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5-497A-94A3-0CE18E195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967360"/>
        <c:axId val="230952656"/>
      </c:barChart>
      <c:catAx>
        <c:axId val="200696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52656"/>
        <c:crosses val="autoZero"/>
        <c:auto val="1"/>
        <c:lblAlgn val="ctr"/>
        <c:lblOffset val="100"/>
        <c:noMultiLvlLbl val="0"/>
      </c:catAx>
      <c:valAx>
        <c:axId val="230952656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96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[customer_churn_analysis.xlsx]Pivot!PivotTable4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Revenue at Risk by Contract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Pivot!$B$50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Pivot!$A$51:$A$54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Pivot!$B$51:$B$54</c:f>
              <c:numCache>
                <c:formatCode>[$$-409]#,##0</c:formatCode>
                <c:ptCount val="3"/>
                <c:pt idx="0">
                  <c:v>1450165.2000000009</c:v>
                </c:pt>
                <c:pt idx="1">
                  <c:v>169421.39999999994</c:v>
                </c:pt>
                <c:pt idx="2">
                  <c:v>49983.6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F3-44F5-B9D3-9D0909083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1010656"/>
        <c:axId val="230987216"/>
      </c:barChart>
      <c:catAx>
        <c:axId val="64101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87216"/>
        <c:crosses val="autoZero"/>
        <c:auto val="1"/>
        <c:lblAlgn val="ctr"/>
        <c:lblOffset val="100"/>
        <c:noMultiLvlLbl val="0"/>
      </c:catAx>
      <c:valAx>
        <c:axId val="230987216"/>
        <c:scaling>
          <c:orientation val="minMax"/>
        </c:scaling>
        <c:delete val="0"/>
        <c:axPos val="l"/>
        <c:numFmt formatCode="[$$-4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101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6</xdr:col>
      <xdr:colOff>591671</xdr:colOff>
      <xdr:row>20</xdr:row>
      <xdr:rowOff>17930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6D400-65DC-4E00-A2E7-D1EAE41A5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44824</xdr:colOff>
      <xdr:row>5</xdr:row>
      <xdr:rowOff>85612</xdr:rowOff>
    </xdr:from>
    <xdr:to>
      <xdr:col>14</xdr:col>
      <xdr:colOff>47513</xdr:colOff>
      <xdr:row>20</xdr:row>
      <xdr:rowOff>44823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26FD37-80BC-4DB5-9436-B6CA4F3B3D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21</xdr:row>
      <xdr:rowOff>80683</xdr:rowOff>
    </xdr:from>
    <xdr:to>
      <xdr:col>6</xdr:col>
      <xdr:colOff>591671</xdr:colOff>
      <xdr:row>35</xdr:row>
      <xdr:rowOff>8965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FCB3C4-71BE-48A2-976A-A9EDB78C6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53788</xdr:colOff>
      <xdr:row>21</xdr:row>
      <xdr:rowOff>78442</xdr:rowOff>
    </xdr:from>
    <xdr:to>
      <xdr:col>14</xdr:col>
      <xdr:colOff>25549</xdr:colOff>
      <xdr:row>35</xdr:row>
      <xdr:rowOff>26894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75A5E7-4C6D-460D-A94E-4A17BC1D9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30479</xdr:colOff>
      <xdr:row>1</xdr:row>
      <xdr:rowOff>144780</xdr:rowOff>
    </xdr:from>
    <xdr:to>
      <xdr:col>17</xdr:col>
      <xdr:colOff>311426</xdr:colOff>
      <xdr:row>12</xdr:row>
      <xdr:rowOff>13252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C6F116-3095-ED04-08B8-2DBB184D6C71}"/>
            </a:ext>
          </a:extLst>
        </xdr:cNvPr>
        <xdr:cNvSpPr txBox="1"/>
      </xdr:nvSpPr>
      <xdr:spPr>
        <a:xfrm>
          <a:off x="640079" y="330310"/>
          <a:ext cx="10034547" cy="190930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3200" b="1" i="0" u="sng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Key Business Insights</a:t>
          </a:r>
        </a:p>
        <a:p>
          <a:endParaRPr lang="en-IN">
            <a:effectLst/>
          </a:endParaRPr>
        </a:p>
        <a:p>
          <a:r>
            <a:rPr lang="en-IN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- Month-to-month contract customers churn at ~42%, vs ~11% (one-year) and ~2.5% (two-year)</a:t>
          </a:r>
        </a:p>
        <a:p>
          <a:endParaRPr lang="en-IN">
            <a:solidFill>
              <a:schemeClr val="accent1">
                <a:lumMod val="75000"/>
              </a:schemeClr>
            </a:solidFill>
            <a:effectLst/>
          </a:endParaRPr>
        </a:p>
        <a:p>
          <a:r>
            <a:rPr lang="en-IN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- Churn risk is highest in the first 12 months of tenure (47.4%) and drops steadily with tenure length (6.6% by year 6)</a:t>
          </a:r>
        </a:p>
        <a:p>
          <a:endParaRPr lang="en-IN">
            <a:solidFill>
              <a:schemeClr val="accent1">
                <a:lumMod val="75000"/>
              </a:schemeClr>
            </a:solidFill>
            <a:effectLst/>
          </a:endParaRPr>
        </a:p>
        <a:p>
          <a:r>
            <a:rPr lang="en-IN" sz="1100" b="1">
              <a:solidFill>
                <a:schemeClr val="accent1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- Electronic check is the highest-churn payment method</a:t>
          </a:r>
          <a:endParaRPr lang="en-IN">
            <a:solidFill>
              <a:schemeClr val="accent1">
                <a:lumMod val="75000"/>
              </a:schemeClr>
            </a:solidFill>
            <a:effectLst/>
          </a:endParaRPr>
        </a:p>
        <a:p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</xdr:row>
      <xdr:rowOff>87630</xdr:rowOff>
    </xdr:from>
    <xdr:to>
      <xdr:col>8</xdr:col>
      <xdr:colOff>45720</xdr:colOff>
      <xdr:row>10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D8EAEE-222F-1313-B2DC-1C4F06CD2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64770</xdr:colOff>
      <xdr:row>13</xdr:row>
      <xdr:rowOff>163830</xdr:rowOff>
    </xdr:from>
    <xdr:to>
      <xdr:col>9</xdr:col>
      <xdr:colOff>60960</xdr:colOff>
      <xdr:row>25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1C4903-458B-7AEE-7754-CE703FEF1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53340</xdr:colOff>
      <xdr:row>30</xdr:row>
      <xdr:rowOff>26670</xdr:rowOff>
    </xdr:from>
    <xdr:to>
      <xdr:col>9</xdr:col>
      <xdr:colOff>335280</xdr:colOff>
      <xdr:row>39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E0C5C45-9036-B9DF-CA89-1005A37B3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68580</xdr:colOff>
      <xdr:row>43</xdr:row>
      <xdr:rowOff>38100</xdr:rowOff>
    </xdr:from>
    <xdr:to>
      <xdr:col>10</xdr:col>
      <xdr:colOff>15240</xdr:colOff>
      <xdr:row>53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2E94CB-1028-F6EB-6BED-555C8B6ED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tosh Lenka" refreshedDate="46233.381767592589" createdVersion="8" refreshedVersion="8" minRefreshableVersion="3" recordCount="7043" xr:uid="{6FD43241-89EE-4A99-BB5F-E2887F737BE0}">
  <cacheSource type="worksheet">
    <worksheetSource name="ChurnTable"/>
  </cacheSource>
  <cacheFields count="26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1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2">
      <sharedItems containsSemiMixedTypes="0" containsString="0" containsNumber="1" minValue="18.25" maxValue="118.75"/>
    </cacheField>
    <cacheField name="TotalCharges" numFmtId="2">
      <sharedItems containsSemiMixedTypes="0" containsString="0" containsNumber="1" minValue="0" maxValue="8684.7999999999993"/>
    </cacheField>
    <cacheField name="Churn" numFmtId="0">
      <sharedItems/>
    </cacheField>
    <cacheField name="TenureGroup" numFmtId="0">
      <sharedItems count="5">
        <s v="0-12 Months"/>
        <s v="25-48 Months"/>
        <s v="13-24 Months"/>
        <s v="61-72 Months"/>
        <s v="49-60 Months"/>
      </sharedItems>
    </cacheField>
    <cacheField name="ChargeGroup" numFmtId="0">
      <sharedItems/>
    </cacheField>
    <cacheField name="EST Annual Value" numFmtId="0">
      <sharedItems containsSemiMixedTypes="0" containsString="0" containsNumber="1" minValue="219" maxValue="1425"/>
    </cacheField>
    <cacheField name="Churn Flag" numFmtId="0">
      <sharedItems containsSemiMixedTypes="0" containsString="0" containsNumber="1" containsInteger="1" minValue="0" maxValue="1" count="2">
        <n v="0"/>
        <n v="1"/>
      </sharedItems>
    </cacheField>
    <cacheField name="Revenure At Risk" numFmtId="0">
      <sharedItems containsSemiMixedTypes="0" containsString="0" containsNumber="1" minValue="0" maxValue="1420.1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x v="0"/>
    <n v="29.85"/>
    <n v="29.85"/>
    <s v="No"/>
    <x v="0"/>
    <s v="Low (&lt;$35)"/>
    <n v="358.20000000000005"/>
    <x v="0"/>
    <n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x v="1"/>
    <n v="56.95"/>
    <n v="1889.5"/>
    <s v="No"/>
    <x v="1"/>
    <s v="Medium ($35-$70)"/>
    <n v="683.40000000000009"/>
    <x v="0"/>
    <n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x v="1"/>
    <n v="53.85"/>
    <n v="108.15"/>
    <s v="Yes"/>
    <x v="0"/>
    <s v="Medium ($35-$70)"/>
    <n v="646.20000000000005"/>
    <x v="1"/>
    <n v="646.20000000000005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x v="2"/>
    <n v="42.3"/>
    <n v="1840.75"/>
    <s v="No"/>
    <x v="1"/>
    <s v="Medium ($35-$70)"/>
    <n v="507.59999999999997"/>
    <x v="0"/>
    <n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7"/>
    <n v="151.65"/>
    <s v="Yes"/>
    <x v="0"/>
    <s v="High (&gt;$70)"/>
    <n v="848.40000000000009"/>
    <x v="1"/>
    <n v="848.40000000000009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x v="0"/>
    <n v="99.65"/>
    <n v="820.5"/>
    <s v="Yes"/>
    <x v="0"/>
    <s v="High (&gt;$70)"/>
    <n v="1195.8000000000002"/>
    <x v="1"/>
    <n v="1195.8000000000002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x v="3"/>
    <n v="89.1"/>
    <n v="1949.4"/>
    <s v="No"/>
    <x v="2"/>
    <s v="High (&gt;$70)"/>
    <n v="1069.1999999999998"/>
    <x v="0"/>
    <n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x v="1"/>
    <n v="29.75"/>
    <n v="301.89999999999998"/>
    <s v="No"/>
    <x v="0"/>
    <s v="Low (&lt;$35)"/>
    <n v="357"/>
    <x v="0"/>
    <n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x v="0"/>
    <n v="104.8"/>
    <n v="3046.05"/>
    <s v="Yes"/>
    <x v="1"/>
    <s v="High (&gt;$70)"/>
    <n v="1257.5999999999999"/>
    <x v="1"/>
    <n v="1257.5999999999999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x v="2"/>
    <n v="56.15"/>
    <n v="3487.95"/>
    <s v="No"/>
    <x v="3"/>
    <s v="Medium ($35-$70)"/>
    <n v="673.8"/>
    <x v="0"/>
    <n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x v="1"/>
    <n v="49.95"/>
    <n v="587.45000000000005"/>
    <s v="No"/>
    <x v="2"/>
    <s v="Medium ($35-$70)"/>
    <n v="599.40000000000009"/>
    <x v="0"/>
    <n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95"/>
    <n v="326.8"/>
    <s v="No"/>
    <x v="2"/>
    <s v="Low (&lt;$35)"/>
    <n v="227.39999999999998"/>
    <x v="0"/>
    <n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x v="3"/>
    <n v="100.35"/>
    <n v="5681.1"/>
    <s v="No"/>
    <x v="4"/>
    <s v="High (&gt;$70)"/>
    <n v="1204.1999999999998"/>
    <x v="0"/>
    <n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x v="2"/>
    <n v="103.7"/>
    <n v="5036.3"/>
    <s v="Yes"/>
    <x v="4"/>
    <s v="High (&gt;$70)"/>
    <n v="1244.4000000000001"/>
    <x v="1"/>
    <n v="1244.400000000000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x v="0"/>
    <n v="105.5"/>
    <n v="2686.05"/>
    <s v="No"/>
    <x v="1"/>
    <s v="High (&gt;$70)"/>
    <n v="1266"/>
    <x v="0"/>
    <n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x v="3"/>
    <n v="113.25"/>
    <n v="7895.15"/>
    <s v="No"/>
    <x v="3"/>
    <s v="High (&gt;$70)"/>
    <n v="1359"/>
    <x v="0"/>
    <n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022.95"/>
    <s v="No"/>
    <x v="4"/>
    <s v="Low (&lt;$35)"/>
    <n v="247.79999999999998"/>
    <x v="0"/>
    <n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x v="2"/>
    <n v="106.7"/>
    <n v="7382.25"/>
    <s v="No"/>
    <x v="3"/>
    <s v="High (&gt;$70)"/>
    <n v="1280.4000000000001"/>
    <x v="0"/>
    <n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x v="3"/>
    <n v="55.2"/>
    <n v="528.35"/>
    <s v="Yes"/>
    <x v="0"/>
    <s v="Medium ($35-$70)"/>
    <n v="662.40000000000009"/>
    <x v="1"/>
    <n v="662.40000000000009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x v="0"/>
    <n v="90.05"/>
    <n v="1862.9"/>
    <s v="No"/>
    <x v="2"/>
    <s v="High (&gt;$70)"/>
    <n v="1080.5999999999999"/>
    <x v="0"/>
    <n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x v="0"/>
    <n v="39.65"/>
    <n v="39.65"/>
    <s v="Yes"/>
    <x v="0"/>
    <s v="Medium ($35-$70)"/>
    <n v="475.79999999999995"/>
    <x v="1"/>
    <n v="475.79999999999995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02.25"/>
    <s v="No"/>
    <x v="0"/>
    <s v="Low (&lt;$35)"/>
    <n v="237.60000000000002"/>
    <x v="0"/>
    <n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x v="0"/>
    <s v="Low (&lt;$35)"/>
    <n v="241.79999999999998"/>
    <x v="1"/>
    <n v="241.79999999999998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x v="3"/>
    <n v="59.9"/>
    <n v="3505.1"/>
    <s v="No"/>
    <x v="4"/>
    <s v="Medium ($35-$70)"/>
    <n v="718.8"/>
    <x v="0"/>
    <n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x v="3"/>
    <n v="59.6"/>
    <n v="2970.3"/>
    <s v="No"/>
    <x v="4"/>
    <s v="Medium ($35-$70)"/>
    <n v="715.2"/>
    <x v="0"/>
    <n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x v="2"/>
    <n v="55.3"/>
    <n v="1530.6"/>
    <s v="No"/>
    <x v="1"/>
    <s v="Medium ($35-$70)"/>
    <n v="663.59999999999991"/>
    <x v="0"/>
    <n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x v="0"/>
    <n v="99.35"/>
    <n v="4749.1499999999996"/>
    <s v="Yes"/>
    <x v="1"/>
    <s v="High (&gt;$70)"/>
    <n v="1192.1999999999998"/>
    <x v="1"/>
    <n v="1192.1999999999998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x v="0"/>
    <n v="30.2"/>
    <n v="30.2"/>
    <s v="Yes"/>
    <x v="0"/>
    <s v="Low (&lt;$35)"/>
    <n v="362.4"/>
    <x v="1"/>
    <n v="362.4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0.25"/>
    <n v="6369.45"/>
    <s v="No"/>
    <x v="3"/>
    <s v="High (&gt;$70)"/>
    <n v="1083"/>
    <x v="0"/>
    <n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x v="1"/>
    <n v="64.7"/>
    <n v="1093.0999999999999"/>
    <s v="Yes"/>
    <x v="2"/>
    <s v="Medium ($35-$70)"/>
    <n v="776.40000000000009"/>
    <x v="1"/>
    <n v="776.40000000000009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x v="3"/>
    <n v="96.35"/>
    <n v="6766.95"/>
    <s v="No"/>
    <x v="3"/>
    <s v="High (&gt;$70)"/>
    <n v="1156.1999999999998"/>
    <x v="0"/>
    <n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x v="3"/>
    <n v="95.5"/>
    <n v="181.65"/>
    <s v="No"/>
    <x v="0"/>
    <s v="High (&gt;$70)"/>
    <n v="1146"/>
    <x v="0"/>
    <n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x v="1"/>
    <n v="66.150000000000006"/>
    <n v="1874.45"/>
    <s v="No"/>
    <x v="1"/>
    <s v="Medium ($35-$70)"/>
    <n v="793.80000000000007"/>
    <x v="0"/>
    <n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20.2"/>
    <s v="No"/>
    <x v="0"/>
    <s v="Low (&lt;$35)"/>
    <n v="242.39999999999998"/>
    <x v="0"/>
    <n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x v="2"/>
    <n v="45.25"/>
    <n v="45.25"/>
    <s v="No"/>
    <x v="0"/>
    <s v="Medium ($35-$70)"/>
    <n v="543"/>
    <x v="0"/>
    <n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x v="2"/>
    <n v="99.9"/>
    <n v="7251.7"/>
    <s v="No"/>
    <x v="3"/>
    <s v="High (&gt;$70)"/>
    <n v="1198.8000000000002"/>
    <x v="0"/>
    <n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"/>
    <n v="316.89999999999998"/>
    <s v="Yes"/>
    <x v="0"/>
    <s v="Medium ($35-$70)"/>
    <n v="836.40000000000009"/>
    <x v="1"/>
    <n v="836.40000000000009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x v="3"/>
    <n v="74.8"/>
    <n v="3548.3"/>
    <s v="No"/>
    <x v="1"/>
    <s v="High (&gt;$70)"/>
    <n v="897.59999999999991"/>
    <x v="0"/>
    <n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x v="0"/>
    <n v="106.35"/>
    <n v="3549.25"/>
    <s v="Yes"/>
    <x v="1"/>
    <s v="High (&gt;$70)"/>
    <n v="1276.1999999999998"/>
    <x v="1"/>
    <n v="1276.1999999999998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2"/>
    <n v="97.85"/>
    <n v="1105.4000000000001"/>
    <s v="Yes"/>
    <x v="0"/>
    <s v="High (&gt;$70)"/>
    <n v="1174.1999999999998"/>
    <x v="1"/>
    <n v="1174.1999999999998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x v="1"/>
    <n v="49.55"/>
    <n v="475.7"/>
    <s v="No"/>
    <x v="0"/>
    <s v="Medium ($35-$70)"/>
    <n v="594.59999999999991"/>
    <x v="0"/>
    <n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x v="3"/>
    <n v="69.2"/>
    <n v="4872.3500000000004"/>
    <s v="No"/>
    <x v="3"/>
    <s v="Medium ($35-$70)"/>
    <n v="830.40000000000009"/>
    <x v="0"/>
    <n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418.25"/>
    <s v="No"/>
    <x v="2"/>
    <s v="Low (&lt;$35)"/>
    <n v="249"/>
    <x v="0"/>
    <n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x v="3"/>
    <n v="79.849999999999994"/>
    <n v="4861.45"/>
    <s v="No"/>
    <x v="3"/>
    <s v="High (&gt;$70)"/>
    <n v="958.19999999999993"/>
    <x v="0"/>
    <n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x v="0"/>
    <n v="76.2"/>
    <n v="981.45"/>
    <s v="No"/>
    <x v="2"/>
    <s v="High (&gt;$70)"/>
    <n v="914.40000000000009"/>
    <x v="0"/>
    <n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x v="0"/>
    <n v="84.5"/>
    <n v="3906.7"/>
    <s v="No"/>
    <x v="4"/>
    <s v="High (&gt;$70)"/>
    <n v="1014"/>
    <x v="0"/>
    <n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x v="1"/>
    <n v="49.25"/>
    <n v="97"/>
    <s v="No"/>
    <x v="0"/>
    <s v="Medium ($35-$70)"/>
    <n v="591"/>
    <x v="0"/>
    <n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650000000000006"/>
    <n v="144.15"/>
    <s v="Yes"/>
    <x v="0"/>
    <s v="High (&gt;$70)"/>
    <n v="967.80000000000007"/>
    <x v="1"/>
    <n v="967.80000000000007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x v="3"/>
    <n v="79.75"/>
    <n v="4217.8"/>
    <s v="No"/>
    <x v="4"/>
    <s v="High (&gt;$70)"/>
    <n v="957"/>
    <x v="0"/>
    <n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x v="3"/>
    <n v="64.150000000000006"/>
    <n v="4254.1000000000004"/>
    <s v="No"/>
    <x v="3"/>
    <s v="Medium ($35-$70)"/>
    <n v="769.80000000000007"/>
    <x v="0"/>
    <n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x v="0"/>
    <n v="90.25"/>
    <n v="3838.75"/>
    <s v="No"/>
    <x v="1"/>
    <s v="High (&gt;$70)"/>
    <n v="1083"/>
    <x v="0"/>
    <n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x v="3"/>
    <n v="99.1"/>
    <n v="1426.4"/>
    <s v="Yes"/>
    <x v="2"/>
    <s v="High (&gt;$70)"/>
    <n v="1189.1999999999998"/>
    <x v="1"/>
    <n v="1189.1999999999998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x v="3"/>
    <n v="69.5"/>
    <n v="1752.65"/>
    <s v="No"/>
    <x v="1"/>
    <s v="Medium ($35-$70)"/>
    <n v="834"/>
    <x v="0"/>
    <n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x v="3"/>
    <n v="80.650000000000006"/>
    <n v="633.29999999999995"/>
    <s v="Yes"/>
    <x v="0"/>
    <s v="High (&gt;$70)"/>
    <n v="967.80000000000007"/>
    <x v="1"/>
    <n v="967.80000000000007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x v="3"/>
    <n v="74.849999999999994"/>
    <n v="4456.3500000000004"/>
    <s v="No"/>
    <x v="4"/>
    <s v="High (&gt;$70)"/>
    <n v="898.19999999999993"/>
    <x v="0"/>
    <n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x v="0"/>
    <n v="95.45"/>
    <n v="1752.55"/>
    <s v="Yes"/>
    <x v="2"/>
    <s v="High (&gt;$70)"/>
    <n v="1145.4000000000001"/>
    <x v="1"/>
    <n v="1145.400000000000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x v="3"/>
    <n v="99.65"/>
    <n v="6311.2"/>
    <s v="No"/>
    <x v="3"/>
    <s v="High (&gt;$70)"/>
    <n v="1195.8000000000002"/>
    <x v="0"/>
    <n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x v="0"/>
    <n v="108.45"/>
    <n v="7076.35"/>
    <s v="No"/>
    <x v="3"/>
    <s v="High (&gt;$70)"/>
    <n v="1301.4000000000001"/>
    <x v="0"/>
    <n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95"/>
    <n v="894.3"/>
    <s v="No"/>
    <x v="1"/>
    <s v="Low (&lt;$35)"/>
    <n v="299.39999999999998"/>
    <x v="0"/>
    <n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x v="3"/>
    <n v="107.5"/>
    <n v="7853.7"/>
    <s v="No"/>
    <x v="3"/>
    <s v="High (&gt;$70)"/>
    <n v="1290"/>
    <x v="0"/>
    <n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x v="0"/>
    <n v="100.5"/>
    <n v="4707.1000000000004"/>
    <s v="No"/>
    <x v="1"/>
    <s v="High (&gt;$70)"/>
    <n v="1206"/>
    <x v="0"/>
    <n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x v="2"/>
    <n v="89.9"/>
    <n v="5450.7"/>
    <s v="No"/>
    <x v="4"/>
    <s v="High (&gt;$70)"/>
    <n v="1078.8000000000002"/>
    <x v="0"/>
    <n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x v="2"/>
    <n v="42.1"/>
    <n v="2962"/>
    <s v="No"/>
    <x v="3"/>
    <s v="Medium ($35-$70)"/>
    <n v="505.20000000000005"/>
    <x v="0"/>
    <n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x v="3"/>
    <n v="54.4"/>
    <n v="957.1"/>
    <s v="No"/>
    <x v="2"/>
    <s v="Medium ($35-$70)"/>
    <n v="652.79999999999995"/>
    <x v="0"/>
    <n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x v="0"/>
    <n v="94.4"/>
    <n v="857.25"/>
    <s v="Yes"/>
    <x v="0"/>
    <s v="High (&gt;$70)"/>
    <n v="1132.8000000000002"/>
    <x v="1"/>
    <n v="1132.8000000000002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x v="0"/>
    <n v="75.3"/>
    <n v="244.1"/>
    <s v="No"/>
    <x v="0"/>
    <s v="High (&gt;$70)"/>
    <n v="903.59999999999991"/>
    <x v="0"/>
    <n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x v="0"/>
    <n v="78.900000000000006"/>
    <n v="3650.35"/>
    <s v="No"/>
    <x v="1"/>
    <s v="High (&gt;$70)"/>
    <n v="946.80000000000007"/>
    <x v="0"/>
    <n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x v="1"/>
    <n v="79.2"/>
    <n v="2497.1999999999998"/>
    <s v="No"/>
    <x v="1"/>
    <s v="High (&gt;$70)"/>
    <n v="950.40000000000009"/>
    <x v="0"/>
    <n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930.9"/>
    <s v="No"/>
    <x v="4"/>
    <s v="Low (&lt;$35)"/>
    <n v="241.79999999999998"/>
    <x v="0"/>
    <n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x v="1"/>
    <n v="79.849999999999994"/>
    <n v="887.35"/>
    <s v="No"/>
    <x v="0"/>
    <s v="High (&gt;$70)"/>
    <n v="958.19999999999993"/>
    <x v="0"/>
    <n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49.05"/>
    <n v="49.05"/>
    <s v="No"/>
    <x v="0"/>
    <s v="Medium ($35-$70)"/>
    <n v="588.59999999999991"/>
    <x v="0"/>
    <n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1090.6500000000001"/>
    <s v="No"/>
    <x v="4"/>
    <s v="Low (&lt;$35)"/>
    <n v="244.79999999999998"/>
    <x v="0"/>
    <n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x v="2"/>
    <n v="111.6"/>
    <n v="7099"/>
    <s v="No"/>
    <x v="3"/>
    <s v="High (&gt;$70)"/>
    <n v="1339.1999999999998"/>
    <x v="0"/>
    <n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25"/>
    <n v="1424.6"/>
    <s v="No"/>
    <x v="3"/>
    <s v="Low (&lt;$35)"/>
    <n v="291"/>
    <x v="0"/>
    <n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x v="2"/>
    <n v="64.5"/>
    <n v="177.4"/>
    <s v="No"/>
    <x v="0"/>
    <s v="Medium ($35-$70)"/>
    <n v="774"/>
    <x v="0"/>
    <n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x v="0"/>
    <n v="110.5"/>
    <n v="6139.5"/>
    <s v="No"/>
    <x v="4"/>
    <s v="High (&gt;$70)"/>
    <n v="1326"/>
    <x v="0"/>
    <n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x v="3"/>
    <n v="55.65"/>
    <n v="2688.85"/>
    <s v="No"/>
    <x v="1"/>
    <s v="Medium ($35-$70)"/>
    <n v="667.8"/>
    <x v="0"/>
    <n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x v="1"/>
    <n v="54.65"/>
    <n v="482.25"/>
    <s v="No"/>
    <x v="0"/>
    <s v="Medium ($35-$70)"/>
    <n v="655.8"/>
    <x v="0"/>
    <n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x v="0"/>
    <n v="74.75"/>
    <n v="2111.3000000000002"/>
    <s v="No"/>
    <x v="1"/>
    <s v="High (&gt;$70)"/>
    <n v="897"/>
    <x v="0"/>
    <n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9"/>
    <n v="1216.5999999999999"/>
    <s v="No"/>
    <x v="1"/>
    <s v="Low (&lt;$35)"/>
    <n v="310.79999999999995"/>
    <x v="0"/>
    <n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x v="0"/>
    <n v="79.349999999999994"/>
    <n v="79.349999999999994"/>
    <s v="Yes"/>
    <x v="0"/>
    <s v="High (&gt;$70)"/>
    <n v="952.19999999999993"/>
    <x v="1"/>
    <n v="952.19999999999993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x v="0"/>
    <n v="50.55"/>
    <n v="565.35"/>
    <s v="No"/>
    <x v="0"/>
    <s v="Medium ($35-$70)"/>
    <n v="606.59999999999991"/>
    <x v="0"/>
    <n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x v="2"/>
    <n v="75.150000000000006"/>
    <n v="496.9"/>
    <s v="Yes"/>
    <x v="0"/>
    <s v="High (&gt;$70)"/>
    <n v="901.80000000000007"/>
    <x v="1"/>
    <n v="901.80000000000007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x v="2"/>
    <n v="103.8"/>
    <n v="4327.5"/>
    <s v="No"/>
    <x v="1"/>
    <s v="High (&gt;$70)"/>
    <n v="1245.5999999999999"/>
    <x v="0"/>
    <n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49999999999999"/>
    <n v="973.35"/>
    <s v="No"/>
    <x v="4"/>
    <s v="Low (&lt;$35)"/>
    <n v="241.79999999999998"/>
    <x v="0"/>
    <n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x v="3"/>
    <n v="99.3"/>
    <n v="918.75"/>
    <s v="No"/>
    <x v="0"/>
    <s v="High (&gt;$70)"/>
    <n v="1191.5999999999999"/>
    <x v="0"/>
    <n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x v="2"/>
    <n v="62.15"/>
    <n v="2215.4499999999998"/>
    <s v="No"/>
    <x v="1"/>
    <s v="Medium ($35-$70)"/>
    <n v="745.8"/>
    <x v="0"/>
    <n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57"/>
    <s v="No"/>
    <x v="1"/>
    <s v="Low (&lt;$35)"/>
    <n v="247.79999999999998"/>
    <x v="0"/>
    <n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927.1"/>
    <s v="No"/>
    <x v="1"/>
    <s v="Low (&lt;$35)"/>
    <n v="239.39999999999998"/>
    <x v="0"/>
    <n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x v="1"/>
    <n v="33.75"/>
    <n v="1009.25"/>
    <s v="No"/>
    <x v="1"/>
    <s v="Low (&lt;$35)"/>
    <n v="405"/>
    <x v="0"/>
    <n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x v="2"/>
    <n v="82.05"/>
    <n v="2570.1999999999998"/>
    <s v="No"/>
    <x v="1"/>
    <s v="High (&gt;$70)"/>
    <n v="984.59999999999991"/>
    <x v="0"/>
    <n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x v="0"/>
    <n v="74.7"/>
    <n v="74.7"/>
    <s v="No"/>
    <x v="0"/>
    <s v="High (&gt;$70)"/>
    <n v="896.40000000000009"/>
    <x v="0"/>
    <n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x v="1"/>
    <n v="84"/>
    <n v="5714.25"/>
    <s v="No"/>
    <x v="3"/>
    <s v="High (&gt;$70)"/>
    <n v="1008"/>
    <x v="0"/>
    <n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x v="3"/>
    <n v="111.05"/>
    <n v="7107"/>
    <s v="No"/>
    <x v="3"/>
    <s v="High (&gt;$70)"/>
    <n v="1332.6"/>
    <x v="0"/>
    <n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2"/>
    <n v="100.9"/>
    <n v="7459.05"/>
    <s v="No"/>
    <x v="3"/>
    <s v="High (&gt;$70)"/>
    <n v="1210.8000000000002"/>
    <x v="0"/>
    <n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8.95"/>
    <n v="927.35"/>
    <s v="Yes"/>
    <x v="0"/>
    <s v="High (&gt;$70)"/>
    <n v="947.40000000000009"/>
    <x v="1"/>
    <n v="947.40000000000009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x v="3"/>
    <n v="66.849999999999994"/>
    <n v="4748.7"/>
    <s v="No"/>
    <x v="3"/>
    <s v="Medium ($35-$70)"/>
    <n v="802.19999999999993"/>
    <x v="0"/>
    <n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05"/>
    <n v="113.85"/>
    <s v="Yes"/>
    <x v="0"/>
    <s v="Low (&lt;$35)"/>
    <n v="252.60000000000002"/>
    <x v="1"/>
    <n v="252.60000000000002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107.2"/>
    <s v="No"/>
    <x v="4"/>
    <s v="Low (&lt;$35)"/>
    <n v="252"/>
    <x v="0"/>
    <n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x v="0"/>
    <n v="98.5"/>
    <n v="2514.5"/>
    <s v="Yes"/>
    <x v="1"/>
    <s v="High (&gt;$70)"/>
    <n v="1182"/>
    <x v="1"/>
    <n v="1182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x v="0"/>
    <s v="Low (&lt;$35)"/>
    <n v="242.39999999999998"/>
    <x v="0"/>
    <n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x v="0"/>
    <s v="Low (&lt;$35)"/>
    <n v="233.39999999999998"/>
    <x v="0"/>
    <n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x v="2"/>
    <n v="95"/>
    <n v="3605.6"/>
    <s v="No"/>
    <x v="1"/>
    <s v="High (&gt;$70)"/>
    <n v="1140"/>
    <x v="0"/>
    <n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x v="2"/>
    <n v="45.55"/>
    <n v="3027.25"/>
    <s v="No"/>
    <x v="3"/>
    <s v="Medium ($35-$70)"/>
    <n v="546.59999999999991"/>
    <x v="0"/>
    <n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x v="2"/>
    <n v="110"/>
    <n v="7611.85"/>
    <s v="Yes"/>
    <x v="3"/>
    <s v="High (&gt;$70)"/>
    <n v="1320"/>
    <x v="1"/>
    <n v="1320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x v="1"/>
    <n v="24.3"/>
    <n v="100.2"/>
    <s v="No"/>
    <x v="0"/>
    <s v="Low (&lt;$35)"/>
    <n v="291.60000000000002"/>
    <x v="0"/>
    <n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x v="0"/>
    <n v="104.15"/>
    <n v="7303.05"/>
    <s v="No"/>
    <x v="3"/>
    <s v="High (&gt;$70)"/>
    <n v="1249.8000000000002"/>
    <x v="0"/>
    <n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x v="1"/>
    <n v="30.15"/>
    <n v="927.65"/>
    <s v="No"/>
    <x v="1"/>
    <s v="Low (&lt;$35)"/>
    <n v="361.79999999999995"/>
    <x v="0"/>
    <n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x v="1"/>
    <n v="94.35"/>
    <n v="3921.3"/>
    <s v="No"/>
    <x v="1"/>
    <s v="High (&gt;$70)"/>
    <n v="1132.1999999999998"/>
    <x v="0"/>
    <n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363.25"/>
    <s v="No"/>
    <x v="3"/>
    <s v="Low (&lt;$35)"/>
    <n v="232.79999999999998"/>
    <x v="0"/>
    <n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x v="0"/>
    <n v="96.75"/>
    <n v="5238.8999999999996"/>
    <s v="Yes"/>
    <x v="4"/>
    <s v="High (&gt;$70)"/>
    <n v="1161"/>
    <x v="1"/>
    <n v="116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x v="3"/>
    <n v="57.95"/>
    <n v="3042.25"/>
    <s v="No"/>
    <x v="4"/>
    <s v="Medium ($35-$70)"/>
    <n v="695.40000000000009"/>
    <x v="0"/>
    <n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x v="0"/>
    <n v="91.65"/>
    <n v="3954.1"/>
    <s v="No"/>
    <x v="1"/>
    <s v="High (&gt;$70)"/>
    <n v="1099.8000000000002"/>
    <x v="0"/>
    <n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x v="0"/>
    <n v="76.5"/>
    <n v="2868.15"/>
    <s v="Yes"/>
    <x v="1"/>
    <s v="High (&gt;$70)"/>
    <n v="918"/>
    <x v="1"/>
    <n v="918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x v="0"/>
    <n v="54.6"/>
    <n v="3423.5"/>
    <s v="No"/>
    <x v="3"/>
    <s v="Medium ($35-$70)"/>
    <n v="655.20000000000005"/>
    <x v="0"/>
    <n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x v="0"/>
    <n v="89.85"/>
    <n v="248.4"/>
    <s v="No"/>
    <x v="0"/>
    <s v="High (&gt;$70)"/>
    <n v="1078.1999999999998"/>
    <x v="0"/>
    <n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x v="2"/>
    <n v="31.05"/>
    <n v="1126.3499999999999"/>
    <s v="No"/>
    <x v="1"/>
    <s v="Low (&lt;$35)"/>
    <n v="372.6"/>
    <x v="0"/>
    <n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x v="0"/>
    <n v="100.25"/>
    <n v="1064.6500000000001"/>
    <s v="Yes"/>
    <x v="0"/>
    <s v="High (&gt;$70)"/>
    <n v="1203"/>
    <x v="1"/>
    <n v="1203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5"/>
    <n v="835.15"/>
    <s v="No"/>
    <x v="1"/>
    <s v="Low (&lt;$35)"/>
    <n v="247.79999999999998"/>
    <x v="0"/>
    <n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x v="3"/>
    <n v="85.2"/>
    <n v="2151.6"/>
    <s v="No"/>
    <x v="1"/>
    <s v="High (&gt;$70)"/>
    <n v="1022.4000000000001"/>
    <x v="0"/>
    <n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x v="3"/>
    <n v="99.8"/>
    <n v="5515.45"/>
    <s v="No"/>
    <x v="4"/>
    <s v="High (&gt;$70)"/>
    <n v="1197.5999999999999"/>
    <x v="0"/>
    <n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112.75"/>
    <s v="No"/>
    <x v="0"/>
    <s v="Low (&lt;$35)"/>
    <n v="248.39999999999998"/>
    <x v="0"/>
    <n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400000000000006"/>
    <n v="229.55"/>
    <s v="Yes"/>
    <x v="0"/>
    <s v="High (&gt;$70)"/>
    <n v="892.80000000000007"/>
    <x v="1"/>
    <n v="892.80000000000007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x v="1"/>
    <n v="50.7"/>
    <n v="350.35"/>
    <s v="No"/>
    <x v="0"/>
    <s v="Medium ($35-$70)"/>
    <n v="608.40000000000009"/>
    <x v="0"/>
    <n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2.9"/>
    <s v="No"/>
    <x v="0"/>
    <s v="Low (&lt;$35)"/>
    <n v="250.20000000000002"/>
    <x v="0"/>
    <n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x v="0"/>
    <n v="88.95"/>
    <n v="3027.65"/>
    <s v="No"/>
    <x v="1"/>
    <s v="High (&gt;$70)"/>
    <n v="1067.4000000000001"/>
    <x v="0"/>
    <n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x v="0"/>
    <n v="78.05"/>
    <n v="2135.5"/>
    <s v="Yes"/>
    <x v="1"/>
    <s v="High (&gt;$70)"/>
    <n v="936.59999999999991"/>
    <x v="1"/>
    <n v="936.5999999999999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3.55"/>
    <n v="1723.95"/>
    <s v="No"/>
    <x v="3"/>
    <s v="Low (&lt;$35)"/>
    <n v="282.60000000000002"/>
    <x v="0"/>
    <n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x v="0"/>
    <s v="Low (&lt;$35)"/>
    <n v="237"/>
    <x v="0"/>
    <n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x v="0"/>
    <n v="56.45"/>
    <n v="3985.35"/>
    <s v="No"/>
    <x v="3"/>
    <s v="Medium ($35-$70)"/>
    <n v="677.40000000000009"/>
    <x v="0"/>
    <n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5.95"/>
    <n v="1215.6500000000001"/>
    <s v="No"/>
    <x v="2"/>
    <s v="High (&gt;$70)"/>
    <n v="1031.4000000000001"/>
    <x v="0"/>
    <n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x v="3"/>
    <n v="58.6"/>
    <n v="1502.65"/>
    <s v="Yes"/>
    <x v="1"/>
    <s v="Medium ($35-$70)"/>
    <n v="703.2"/>
    <x v="1"/>
    <n v="703.2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x v="2"/>
    <n v="50.55"/>
    <n v="3260.1"/>
    <s v="No"/>
    <x v="3"/>
    <s v="Medium ($35-$70)"/>
    <n v="606.59999999999991"/>
    <x v="0"/>
    <n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450000000000003"/>
    <n v="35.450000000000003"/>
    <s v="Yes"/>
    <x v="0"/>
    <s v="Medium ($35-$70)"/>
    <n v="425.40000000000003"/>
    <x v="1"/>
    <n v="425.40000000000003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4.35"/>
    <n v="81.25"/>
    <s v="Yes"/>
    <x v="0"/>
    <s v="Medium ($35-$70)"/>
    <n v="532.20000000000005"/>
    <x v="1"/>
    <n v="532.20000000000005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188.2"/>
    <s v="No"/>
    <x v="1"/>
    <s v="Low (&lt;$35)"/>
    <n v="308.39999999999998"/>
    <x v="0"/>
    <n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x v="2"/>
    <n v="75"/>
    <n v="1778.5"/>
    <s v="No"/>
    <x v="2"/>
    <s v="High (&gt;$70)"/>
    <n v="900"/>
    <x v="0"/>
    <n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1277.75"/>
    <s v="No"/>
    <x v="3"/>
    <s v="Low (&lt;$35)"/>
    <n v="242.39999999999998"/>
    <x v="0"/>
    <n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1170.55"/>
    <s v="No"/>
    <x v="4"/>
    <s v="Low (&lt;$35)"/>
    <n v="235.20000000000002"/>
    <x v="0"/>
    <n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1"/>
    <n v="70.45"/>
    <n v="70.45"/>
    <s v="Yes"/>
    <x v="0"/>
    <s v="High (&gt;$70)"/>
    <n v="845.40000000000009"/>
    <x v="1"/>
    <n v="845.40000000000009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8.05"/>
    <n v="6425.65"/>
    <s v="No"/>
    <x v="3"/>
    <s v="High (&gt;$70)"/>
    <n v="1056.5999999999999"/>
    <x v="0"/>
    <n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x v="0"/>
    <n v="71.150000000000006"/>
    <n v="563.65"/>
    <s v="Yes"/>
    <x v="0"/>
    <s v="High (&gt;$70)"/>
    <n v="853.80000000000007"/>
    <x v="1"/>
    <n v="853.80000000000007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x v="2"/>
    <n v="101.05"/>
    <n v="5971.25"/>
    <s v="No"/>
    <x v="3"/>
    <s v="High (&gt;$70)"/>
    <n v="1212.5999999999999"/>
    <x v="0"/>
    <n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x v="3"/>
    <n v="84.3"/>
    <n v="5289.05"/>
    <s v="No"/>
    <x v="3"/>
    <s v="High (&gt;$70)"/>
    <n v="1011.5999999999999"/>
    <x v="0"/>
    <n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56.2"/>
    <s v="No"/>
    <x v="3"/>
    <s v="Low (&lt;$35)"/>
    <n v="287.39999999999998"/>
    <x v="0"/>
    <n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x v="3"/>
    <n v="99.05"/>
    <n v="6416.7"/>
    <s v="No"/>
    <x v="3"/>
    <s v="High (&gt;$70)"/>
    <n v="1188.5999999999999"/>
    <x v="0"/>
    <n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61.35"/>
    <s v="No"/>
    <x v="0"/>
    <s v="Low (&lt;$35)"/>
    <n v="235.20000000000002"/>
    <x v="0"/>
    <n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s v="Yes"/>
    <x v="0"/>
    <s v="Medium ($35-$70)"/>
    <n v="547.79999999999995"/>
    <x v="1"/>
    <n v="547.79999999999995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x v="3"/>
    <n v="64.5"/>
    <n v="1929.95"/>
    <s v="No"/>
    <x v="1"/>
    <s v="Medium ($35-$70)"/>
    <n v="774"/>
    <x v="0"/>
    <n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x v="1"/>
    <n v="69.5"/>
    <n v="1071.4000000000001"/>
    <s v="No"/>
    <x v="2"/>
    <s v="Medium ($35-$70)"/>
    <n v="834"/>
    <x v="0"/>
    <n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x v="0"/>
    <n v="68.55"/>
    <n v="564.35"/>
    <s v="No"/>
    <x v="0"/>
    <s v="Medium ($35-$70)"/>
    <n v="822.59999999999991"/>
    <x v="0"/>
    <n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1"/>
    <n v="95"/>
    <n v="655.5"/>
    <s v="Yes"/>
    <x v="0"/>
    <s v="High (&gt;$70)"/>
    <n v="1140"/>
    <x v="1"/>
    <n v="1140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x v="3"/>
    <n v="108.15"/>
    <n v="7930.55"/>
    <s v="No"/>
    <x v="3"/>
    <s v="High (&gt;$70)"/>
    <n v="1297.8000000000002"/>
    <x v="0"/>
    <n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x v="0"/>
    <n v="86.1"/>
    <n v="5215.25"/>
    <s v="No"/>
    <x v="3"/>
    <s v="High (&gt;$70)"/>
    <n v="1033.1999999999998"/>
    <x v="0"/>
    <n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3.5"/>
    <s v="No"/>
    <x v="0"/>
    <s v="Low (&lt;$35)"/>
    <n v="236.39999999999998"/>
    <x v="0"/>
    <n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x v="2"/>
    <n v="80.900000000000006"/>
    <n v="1152.8"/>
    <s v="No"/>
    <x v="2"/>
    <s v="High (&gt;$70)"/>
    <n v="970.80000000000007"/>
    <x v="0"/>
    <n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x v="2"/>
    <n v="84.15"/>
    <n v="1821.95"/>
    <s v="No"/>
    <x v="2"/>
    <s v="High (&gt;$70)"/>
    <n v="1009.8000000000001"/>
    <x v="0"/>
    <n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19.9"/>
    <s v="No"/>
    <x v="2"/>
    <s v="Low (&lt;$35)"/>
    <n v="241.79999999999998"/>
    <x v="0"/>
    <n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x v="1"/>
    <n v="64.25"/>
    <n v="1024"/>
    <s v="No"/>
    <x v="2"/>
    <s v="Medium ($35-$70)"/>
    <n v="771"/>
    <x v="0"/>
    <n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251.6"/>
    <s v="No"/>
    <x v="0"/>
    <s v="Low (&lt;$35)"/>
    <n v="308.39999999999998"/>
    <x v="0"/>
    <n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x v="0"/>
    <n v="56"/>
    <n v="764.55"/>
    <s v="No"/>
    <x v="2"/>
    <s v="Medium ($35-$70)"/>
    <n v="672"/>
    <x v="0"/>
    <n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x v="0"/>
    <n v="82.4"/>
    <n v="1592.35"/>
    <s v="Yes"/>
    <x v="2"/>
    <s v="High (&gt;$70)"/>
    <n v="988.80000000000007"/>
    <x v="1"/>
    <n v="988.80000000000007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7"/>
    <n v="135.19999999999999"/>
    <s v="No"/>
    <x v="0"/>
    <s v="Medium ($35-$70)"/>
    <n v="836.40000000000009"/>
    <x v="0"/>
    <n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x v="2"/>
    <n v="73.900000000000006"/>
    <n v="3958.25"/>
    <s v="No"/>
    <x v="4"/>
    <s v="High (&gt;$70)"/>
    <n v="886.80000000000007"/>
    <x v="0"/>
    <n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233.9"/>
    <s v="No"/>
    <x v="0"/>
    <s v="Low (&lt;$35)"/>
    <n v="247.20000000000002"/>
    <x v="0"/>
    <n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363.45"/>
    <s v="No"/>
    <x v="3"/>
    <s v="Low (&lt;$35)"/>
    <n v="238.79999999999998"/>
    <x v="0"/>
    <n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2"/>
    <n v="70.900000000000006"/>
    <n v="273"/>
    <s v="Yes"/>
    <x v="0"/>
    <s v="High (&gt;$70)"/>
    <n v="850.80000000000007"/>
    <x v="1"/>
    <n v="850.80000000000007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9.05"/>
    <n v="6254.45"/>
    <s v="No"/>
    <x v="3"/>
    <s v="High (&gt;$70)"/>
    <n v="1068.5999999999999"/>
    <x v="0"/>
    <n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x v="0"/>
    <n v="45.3"/>
    <n v="2651.2"/>
    <s v="Yes"/>
    <x v="4"/>
    <s v="Medium ($35-$70)"/>
    <n v="543.59999999999991"/>
    <x v="1"/>
    <n v="543.5999999999999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399999999999999"/>
    <n v="321.39999999999998"/>
    <s v="No"/>
    <x v="2"/>
    <s v="Low (&lt;$35)"/>
    <n v="244.79999999999998"/>
    <x v="0"/>
    <n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x v="2"/>
    <n v="84.25"/>
    <n v="3539.25"/>
    <s v="No"/>
    <x v="1"/>
    <s v="High (&gt;$70)"/>
    <n v="1011"/>
    <x v="0"/>
    <n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x v="0"/>
    <n v="104.4"/>
    <n v="242.8"/>
    <s v="Yes"/>
    <x v="0"/>
    <s v="High (&gt;$70)"/>
    <n v="1252.8000000000002"/>
    <x v="1"/>
    <n v="1252.8000000000002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x v="1"/>
    <n v="81.95"/>
    <n v="1181.75"/>
    <s v="No"/>
    <x v="2"/>
    <s v="High (&gt;$70)"/>
    <n v="983.40000000000009"/>
    <x v="0"/>
    <n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x v="2"/>
    <n v="94.85"/>
    <n v="5000.2"/>
    <s v="Yes"/>
    <x v="4"/>
    <s v="High (&gt;$70)"/>
    <n v="1138.1999999999998"/>
    <x v="1"/>
    <n v="1138.1999999999998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5"/>
    <n v="654.54999999999995"/>
    <s v="No"/>
    <x v="1"/>
    <s v="Low (&lt;$35)"/>
    <n v="246.60000000000002"/>
    <x v="0"/>
    <n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4.7"/>
    <n v="780.2"/>
    <s v="No"/>
    <x v="1"/>
    <s v="Low (&lt;$35)"/>
    <n v="296.39999999999998"/>
    <x v="0"/>
    <n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x v="1"/>
    <n v="74.45"/>
    <n v="1145.7"/>
    <s v="Yes"/>
    <x v="2"/>
    <s v="High (&gt;$70)"/>
    <n v="893.40000000000009"/>
    <x v="1"/>
    <n v="893.40000000000009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x v="2"/>
    <n v="76.45"/>
    <n v="503.6"/>
    <s v="Yes"/>
    <x v="0"/>
    <s v="High (&gt;$70)"/>
    <n v="917.40000000000009"/>
    <x v="1"/>
    <n v="917.40000000000009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x v="2"/>
    <n v="105.35"/>
    <n v="1559.25"/>
    <s v="No"/>
    <x v="2"/>
    <s v="High (&gt;$70)"/>
    <n v="1264.1999999999998"/>
    <x v="0"/>
    <n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252"/>
    <s v="No"/>
    <x v="3"/>
    <s v="Low (&lt;$35)"/>
    <n v="246.60000000000002"/>
    <x v="0"/>
    <n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x v="2"/>
    <n v="29.95"/>
    <n v="29.95"/>
    <s v="Yes"/>
    <x v="0"/>
    <s v="Low (&lt;$35)"/>
    <n v="359.4"/>
    <x v="1"/>
    <n v="359.4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"/>
    <n v="45.3"/>
    <s v="No"/>
    <x v="0"/>
    <s v="Medium ($35-$70)"/>
    <n v="543.59999999999991"/>
    <x v="0"/>
    <n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x v="2"/>
    <n v="84.5"/>
    <n v="662.65"/>
    <s v="Yes"/>
    <x v="0"/>
    <s v="High (&gt;$70)"/>
    <n v="1014"/>
    <x v="1"/>
    <n v="1014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x v="3"/>
    <n v="74.75"/>
    <n v="2453.3000000000002"/>
    <s v="No"/>
    <x v="1"/>
    <s v="High (&gt;$70)"/>
    <n v="897"/>
    <x v="0"/>
    <n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25"/>
    <n v="1111.6500000000001"/>
    <s v="Yes"/>
    <x v="2"/>
    <s v="High (&gt;$70)"/>
    <n v="951"/>
    <x v="1"/>
    <n v="95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s v="Yes"/>
    <x v="0"/>
    <s v="Low (&lt;$35)"/>
    <n v="297.60000000000002"/>
    <x v="1"/>
    <n v="297.60000000000002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x v="1"/>
    <n v="51.8"/>
    <n v="1023.85"/>
    <s v="No"/>
    <x v="2"/>
    <s v="Medium ($35-$70)"/>
    <n v="621.59999999999991"/>
    <x v="0"/>
    <n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x v="0"/>
    <n v="30.4"/>
    <n v="82.15"/>
    <s v="No"/>
    <x v="0"/>
    <s v="Low (&lt;$35)"/>
    <n v="364.79999999999995"/>
    <x v="0"/>
    <n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49999999999999"/>
    <n v="244.8"/>
    <s v="No"/>
    <x v="2"/>
    <s v="Low (&lt;$35)"/>
    <n v="235.79999999999998"/>
    <x v="0"/>
    <n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x v="3"/>
    <n v="56.6"/>
    <n v="2379.1"/>
    <s v="No"/>
    <x v="1"/>
    <s v="Medium ($35-$70)"/>
    <n v="679.2"/>
    <x v="0"/>
    <n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x v="3"/>
    <n v="71.900000000000006"/>
    <n v="3173.35"/>
    <s v="No"/>
    <x v="1"/>
    <s v="High (&gt;$70)"/>
    <n v="862.80000000000007"/>
    <x v="0"/>
    <n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x v="0"/>
    <n v="91"/>
    <n v="531"/>
    <s v="Yes"/>
    <x v="0"/>
    <s v="High (&gt;$70)"/>
    <n v="1092"/>
    <x v="1"/>
    <n v="1092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375.4"/>
    <s v="No"/>
    <x v="3"/>
    <s v="Low (&lt;$35)"/>
    <n v="237"/>
    <x v="0"/>
    <n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7"/>
    <n v="8129.3"/>
    <s v="No"/>
    <x v="3"/>
    <s v="High (&gt;$70)"/>
    <n v="1316.4"/>
    <x v="0"/>
    <n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192.7"/>
    <s v="No"/>
    <x v="4"/>
    <s v="Low (&lt;$35)"/>
    <n v="231.60000000000002"/>
    <x v="0"/>
    <n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x v="0"/>
    <n v="96.55"/>
    <n v="1901.65"/>
    <s v="No"/>
    <x v="2"/>
    <s v="High (&gt;$70)"/>
    <n v="1158.5999999999999"/>
    <x v="0"/>
    <n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587.4"/>
    <s v="No"/>
    <x v="2"/>
    <s v="Low (&lt;$35)"/>
    <n v="289.20000000000005"/>
    <x v="0"/>
    <n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x v="0"/>
    <n v="111.35"/>
    <n v="6519.75"/>
    <s v="No"/>
    <x v="4"/>
    <s v="High (&gt;$70)"/>
    <n v="1336.1999999999998"/>
    <x v="0"/>
    <n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12.25"/>
    <n v="8041.65"/>
    <s v="No"/>
    <x v="3"/>
    <s v="High (&gt;$70)"/>
    <n v="1347"/>
    <x v="0"/>
    <n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20.75"/>
    <s v="No"/>
    <x v="0"/>
    <s v="Low (&lt;$35)"/>
    <n v="249"/>
    <x v="0"/>
    <n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x v="3"/>
    <n v="101.9"/>
    <n v="2681.15"/>
    <s v="No"/>
    <x v="1"/>
    <s v="High (&gt;$70)"/>
    <n v="1222.8000000000002"/>
    <x v="0"/>
    <n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x v="3"/>
    <n v="80.05"/>
    <n v="1112.3"/>
    <s v="No"/>
    <x v="2"/>
    <s v="High (&gt;$70)"/>
    <n v="960.59999999999991"/>
    <x v="0"/>
    <n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x v="0"/>
    <n v="105.55"/>
    <n v="7405.5"/>
    <s v="No"/>
    <x v="3"/>
    <s v="High (&gt;$70)"/>
    <n v="1266.5999999999999"/>
    <x v="0"/>
    <n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x v="3"/>
    <n v="78.3"/>
    <n v="1033.95"/>
    <s v="No"/>
    <x v="2"/>
    <s v="High (&gt;$70)"/>
    <n v="939.59999999999991"/>
    <x v="0"/>
    <n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x v="3"/>
    <n v="68.849999999999994"/>
    <n v="2958.95"/>
    <s v="No"/>
    <x v="1"/>
    <s v="Medium ($35-$70)"/>
    <n v="826.19999999999993"/>
    <x v="0"/>
    <n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x v="2"/>
    <n v="79.95"/>
    <n v="2684.85"/>
    <s v="No"/>
    <x v="1"/>
    <s v="High (&gt;$70)"/>
    <n v="959.40000000000009"/>
    <x v="0"/>
    <n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x v="3"/>
    <n v="55.45"/>
    <n v="4179.2"/>
    <s v="No"/>
    <x v="3"/>
    <s v="Medium ($35-$70)"/>
    <n v="665.40000000000009"/>
    <x v="0"/>
    <n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900000000000006"/>
    <n v="79.900000000000006"/>
    <s v="Yes"/>
    <x v="0"/>
    <s v="High (&gt;$70)"/>
    <n v="958.80000000000007"/>
    <x v="1"/>
    <n v="958.80000000000007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x v="0"/>
    <n v="106.6"/>
    <n v="1934.45"/>
    <s v="Yes"/>
    <x v="2"/>
    <s v="High (&gt;$70)"/>
    <n v="1279.1999999999998"/>
    <x v="1"/>
    <n v="1279.1999999999998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x v="3"/>
    <n v="102.45"/>
    <n v="6654.1"/>
    <s v="No"/>
    <x v="3"/>
    <s v="High (&gt;$70)"/>
    <n v="1229.4000000000001"/>
    <x v="0"/>
    <n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x v="3"/>
    <n v="46"/>
    <n v="84.5"/>
    <s v="Yes"/>
    <x v="0"/>
    <s v="Medium ($35-$70)"/>
    <n v="552"/>
    <x v="1"/>
    <n v="552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s v="No"/>
    <x v="0"/>
    <s v="Low (&lt;$35)"/>
    <n v="303"/>
    <x v="0"/>
    <n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1124.2"/>
    <s v="No"/>
    <x v="3"/>
    <s v="Low (&lt;$35)"/>
    <n v="237"/>
    <x v="0"/>
    <n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"/>
    <n v="540.04999999999995"/>
    <s v="No"/>
    <x v="1"/>
    <s v="Low (&lt;$35)"/>
    <n v="240"/>
    <x v="0"/>
    <n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x v="0"/>
    <n v="86.8"/>
    <n v="1975.85"/>
    <s v="No"/>
    <x v="2"/>
    <s v="High (&gt;$70)"/>
    <n v="1041.5999999999999"/>
    <x v="0"/>
    <n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x v="2"/>
    <n v="58.75"/>
    <n v="3437.45"/>
    <s v="No"/>
    <x v="4"/>
    <s v="Medium ($35-$70)"/>
    <n v="705"/>
    <x v="0"/>
    <n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x v="3"/>
    <n v="45.25"/>
    <n v="3139.8"/>
    <s v="No"/>
    <x v="3"/>
    <s v="Medium ($35-$70)"/>
    <n v="543"/>
    <x v="0"/>
    <n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x v="2"/>
    <n v="56.6"/>
    <n v="3789.2"/>
    <s v="No"/>
    <x v="3"/>
    <s v="Medium ($35-$70)"/>
    <n v="679.2"/>
    <x v="0"/>
    <n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x v="2"/>
    <n v="84.2"/>
    <n v="5324.5"/>
    <s v="No"/>
    <x v="3"/>
    <s v="High (&gt;$70)"/>
    <n v="1010.4000000000001"/>
    <x v="0"/>
    <n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"/>
    <n v="624.6"/>
    <s v="No"/>
    <x v="0"/>
    <s v="High (&gt;$70)"/>
    <n v="960"/>
    <x v="0"/>
    <n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150000000000006"/>
    <n v="268.35000000000002"/>
    <s v="Yes"/>
    <x v="0"/>
    <s v="High (&gt;$70)"/>
    <n v="841.80000000000007"/>
    <x v="1"/>
    <n v="841.80000000000007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836.9"/>
    <s v="No"/>
    <x v="3"/>
    <s v="Low (&lt;$35)"/>
    <n v="297"/>
    <x v="0"/>
    <n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2"/>
    <n v="20.2"/>
    <s v="No"/>
    <x v="0"/>
    <s v="Low (&lt;$35)"/>
    <n v="242.39999999999998"/>
    <x v="0"/>
    <n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x v="1"/>
    <n v="50.05"/>
    <n v="179.35"/>
    <s v="Yes"/>
    <x v="0"/>
    <s v="Medium ($35-$70)"/>
    <n v="600.59999999999991"/>
    <x v="1"/>
    <n v="600.5999999999999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50000000000001"/>
    <n v="219.35"/>
    <s v="No"/>
    <x v="0"/>
    <s v="Low (&lt;$35)"/>
    <n v="232.20000000000002"/>
    <x v="0"/>
    <n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x v="1"/>
    <n v="50.6"/>
    <n v="1288.75"/>
    <s v="No"/>
    <x v="2"/>
    <s v="Medium ($35-$70)"/>
    <n v="607.20000000000005"/>
    <x v="0"/>
    <n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x v="1"/>
    <n v="81.150000000000006"/>
    <n v="2545.75"/>
    <s v="No"/>
    <x v="1"/>
    <s v="High (&gt;$70)"/>
    <n v="973.80000000000007"/>
    <x v="0"/>
    <n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x v="1"/>
    <n v="55.2"/>
    <n v="55.2"/>
    <s v="Yes"/>
    <x v="0"/>
    <s v="Medium ($35-$70)"/>
    <n v="662.40000000000009"/>
    <x v="1"/>
    <n v="662.40000000000009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x v="3"/>
    <n v="89.9"/>
    <n v="2723.15"/>
    <s v="No"/>
    <x v="1"/>
    <s v="High (&gt;$70)"/>
    <n v="1078.8000000000002"/>
    <x v="0"/>
    <n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x v="3"/>
    <n v="85.3"/>
    <n v="4107.25"/>
    <s v="No"/>
    <x v="1"/>
    <s v="High (&gt;$70)"/>
    <n v="1023.5999999999999"/>
    <x v="0"/>
    <n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x v="3"/>
    <n v="108"/>
    <n v="5760.65"/>
    <s v="No"/>
    <x v="4"/>
    <s v="High (&gt;$70)"/>
    <n v="1296"/>
    <x v="0"/>
    <n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x v="3"/>
    <n v="93.5"/>
    <n v="4747.5"/>
    <s v="No"/>
    <x v="4"/>
    <s v="High (&gt;$70)"/>
    <n v="1122"/>
    <x v="0"/>
    <n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x v="1"/>
    <n v="84.6"/>
    <n v="84.6"/>
    <s v="Yes"/>
    <x v="0"/>
    <s v="High (&gt;$70)"/>
    <n v="1015.1999999999999"/>
    <x v="1"/>
    <n v="1015.1999999999999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566.9"/>
    <s v="No"/>
    <x v="3"/>
    <s v="Low (&lt;$35)"/>
    <n v="243"/>
    <x v="0"/>
    <n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15"/>
    <n v="702"/>
    <s v="No"/>
    <x v="1"/>
    <s v="Low (&lt;$35)"/>
    <n v="301.79999999999995"/>
    <x v="0"/>
    <n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x v="1"/>
    <n v="54.4"/>
    <n v="114.1"/>
    <s v="Yes"/>
    <x v="0"/>
    <s v="Medium ($35-$70)"/>
    <n v="652.79999999999995"/>
    <x v="1"/>
    <n v="652.79999999999995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x v="1"/>
    <n v="29.6"/>
    <n v="299.05"/>
    <s v="No"/>
    <x v="0"/>
    <s v="Low (&lt;$35)"/>
    <n v="355.20000000000005"/>
    <x v="0"/>
    <n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x v="0"/>
    <n v="73.150000000000006"/>
    <n v="1305.95"/>
    <s v="No"/>
    <x v="2"/>
    <s v="High (&gt;$70)"/>
    <n v="877.80000000000007"/>
    <x v="0"/>
    <n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x v="0"/>
    <n v="95"/>
    <n v="1120.3"/>
    <s v="Yes"/>
    <x v="0"/>
    <s v="High (&gt;$70)"/>
    <n v="1140"/>
    <x v="1"/>
    <n v="1140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84.35000000000002"/>
    <s v="No"/>
    <x v="2"/>
    <s v="Low (&lt;$35)"/>
    <n v="237"/>
    <x v="0"/>
    <n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x v="2"/>
    <n v="86.6"/>
    <n v="6350.5"/>
    <s v="No"/>
    <x v="3"/>
    <s v="High (&gt;$70)"/>
    <n v="1039.1999999999998"/>
    <x v="0"/>
    <n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x v="2"/>
    <n v="109.2"/>
    <n v="7878.3"/>
    <s v="No"/>
    <x v="3"/>
    <s v="High (&gt;$70)"/>
    <n v="1310.4000000000001"/>
    <x v="0"/>
    <n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x v="3"/>
    <n v="74.7"/>
    <n v="3187.65"/>
    <s v="No"/>
    <x v="1"/>
    <s v="High (&gt;$70)"/>
    <n v="896.40000000000009"/>
    <x v="0"/>
    <n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x v="0"/>
    <n v="94.4"/>
    <n v="6126.15"/>
    <s v="No"/>
    <x v="3"/>
    <s v="High (&gt;$70)"/>
    <n v="1132.8000000000002"/>
    <x v="0"/>
    <n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x v="0"/>
    <n v="54.8"/>
    <n v="731.3"/>
    <s v="No"/>
    <x v="2"/>
    <s v="Medium ($35-$70)"/>
    <n v="657.59999999999991"/>
    <x v="0"/>
    <n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x v="0"/>
    <n v="75.349999999999994"/>
    <n v="273.39999999999998"/>
    <s v="No"/>
    <x v="0"/>
    <s v="High (&gt;$70)"/>
    <n v="904.19999999999993"/>
    <x v="0"/>
    <n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x v="1"/>
    <n v="65"/>
    <n v="2531.8000000000002"/>
    <s v="No"/>
    <x v="1"/>
    <s v="Medium ($35-$70)"/>
    <n v="780"/>
    <x v="0"/>
    <n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x v="0"/>
    <n v="74.400000000000006"/>
    <n v="1074.3"/>
    <s v="Yes"/>
    <x v="2"/>
    <s v="High (&gt;$70)"/>
    <n v="892.80000000000007"/>
    <x v="1"/>
    <n v="892.80000000000007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48.55"/>
    <n v="48.55"/>
    <s v="Yes"/>
    <x v="0"/>
    <s v="Medium ($35-$70)"/>
    <n v="582.59999999999991"/>
    <x v="1"/>
    <n v="582.5999999999999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x v="0"/>
    <n v="99"/>
    <n v="4298.45"/>
    <s v="No"/>
    <x v="1"/>
    <s v="High (&gt;$70)"/>
    <n v="1188"/>
    <x v="0"/>
    <n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x v="0"/>
    <n v="93.5"/>
    <n v="4619.55"/>
    <s v="No"/>
    <x v="4"/>
    <s v="High (&gt;$70)"/>
    <n v="1122"/>
    <x v="0"/>
    <n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x v="0"/>
    <n v="70.400000000000006"/>
    <n v="147.15"/>
    <s v="Yes"/>
    <x v="0"/>
    <s v="High (&gt;$70)"/>
    <n v="844.80000000000007"/>
    <x v="1"/>
    <n v="844.80000000000007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x v="0"/>
    <n v="40.200000000000003"/>
    <n v="40.200000000000003"/>
    <s v="Yes"/>
    <x v="0"/>
    <s v="Medium ($35-$70)"/>
    <n v="482.40000000000003"/>
    <x v="1"/>
    <n v="482.40000000000003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x v="3"/>
    <n v="83.7"/>
    <n v="2633.3"/>
    <s v="No"/>
    <x v="1"/>
    <s v="High (&gt;$70)"/>
    <n v="1004.4000000000001"/>
    <x v="0"/>
    <n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193.05"/>
    <s v="No"/>
    <x v="0"/>
    <s v="Low (&lt;$35)"/>
    <n v="238.20000000000002"/>
    <x v="0"/>
    <n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x v="0"/>
    <n v="59.55"/>
    <n v="4103.8999999999996"/>
    <s v="No"/>
    <x v="3"/>
    <s v="Medium ($35-$70)"/>
    <n v="714.59999999999991"/>
    <x v="0"/>
    <n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x v="3"/>
    <n v="115.1"/>
    <n v="7008.15"/>
    <s v="No"/>
    <x v="3"/>
    <s v="High (&gt;$70)"/>
    <n v="1381.1999999999998"/>
    <x v="0"/>
    <n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x v="3"/>
    <n v="114.35"/>
    <n v="5791.1"/>
    <s v="No"/>
    <x v="4"/>
    <s v="High (&gt;$70)"/>
    <n v="1372.1999999999998"/>
    <x v="0"/>
    <n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x v="3"/>
    <n v="44.6"/>
    <n v="80.55"/>
    <s v="Yes"/>
    <x v="0"/>
    <s v="Medium ($35-$70)"/>
    <n v="535.20000000000005"/>
    <x v="1"/>
    <n v="535.20000000000005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x v="0"/>
    <n v="45"/>
    <n v="1228.6500000000001"/>
    <s v="No"/>
    <x v="1"/>
    <s v="Medium ($35-$70)"/>
    <n v="540"/>
    <x v="0"/>
    <n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x v="0"/>
    <n v="41.15"/>
    <n v="132.19999999999999"/>
    <s v="Yes"/>
    <x v="0"/>
    <s v="Medium ($35-$70)"/>
    <n v="493.79999999999995"/>
    <x v="1"/>
    <n v="493.79999999999995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x v="0"/>
    <n v="106.9"/>
    <n v="1364.3"/>
    <s v="Yes"/>
    <x v="2"/>
    <s v="High (&gt;$70)"/>
    <n v="1282.8000000000002"/>
    <x v="1"/>
    <n v="1282.8000000000002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x v="0"/>
    <n v="89.85"/>
    <n v="4925.3500000000004"/>
    <s v="No"/>
    <x v="4"/>
    <s v="High (&gt;$70)"/>
    <n v="1078.1999999999998"/>
    <x v="0"/>
    <n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x v="2"/>
    <n v="49.85"/>
    <n v="1520.1"/>
    <s v="No"/>
    <x v="1"/>
    <s v="Medium ($35-$70)"/>
    <n v="598.20000000000005"/>
    <x v="0"/>
    <n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x v="1"/>
    <n v="113.3"/>
    <n v="5032.25"/>
    <s v="No"/>
    <x v="1"/>
    <s v="High (&gt;$70)"/>
    <n v="1359.6"/>
    <x v="0"/>
    <n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x v="1"/>
    <n v="88.1"/>
    <n v="5526.75"/>
    <s v="No"/>
    <x v="3"/>
    <s v="High (&gt;$70)"/>
    <n v="1057.1999999999998"/>
    <x v="0"/>
    <n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"/>
    <n v="1195.25"/>
    <s v="No"/>
    <x v="4"/>
    <s v="Low (&lt;$35)"/>
    <n v="298.79999999999995"/>
    <x v="0"/>
    <n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x v="1"/>
    <n v="105"/>
    <n v="2007.25"/>
    <s v="No"/>
    <x v="2"/>
    <s v="High (&gt;$70)"/>
    <n v="1260"/>
    <x v="0"/>
    <n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99.5999999999999"/>
    <s v="Yes"/>
    <x v="4"/>
    <s v="Low (&lt;$35)"/>
    <n v="232.20000000000002"/>
    <x v="1"/>
    <n v="232.20000000000002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25"/>
    <n v="1732.95"/>
    <s v="No"/>
    <x v="3"/>
    <s v="Low (&lt;$35)"/>
    <n v="291"/>
    <x v="0"/>
    <n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x v="0"/>
    <n v="94.45"/>
    <n v="1511.2"/>
    <s v="Yes"/>
    <x v="2"/>
    <s v="High (&gt;$70)"/>
    <n v="1133.4000000000001"/>
    <x v="1"/>
    <n v="1133.400000000000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x v="0"/>
    <n v="59.75"/>
    <n v="3450.15"/>
    <s v="No"/>
    <x v="4"/>
    <s v="Medium ($35-$70)"/>
    <n v="717"/>
    <x v="0"/>
    <n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4.8"/>
    <n v="24.8"/>
    <s v="Yes"/>
    <x v="0"/>
    <s v="Low (&lt;$35)"/>
    <n v="297.60000000000002"/>
    <x v="1"/>
    <n v="297.60000000000002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x v="0"/>
    <n v="107.05"/>
    <n v="2172.0500000000002"/>
    <s v="No"/>
    <x v="2"/>
    <s v="High (&gt;$70)"/>
    <n v="1284.5999999999999"/>
    <x v="0"/>
    <n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599999999999994"/>
    <n v="70.599999999999994"/>
    <s v="Yes"/>
    <x v="0"/>
    <s v="High (&gt;$70)"/>
    <n v="847.19999999999993"/>
    <x v="1"/>
    <n v="847.19999999999993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x v="0"/>
    <n v="85.4"/>
    <n v="401.1"/>
    <s v="Yes"/>
    <x v="0"/>
    <s v="High (&gt;$70)"/>
    <n v="1024.8000000000002"/>
    <x v="1"/>
    <n v="1024.8000000000002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x v="0"/>
    <n v="105.05"/>
    <n v="5624.85"/>
    <s v="Yes"/>
    <x v="4"/>
    <s v="High (&gt;$70)"/>
    <n v="1260.5999999999999"/>
    <x v="1"/>
    <n v="1260.5999999999999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x v="2"/>
    <n v="64.95"/>
    <n v="1339.8"/>
    <s v="No"/>
    <x v="2"/>
    <s v="Medium ($35-$70)"/>
    <n v="779.40000000000009"/>
    <x v="0"/>
    <n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x v="0"/>
    <n v="55"/>
    <n v="771.95"/>
    <s v="No"/>
    <x v="2"/>
    <s v="Medium ($35-$70)"/>
    <n v="660"/>
    <x v="0"/>
    <n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x v="2"/>
    <n v="50.55"/>
    <n v="244.75"/>
    <s v="No"/>
    <x v="0"/>
    <s v="Medium ($35-$70)"/>
    <n v="606.59999999999991"/>
    <x v="0"/>
    <n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x v="1"/>
    <n v="55.15"/>
    <n v="322.89999999999998"/>
    <s v="No"/>
    <x v="0"/>
    <s v="Medium ($35-$70)"/>
    <n v="661.8"/>
    <x v="0"/>
    <n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x v="0"/>
    <n v="51.2"/>
    <n v="498.25"/>
    <s v="No"/>
    <x v="0"/>
    <s v="Medium ($35-$70)"/>
    <n v="614.40000000000009"/>
    <x v="0"/>
    <n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"/>
    <n v="25.4"/>
    <s v="No"/>
    <x v="0"/>
    <s v="Low (&lt;$35)"/>
    <n v="304.79999999999995"/>
    <x v="0"/>
    <n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x v="1"/>
    <n v="54.45"/>
    <n v="3687.75"/>
    <s v="No"/>
    <x v="3"/>
    <s v="Medium ($35-$70)"/>
    <n v="653.40000000000009"/>
    <x v="0"/>
    <n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x v="1"/>
    <n v="95.15"/>
    <n v="1779.95"/>
    <s v="Yes"/>
    <x v="2"/>
    <s v="High (&gt;$70)"/>
    <n v="1141.8000000000002"/>
    <x v="1"/>
    <n v="1141.8000000000002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x v="3"/>
    <n v="76"/>
    <n v="1783.6"/>
    <s v="No"/>
    <x v="2"/>
    <s v="High (&gt;$70)"/>
    <n v="912"/>
    <x v="0"/>
    <n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x v="0"/>
    <n v="44.35"/>
    <n v="927.15"/>
    <s v="No"/>
    <x v="2"/>
    <s v="Medium ($35-$70)"/>
    <n v="532.20000000000005"/>
    <x v="0"/>
    <n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x v="0"/>
    <n v="70"/>
    <n v="70"/>
    <s v="Yes"/>
    <x v="0"/>
    <s v="High (&gt;$70)"/>
    <n v="840"/>
    <x v="1"/>
    <n v="840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x v="0"/>
    <n v="74.5"/>
    <n v="606.54999999999995"/>
    <s v="Yes"/>
    <x v="0"/>
    <s v="High (&gt;$70)"/>
    <n v="894"/>
    <x v="1"/>
    <n v="894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4.85"/>
    <n v="435.4"/>
    <s v="Yes"/>
    <x v="0"/>
    <s v="Medium ($35-$70)"/>
    <n v="538.20000000000005"/>
    <x v="1"/>
    <n v="538.20000000000005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x v="0"/>
    <n v="76.099999999999994"/>
    <n v="1712.7"/>
    <s v="Yes"/>
    <x v="2"/>
    <s v="High (&gt;$70)"/>
    <n v="913.19999999999993"/>
    <x v="1"/>
    <n v="913.19999999999993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x v="1"/>
    <n v="61.2"/>
    <n v="2021.2"/>
    <s v="No"/>
    <x v="1"/>
    <s v="Medium ($35-$70)"/>
    <n v="734.40000000000009"/>
    <x v="0"/>
    <n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x v="1"/>
    <n v="86.8"/>
    <n v="1940.8"/>
    <s v="No"/>
    <x v="2"/>
    <s v="High (&gt;$70)"/>
    <n v="1041.5999999999999"/>
    <x v="0"/>
    <n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x v="0"/>
    <n v="89.35"/>
    <n v="567.79999999999995"/>
    <s v="No"/>
    <x v="0"/>
    <s v="High (&gt;$70)"/>
    <n v="1072.1999999999998"/>
    <x v="0"/>
    <n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220.35"/>
    <s v="No"/>
    <x v="0"/>
    <s v="Low (&lt;$35)"/>
    <n v="236.39999999999998"/>
    <x v="0"/>
    <n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No"/>
    <x v="0"/>
    <s v="Low (&lt;$35)"/>
    <n v="243"/>
    <x v="0"/>
    <n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x v="0"/>
    <n v="76.05"/>
    <n v="5436.45"/>
    <s v="No"/>
    <x v="3"/>
    <s v="High (&gt;$70)"/>
    <n v="912.59999999999991"/>
    <x v="0"/>
    <n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x v="0"/>
    <n v="100.8"/>
    <n v="3437.5"/>
    <s v="No"/>
    <x v="1"/>
    <s v="High (&gt;$70)"/>
    <n v="1209.5999999999999"/>
    <x v="0"/>
    <n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x v="0"/>
    <n v="74.55"/>
    <n v="3015.75"/>
    <s v="No"/>
    <x v="1"/>
    <s v="High (&gt;$70)"/>
    <n v="894.59999999999991"/>
    <x v="0"/>
    <n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x v="1"/>
    <n v="73.599999999999994"/>
    <n v="73.599999999999994"/>
    <s v="Yes"/>
    <x v="0"/>
    <s v="High (&gt;$70)"/>
    <n v="883.19999999999993"/>
    <x v="1"/>
    <n v="883.19999999999993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x v="2"/>
    <n v="64.900000000000006"/>
    <n v="1509.8"/>
    <s v="No"/>
    <x v="2"/>
    <s v="Medium ($35-$70)"/>
    <n v="778.80000000000007"/>
    <x v="0"/>
    <n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5.45"/>
    <n v="396.1"/>
    <s v="Yes"/>
    <x v="0"/>
    <s v="High (&gt;$70)"/>
    <n v="1145.4000000000001"/>
    <x v="1"/>
    <n v="1145.400000000000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x v="0"/>
    <n v="90.4"/>
    <n v="356.65"/>
    <s v="No"/>
    <x v="0"/>
    <s v="High (&gt;$70)"/>
    <n v="1084.8000000000002"/>
    <x v="0"/>
    <n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x v="3"/>
    <n v="60.3"/>
    <n v="4109"/>
    <s v="No"/>
    <x v="3"/>
    <s v="Medium ($35-$70)"/>
    <n v="723.59999999999991"/>
    <x v="0"/>
    <n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x v="1"/>
    <n v="81.849999999999994"/>
    <n v="3141.7"/>
    <s v="No"/>
    <x v="1"/>
    <s v="High (&gt;$70)"/>
    <n v="982.19999999999993"/>
    <x v="0"/>
    <n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8"/>
    <n v="1229.0999999999999"/>
    <s v="No"/>
    <x v="4"/>
    <s v="Low (&lt;$35)"/>
    <n v="297.60000000000002"/>
    <x v="0"/>
    <n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x v="0"/>
    <n v="74.900000000000006"/>
    <n v="2303.35"/>
    <s v="Yes"/>
    <x v="1"/>
    <s v="High (&gt;$70)"/>
    <n v="898.80000000000007"/>
    <x v="1"/>
    <n v="898.80000000000007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x v="1"/>
    <n v="75.55"/>
    <n v="2054.4"/>
    <s v="No"/>
    <x v="1"/>
    <s v="High (&gt;$70)"/>
    <n v="906.59999999999991"/>
    <x v="0"/>
    <n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x v="0"/>
    <n v="101.15"/>
    <n v="3741.85"/>
    <s v="No"/>
    <x v="1"/>
    <s v="High (&gt;$70)"/>
    <n v="1213.8000000000002"/>
    <x v="0"/>
    <n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x v="3"/>
    <n v="78.75"/>
    <n v="3682.45"/>
    <s v="No"/>
    <x v="1"/>
    <s v="High (&gt;$70)"/>
    <n v="945"/>
    <x v="0"/>
    <n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25"/>
    <n v="19.25"/>
    <s v="No"/>
    <x v="0"/>
    <s v="Low (&lt;$35)"/>
    <n v="231"/>
    <x v="0"/>
    <n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x v="0"/>
    <n v="89.05"/>
    <n v="1886.25"/>
    <s v="No"/>
    <x v="2"/>
    <s v="High (&gt;$70)"/>
    <n v="1068.5999999999999"/>
    <x v="0"/>
    <n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x v="3"/>
    <n v="115.05"/>
    <n v="4895.1000000000004"/>
    <s v="No"/>
    <x v="1"/>
    <s v="High (&gt;$70)"/>
    <n v="1380.6"/>
    <x v="0"/>
    <n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x v="0"/>
    <n v="69.349999999999994"/>
    <n v="341.6"/>
    <s v="No"/>
    <x v="0"/>
    <s v="Medium ($35-$70)"/>
    <n v="832.19999999999993"/>
    <x v="0"/>
    <n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0"/>
    <n v="80.599999999999994"/>
    <n v="415.55"/>
    <s v="Yes"/>
    <x v="0"/>
    <s v="High (&gt;$70)"/>
    <n v="967.19999999999993"/>
    <x v="1"/>
    <n v="967.19999999999993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x v="3"/>
    <n v="110.05"/>
    <n v="5686.4"/>
    <s v="No"/>
    <x v="4"/>
    <s v="High (&gt;$70)"/>
    <n v="1320.6"/>
    <x v="0"/>
    <n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355.1"/>
    <s v="No"/>
    <x v="3"/>
    <s v="Low (&lt;$35)"/>
    <n v="238.79999999999998"/>
    <x v="0"/>
    <n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x v="3"/>
    <n v="80.3"/>
    <n v="3058.65"/>
    <s v="Yes"/>
    <x v="1"/>
    <s v="High (&gt;$70)"/>
    <n v="963.59999999999991"/>
    <x v="1"/>
    <n v="963.5999999999999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x v="0"/>
    <n v="93.15"/>
    <n v="2231.0500000000002"/>
    <s v="Yes"/>
    <x v="2"/>
    <s v="High (&gt;$70)"/>
    <n v="1117.8000000000002"/>
    <x v="1"/>
    <n v="1117.8000000000002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x v="3"/>
    <n v="91.5"/>
    <n v="3236.35"/>
    <s v="No"/>
    <x v="1"/>
    <s v="High (&gt;$70)"/>
    <n v="1098"/>
    <x v="0"/>
    <n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x v="2"/>
    <n v="82.45"/>
    <n v="4350.1000000000004"/>
    <s v="Yes"/>
    <x v="4"/>
    <s v="High (&gt;$70)"/>
    <n v="989.40000000000009"/>
    <x v="1"/>
    <n v="989.40000000000009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x v="0"/>
    <n v="60"/>
    <n v="4264"/>
    <s v="No"/>
    <x v="3"/>
    <s v="Medium ($35-$70)"/>
    <n v="720"/>
    <x v="0"/>
    <n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8"/>
    <n v="44.8"/>
    <s v="No"/>
    <x v="0"/>
    <s v="Medium ($35-$70)"/>
    <n v="537.59999999999991"/>
    <x v="0"/>
    <n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x v="1"/>
    <n v="48.6"/>
    <n v="422.3"/>
    <s v="No"/>
    <x v="0"/>
    <s v="Medium ($35-$70)"/>
    <n v="583.20000000000005"/>
    <x v="0"/>
    <n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x v="2"/>
    <n v="60.05"/>
    <n v="4176.7"/>
    <s v="No"/>
    <x v="3"/>
    <s v="Medium ($35-$70)"/>
    <n v="720.59999999999991"/>
    <x v="0"/>
    <n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x v="3"/>
    <n v="102.7"/>
    <n v="5138.1000000000004"/>
    <s v="No"/>
    <x v="4"/>
    <s v="High (&gt;$70)"/>
    <n v="1232.4000000000001"/>
    <x v="0"/>
    <n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x v="0"/>
    <n v="82.9"/>
    <n v="880.05"/>
    <s v="No"/>
    <x v="0"/>
    <s v="High (&gt;$70)"/>
    <n v="994.80000000000007"/>
    <x v="0"/>
    <n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349999999999994"/>
    <n v="139.05000000000001"/>
    <s v="Yes"/>
    <x v="0"/>
    <s v="High (&gt;$70)"/>
    <n v="844.19999999999993"/>
    <x v="1"/>
    <n v="844.19999999999993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x v="0"/>
    <n v="35.9"/>
    <n v="973.65"/>
    <s v="No"/>
    <x v="1"/>
    <s v="Medium ($35-$70)"/>
    <n v="430.79999999999995"/>
    <x v="0"/>
    <n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x v="3"/>
    <n v="82.65"/>
    <n v="1470.05"/>
    <s v="No"/>
    <x v="2"/>
    <s v="High (&gt;$70)"/>
    <n v="991.80000000000007"/>
    <x v="0"/>
    <n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739.35"/>
    <s v="No"/>
    <x v="1"/>
    <s v="Low (&lt;$35)"/>
    <n v="238.20000000000002"/>
    <x v="0"/>
    <n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161.94999999999999"/>
    <s v="No"/>
    <x v="0"/>
    <s v="Low (&lt;$35)"/>
    <n v="230.39999999999998"/>
    <x v="0"/>
    <n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x v="3"/>
    <n v="94.9"/>
    <n v="4422.95"/>
    <s v="No"/>
    <x v="1"/>
    <s v="High (&gt;$70)"/>
    <n v="1138.8000000000002"/>
    <x v="0"/>
    <n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3.849999999999994"/>
    <n v="511.25"/>
    <s v="Yes"/>
    <x v="0"/>
    <s v="High (&gt;$70)"/>
    <n v="886.19999999999993"/>
    <x v="1"/>
    <n v="886.19999999999993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s v="Yes"/>
    <x v="0"/>
    <s v="High (&gt;$70)"/>
    <n v="967.19999999999993"/>
    <x v="1"/>
    <n v="967.19999999999993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x v="2"/>
    <n v="75.8"/>
    <n v="5293.95"/>
    <s v="Yes"/>
    <x v="3"/>
    <s v="High (&gt;$70)"/>
    <n v="909.59999999999991"/>
    <x v="1"/>
    <n v="909.5999999999999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x v="0"/>
    <n v="104.6"/>
    <n v="4759.8500000000004"/>
    <s v="Yes"/>
    <x v="1"/>
    <s v="High (&gt;$70)"/>
    <n v="1255.1999999999998"/>
    <x v="1"/>
    <n v="1255.1999999999998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x v="0"/>
    <n v="88.15"/>
    <n v="6148.45"/>
    <s v="No"/>
    <x v="3"/>
    <s v="High (&gt;$70)"/>
    <n v="1057.8000000000002"/>
    <x v="0"/>
    <n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x v="3"/>
    <n v="94.8"/>
    <n v="3565.65"/>
    <s v="No"/>
    <x v="1"/>
    <s v="High (&gt;$70)"/>
    <n v="1137.5999999999999"/>
    <x v="0"/>
    <n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3.4"/>
    <n v="6603"/>
    <s v="Yes"/>
    <x v="3"/>
    <s v="High (&gt;$70)"/>
    <n v="1240.8000000000002"/>
    <x v="1"/>
    <n v="1240.8000000000002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x v="2"/>
    <n v="54.65"/>
    <n v="1830.1"/>
    <s v="No"/>
    <x v="1"/>
    <s v="Medium ($35-$70)"/>
    <n v="655.8"/>
    <x v="0"/>
    <n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5.75"/>
    <n v="6223.8"/>
    <s v="No"/>
    <x v="3"/>
    <s v="High (&gt;$70)"/>
    <n v="1029"/>
    <x v="0"/>
    <n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x v="2"/>
    <n v="67.45"/>
    <n v="4508.6499999999996"/>
    <s v="No"/>
    <x v="3"/>
    <s v="Medium ($35-$70)"/>
    <n v="809.40000000000009"/>
    <x v="0"/>
    <n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"/>
    <n v="1328.15"/>
    <s v="No"/>
    <x v="3"/>
    <s v="Low (&lt;$35)"/>
    <n v="246"/>
    <x v="0"/>
    <n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65"/>
    <s v="No"/>
    <x v="1"/>
    <s v="Low (&lt;$35)"/>
    <n v="243"/>
    <x v="0"/>
    <n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2.099999999999994"/>
    <n v="72.099999999999994"/>
    <s v="No"/>
    <x v="0"/>
    <s v="High (&gt;$70)"/>
    <n v="865.19999999999993"/>
    <x v="0"/>
    <n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x v="0"/>
    <n v="90.4"/>
    <n v="168.2"/>
    <s v="Yes"/>
    <x v="0"/>
    <s v="High (&gt;$70)"/>
    <n v="1084.8000000000002"/>
    <x v="1"/>
    <n v="1084.8000000000002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45"/>
    <n v="1303.5"/>
    <s v="No"/>
    <x v="3"/>
    <s v="Low (&lt;$35)"/>
    <n v="233.39999999999998"/>
    <x v="0"/>
    <n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x v="0"/>
    <n v="44.95"/>
    <n v="996.85"/>
    <s v="No"/>
    <x v="2"/>
    <s v="Medium ($35-$70)"/>
    <n v="539.40000000000009"/>
    <x v="0"/>
    <n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x v="2"/>
    <n v="97"/>
    <n v="6430.9"/>
    <s v="No"/>
    <x v="3"/>
    <s v="High (&gt;$70)"/>
    <n v="1164"/>
    <x v="0"/>
    <n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x v="3"/>
    <n v="62.8"/>
    <n v="2278.75"/>
    <s v="No"/>
    <x v="1"/>
    <s v="Medium ($35-$70)"/>
    <n v="753.59999999999991"/>
    <x v="0"/>
    <n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x v="1"/>
    <n v="44.6"/>
    <n v="681.4"/>
    <s v="No"/>
    <x v="2"/>
    <s v="Medium ($35-$70)"/>
    <n v="535.20000000000005"/>
    <x v="0"/>
    <n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x v="0"/>
    <n v="89.15"/>
    <n v="574.35"/>
    <s v="No"/>
    <x v="0"/>
    <s v="High (&gt;$70)"/>
    <n v="1069.8000000000002"/>
    <x v="0"/>
    <n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x v="2"/>
    <n v="84.8"/>
    <n v="371.9"/>
    <s v="Yes"/>
    <x v="0"/>
    <s v="High (&gt;$70)"/>
    <n v="1017.5999999999999"/>
    <x v="1"/>
    <n v="1017.5999999999999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x v="0"/>
    <n v="41.9"/>
    <n v="840.1"/>
    <s v="Yes"/>
    <x v="2"/>
    <s v="Medium ($35-$70)"/>
    <n v="502.79999999999995"/>
    <x v="1"/>
    <n v="502.79999999999995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x v="2"/>
    <n v="80.25"/>
    <n v="846"/>
    <s v="Yes"/>
    <x v="0"/>
    <s v="High (&gt;$70)"/>
    <n v="963"/>
    <x v="1"/>
    <n v="963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x v="0"/>
    <n v="54.1"/>
    <n v="889"/>
    <s v="No"/>
    <x v="2"/>
    <s v="Medium ($35-$70)"/>
    <n v="649.20000000000005"/>
    <x v="0"/>
    <n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x v="0"/>
    <n v="105.25"/>
    <n v="6823.4"/>
    <s v="No"/>
    <x v="3"/>
    <s v="High (&gt;$70)"/>
    <n v="1263"/>
    <x v="0"/>
    <n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x v="3"/>
    <n v="30.75"/>
    <n v="805.1"/>
    <s v="Yes"/>
    <x v="1"/>
    <s v="Low (&lt;$35)"/>
    <n v="369"/>
    <x v="1"/>
    <n v="369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x v="0"/>
    <n v="97.1"/>
    <n v="4016.75"/>
    <s v="No"/>
    <x v="1"/>
    <s v="High (&gt;$70)"/>
    <n v="1165.1999999999998"/>
    <x v="0"/>
    <n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83.75"/>
    <s v="No"/>
    <x v="0"/>
    <s v="Low (&lt;$35)"/>
    <n v="242.39999999999998"/>
    <x v="0"/>
    <n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x v="2"/>
    <n v="98.8"/>
    <n v="3959.15"/>
    <s v="No"/>
    <x v="1"/>
    <s v="High (&gt;$70)"/>
    <n v="1185.5999999999999"/>
    <x v="0"/>
    <n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x v="3"/>
    <n v="50.3"/>
    <n v="2878.55"/>
    <s v="No"/>
    <x v="4"/>
    <s v="Medium ($35-$70)"/>
    <n v="603.59999999999991"/>
    <x v="0"/>
    <n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5"/>
    <n v="945.7"/>
    <s v="No"/>
    <x v="1"/>
    <s v="Low (&lt;$35)"/>
    <n v="246.60000000000002"/>
    <x v="0"/>
    <n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x v="2"/>
    <n v="75.900000000000006"/>
    <n v="1373.05"/>
    <s v="No"/>
    <x v="2"/>
    <s v="High (&gt;$70)"/>
    <n v="910.80000000000007"/>
    <x v="0"/>
    <n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x v="2"/>
    <n v="96.5"/>
    <n v="492.55"/>
    <s v="Yes"/>
    <x v="0"/>
    <s v="High (&gt;$70)"/>
    <n v="1158"/>
    <x v="1"/>
    <n v="1158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x v="2"/>
    <n v="59.95"/>
    <n v="1406"/>
    <s v="No"/>
    <x v="2"/>
    <s v="Medium ($35-$70)"/>
    <n v="719.40000000000009"/>
    <x v="0"/>
    <n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19.149999999999999"/>
    <s v="No"/>
    <x v="0"/>
    <s v="Low (&lt;$35)"/>
    <n v="229.79999999999998"/>
    <x v="0"/>
    <n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x v="3"/>
    <n v="98.65"/>
    <n v="6962.85"/>
    <s v="No"/>
    <x v="3"/>
    <s v="High (&gt;$70)"/>
    <n v="1183.8000000000002"/>
    <x v="0"/>
    <n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2.6"/>
    <n v="8126.65"/>
    <s v="No"/>
    <x v="3"/>
    <s v="High (&gt;$70)"/>
    <n v="1351.1999999999998"/>
    <x v="0"/>
    <n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690.25"/>
    <s v="No"/>
    <x v="1"/>
    <s v="Low (&lt;$35)"/>
    <n v="247.20000000000002"/>
    <x v="0"/>
    <n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x v="0"/>
    <n v="85.65"/>
    <n v="181.5"/>
    <s v="Yes"/>
    <x v="0"/>
    <s v="High (&gt;$70)"/>
    <n v="1027.8000000000002"/>
    <x v="1"/>
    <n v="1027.8000000000002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x v="1"/>
    <n v="35.75"/>
    <n v="830.8"/>
    <s v="No"/>
    <x v="2"/>
    <s v="Medium ($35-$70)"/>
    <n v="429"/>
    <x v="0"/>
    <n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x v="3"/>
    <n v="99.75"/>
    <n v="5608.4"/>
    <s v="No"/>
    <x v="4"/>
    <s v="High (&gt;$70)"/>
    <n v="1197"/>
    <x v="0"/>
    <n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x v="3"/>
    <n v="96.1"/>
    <n v="3646.8"/>
    <s v="No"/>
    <x v="1"/>
    <s v="High (&gt;$70)"/>
    <n v="1153.1999999999998"/>
    <x v="0"/>
    <n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x v="3"/>
    <n v="85.1"/>
    <n v="3662.25"/>
    <s v="No"/>
    <x v="1"/>
    <s v="High (&gt;$70)"/>
    <n v="1021.1999999999999"/>
    <x v="0"/>
    <n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35"/>
    <n v="25.35"/>
    <s v="No"/>
    <x v="0"/>
    <s v="Low (&lt;$35)"/>
    <n v="304.20000000000005"/>
    <x v="0"/>
    <n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x v="2"/>
    <n v="104.95"/>
    <n v="2566.5"/>
    <s v="Yes"/>
    <x v="1"/>
    <s v="High (&gt;$70)"/>
    <n v="1259.4000000000001"/>
    <x v="1"/>
    <n v="1259.400000000000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x v="0"/>
    <n v="89.65"/>
    <n v="5308.7"/>
    <s v="No"/>
    <x v="3"/>
    <s v="High (&gt;$70)"/>
    <n v="1075.8000000000002"/>
    <x v="0"/>
    <n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x v="0"/>
    <n v="86.75"/>
    <n v="1410.25"/>
    <s v="No"/>
    <x v="2"/>
    <s v="High (&gt;$70)"/>
    <n v="1041"/>
    <x v="0"/>
    <n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x v="2"/>
    <n v="86.2"/>
    <n v="3339.05"/>
    <s v="No"/>
    <x v="1"/>
    <s v="High (&gt;$70)"/>
    <n v="1034.4000000000001"/>
    <x v="0"/>
    <n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x v="1"/>
    <n v="50.65"/>
    <n v="50.65"/>
    <s v="Yes"/>
    <x v="0"/>
    <s v="Medium ($35-$70)"/>
    <n v="607.79999999999995"/>
    <x v="1"/>
    <n v="607.79999999999995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x v="2"/>
    <n v="64.8"/>
    <n v="4732.3500000000004"/>
    <s v="No"/>
    <x v="3"/>
    <s v="Medium ($35-$70)"/>
    <n v="777.59999999999991"/>
    <x v="0"/>
    <n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x v="3"/>
    <n v="90.85"/>
    <n v="90.85"/>
    <s v="Yes"/>
    <x v="0"/>
    <s v="High (&gt;$70)"/>
    <n v="1090.1999999999998"/>
    <x v="1"/>
    <n v="1090.1999999999998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x v="2"/>
    <n v="108.1"/>
    <n v="5067.45"/>
    <s v="No"/>
    <x v="1"/>
    <s v="High (&gt;$70)"/>
    <n v="1297.1999999999998"/>
    <x v="0"/>
    <n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14.75"/>
    <s v="Yes"/>
    <x v="0"/>
    <s v="Low (&lt;$35)"/>
    <n v="239.39999999999998"/>
    <x v="1"/>
    <n v="239.39999999999998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x v="0"/>
    <n v="85.45"/>
    <n v="4874.7"/>
    <s v="Yes"/>
    <x v="4"/>
    <s v="High (&gt;$70)"/>
    <n v="1025.4000000000001"/>
    <x v="1"/>
    <n v="1025.400000000000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x v="0"/>
    <n v="54.75"/>
    <n v="2348.4499999999998"/>
    <s v="No"/>
    <x v="1"/>
    <s v="Medium ($35-$70)"/>
    <n v="657"/>
    <x v="0"/>
    <n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x v="1"/>
    <n v="90.4"/>
    <n v="4063"/>
    <s v="No"/>
    <x v="1"/>
    <s v="High (&gt;$70)"/>
    <n v="1084.8000000000002"/>
    <x v="0"/>
    <n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x v="0"/>
    <n v="44"/>
    <n v="44"/>
    <s v="No"/>
    <x v="0"/>
    <s v="Medium ($35-$70)"/>
    <n v="528"/>
    <x v="0"/>
    <n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2"/>
    <n v="95.6"/>
    <n v="2595.25"/>
    <s v="No"/>
    <x v="1"/>
    <s v="High (&gt;$70)"/>
    <n v="1147.1999999999998"/>
    <x v="0"/>
    <n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x v="2"/>
    <n v="84.8"/>
    <n v="2309.5500000000002"/>
    <s v="No"/>
    <x v="1"/>
    <s v="High (&gt;$70)"/>
    <n v="1017.5999999999999"/>
    <x v="0"/>
    <n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x v="0"/>
    <n v="44.3"/>
    <n v="89.3"/>
    <s v="No"/>
    <x v="0"/>
    <s v="Medium ($35-$70)"/>
    <n v="531.59999999999991"/>
    <x v="0"/>
    <n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67.55"/>
    <s v="No"/>
    <x v="2"/>
    <s v="Low (&lt;$35)"/>
    <n v="238.79999999999998"/>
    <x v="0"/>
    <n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x v="0"/>
    <n v="95.05"/>
    <n v="3944.5"/>
    <s v="No"/>
    <x v="1"/>
    <s v="High (&gt;$70)"/>
    <n v="1140.5999999999999"/>
    <x v="0"/>
    <n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x v="3"/>
    <n v="90.05"/>
    <n v="5965.95"/>
    <s v="No"/>
    <x v="3"/>
    <s v="High (&gt;$70)"/>
    <n v="1080.5999999999999"/>
    <x v="0"/>
    <n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x v="2"/>
    <n v="109.9"/>
    <n v="3694.7"/>
    <s v="No"/>
    <x v="1"/>
    <s v="High (&gt;$70)"/>
    <n v="1318.8000000000002"/>
    <x v="0"/>
    <n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x v="3"/>
    <n v="73.95"/>
    <n v="2524.4499999999998"/>
    <s v="Yes"/>
    <x v="1"/>
    <s v="High (&gt;$70)"/>
    <n v="887.40000000000009"/>
    <x v="1"/>
    <n v="887.40000000000009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x v="0"/>
    <n v="54.6"/>
    <n v="1803.7"/>
    <s v="No"/>
    <x v="1"/>
    <s v="Medium ($35-$70)"/>
    <n v="655.20000000000005"/>
    <x v="0"/>
    <n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415.1"/>
    <s v="No"/>
    <x v="2"/>
    <s v="Low (&lt;$35)"/>
    <n v="240.60000000000002"/>
    <x v="0"/>
    <n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624.15"/>
    <s v="No"/>
    <x v="1"/>
    <s v="Low (&lt;$35)"/>
    <n v="237"/>
    <x v="0"/>
    <n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37.7"/>
    <s v="No"/>
    <x v="0"/>
    <s v="Low (&lt;$35)"/>
    <n v="240.60000000000002"/>
    <x v="0"/>
    <n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x v="3"/>
    <n v="99.45"/>
    <n v="7007.6"/>
    <s v="Yes"/>
    <x v="3"/>
    <s v="High (&gt;$70)"/>
    <n v="1193.4000000000001"/>
    <x v="1"/>
    <n v="1193.400000000000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x v="2"/>
    <n v="55.9"/>
    <n v="3848.8"/>
    <s v="No"/>
    <x v="3"/>
    <s v="Medium ($35-$70)"/>
    <n v="670.8"/>
    <x v="0"/>
    <n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19.4"/>
    <s v="No"/>
    <x v="2"/>
    <s v="Low (&lt;$35)"/>
    <n v="236.39999999999998"/>
    <x v="0"/>
    <n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68.75"/>
    <s v="No"/>
    <x v="3"/>
    <s v="Low (&lt;$35)"/>
    <n v="237.60000000000002"/>
    <x v="0"/>
    <n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x v="2"/>
    <n v="95.4"/>
    <n v="5812"/>
    <s v="No"/>
    <x v="4"/>
    <s v="High (&gt;$70)"/>
    <n v="1144.8000000000002"/>
    <x v="0"/>
    <n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x v="1"/>
    <n v="93.95"/>
    <n v="2861.45"/>
    <s v="No"/>
    <x v="1"/>
    <s v="High (&gt;$70)"/>
    <n v="1127.4000000000001"/>
    <x v="0"/>
    <n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Yes"/>
    <x v="0"/>
    <s v="Low (&lt;$35)"/>
    <n v="238.79999999999998"/>
    <x v="1"/>
    <n v="238.79999999999998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x v="0"/>
    <s v="Low (&lt;$35)"/>
    <n v="235.20000000000002"/>
    <x v="1"/>
    <n v="235.20000000000002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81.349999999999994"/>
    <n v="233.7"/>
    <s v="Yes"/>
    <x v="0"/>
    <s v="High (&gt;$70)"/>
    <n v="976.19999999999993"/>
    <x v="1"/>
    <n v="976.19999999999993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1066.1500000000001"/>
    <s v="No"/>
    <x v="1"/>
    <s v="Low (&lt;$35)"/>
    <n v="293.39999999999998"/>
    <x v="0"/>
    <n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x v="0"/>
    <n v="74.95"/>
    <n v="2149.0500000000002"/>
    <s v="No"/>
    <x v="1"/>
    <s v="High (&gt;$70)"/>
    <n v="899.40000000000009"/>
    <x v="0"/>
    <n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x v="0"/>
    <n v="87.35"/>
    <n v="4473"/>
    <s v="No"/>
    <x v="4"/>
    <s v="High (&gt;$70)"/>
    <n v="1048.1999999999998"/>
    <x v="0"/>
    <n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x v="2"/>
    <n v="70.650000000000006"/>
    <n v="3545.05"/>
    <s v="No"/>
    <x v="1"/>
    <s v="High (&gt;$70)"/>
    <n v="847.80000000000007"/>
    <x v="0"/>
    <n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x v="2"/>
    <n v="73.25"/>
    <n v="1195.75"/>
    <s v="No"/>
    <x v="2"/>
    <s v="High (&gt;$70)"/>
    <n v="879"/>
    <x v="0"/>
    <n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x v="2"/>
    <n v="98.7"/>
    <n v="6858.9"/>
    <s v="No"/>
    <x v="3"/>
    <s v="High (&gt;$70)"/>
    <n v="1184.4000000000001"/>
    <x v="0"/>
    <n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024.7"/>
    <s v="No"/>
    <x v="1"/>
    <s v="Low (&lt;$35)"/>
    <n v="297.60000000000002"/>
    <x v="0"/>
    <n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x v="0"/>
    <n v="83.3"/>
    <n v="1845.9"/>
    <s v="Yes"/>
    <x v="2"/>
    <s v="High (&gt;$70)"/>
    <n v="999.59999999999991"/>
    <x v="1"/>
    <n v="999.5999999999999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x v="2"/>
    <n v="75.3"/>
    <n v="75.3"/>
    <s v="Yes"/>
    <x v="0"/>
    <s v="High (&gt;$70)"/>
    <n v="903.59999999999991"/>
    <x v="1"/>
    <n v="903.5999999999999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3"/>
    <n v="132.25"/>
    <s v="No"/>
    <x v="0"/>
    <s v="Low (&lt;$35)"/>
    <n v="291.60000000000002"/>
    <x v="0"/>
    <n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2"/>
    <n v="69.849999999999994"/>
    <n v="515.45000000000005"/>
    <s v="No"/>
    <x v="0"/>
    <s v="Medium ($35-$70)"/>
    <n v="838.19999999999993"/>
    <x v="0"/>
    <n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x v="3"/>
    <n v="100.55"/>
    <n v="2830.45"/>
    <s v="No"/>
    <x v="1"/>
    <s v="High (&gt;$70)"/>
    <n v="1206.5999999999999"/>
    <x v="0"/>
    <n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7"/>
    <n v="1110.5"/>
    <s v="No"/>
    <x v="1"/>
    <s v="Low (&lt;$35)"/>
    <n v="308.39999999999998"/>
    <x v="0"/>
    <n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x v="2"/>
    <n v="40.700000000000003"/>
    <n v="449.3"/>
    <s v="No"/>
    <x v="0"/>
    <s v="Medium ($35-$70)"/>
    <n v="488.40000000000003"/>
    <x v="0"/>
    <n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x v="2"/>
    <n v="51.65"/>
    <n v="2838.55"/>
    <s v="No"/>
    <x v="4"/>
    <s v="Medium ($35-$70)"/>
    <n v="619.79999999999995"/>
    <x v="0"/>
    <n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x v="2"/>
    <n v="105.1"/>
    <n v="5376.4"/>
    <s v="No"/>
    <x v="4"/>
    <s v="High (&gt;$70)"/>
    <n v="1261.1999999999998"/>
    <x v="0"/>
    <n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x v="0"/>
    <n v="85.95"/>
    <n v="858.6"/>
    <s v="No"/>
    <x v="0"/>
    <s v="High (&gt;$70)"/>
    <n v="1031.4000000000001"/>
    <x v="0"/>
    <n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x v="2"/>
    <n v="75.599999999999994"/>
    <n v="1395.05"/>
    <s v="No"/>
    <x v="2"/>
    <s v="High (&gt;$70)"/>
    <n v="907.19999999999993"/>
    <x v="0"/>
    <n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x v="2"/>
    <n v="58.25"/>
    <n v="3975.7"/>
    <s v="No"/>
    <x v="3"/>
    <s v="Medium ($35-$70)"/>
    <n v="699"/>
    <x v="0"/>
    <n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182.55"/>
    <s v="Yes"/>
    <x v="3"/>
    <s v="Low (&lt;$35)"/>
    <n v="232.79999999999998"/>
    <x v="1"/>
    <n v="232.79999999999998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"/>
    <n v="4784.45"/>
    <s v="No"/>
    <x v="3"/>
    <s v="Medium ($35-$70)"/>
    <n v="782.40000000000009"/>
    <x v="0"/>
    <n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x v="0"/>
    <n v="53.45"/>
    <n v="119.5"/>
    <s v="No"/>
    <x v="0"/>
    <s v="Medium ($35-$70)"/>
    <n v="641.40000000000009"/>
    <x v="0"/>
    <n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x v="2"/>
    <n v="45.4"/>
    <n v="518.9"/>
    <s v="Yes"/>
    <x v="0"/>
    <s v="Medium ($35-$70)"/>
    <n v="544.79999999999995"/>
    <x v="1"/>
    <n v="544.79999999999995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19.75"/>
    <n v="899.45"/>
    <s v="No"/>
    <x v="1"/>
    <s v="Low (&lt;$35)"/>
    <n v="237"/>
    <x v="0"/>
    <n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x v="3"/>
    <n v="44.45"/>
    <n v="1183.8"/>
    <s v="No"/>
    <x v="1"/>
    <s v="Medium ($35-$70)"/>
    <n v="533.40000000000009"/>
    <x v="0"/>
    <n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720.05"/>
    <s v="No"/>
    <x v="1"/>
    <s v="Low (&lt;$35)"/>
    <n v="250.20000000000002"/>
    <x v="0"/>
    <n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468.2000000000007"/>
    <s v="No"/>
    <x v="3"/>
    <s v="High (&gt;$70)"/>
    <n v="1368.6"/>
    <x v="0"/>
    <n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x v="2"/>
    <n v="89.85"/>
    <n v="3161.2"/>
    <s v="No"/>
    <x v="1"/>
    <s v="High (&gt;$70)"/>
    <n v="1078.1999999999998"/>
    <x v="0"/>
    <n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x v="1"/>
    <n v="55.05"/>
    <n v="55.05"/>
    <s v="No"/>
    <x v="0"/>
    <s v="Medium ($35-$70)"/>
    <n v="660.59999999999991"/>
    <x v="0"/>
    <n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x v="0"/>
    <n v="112.95"/>
    <n v="1882.55"/>
    <s v="No"/>
    <x v="2"/>
    <s v="High (&gt;$70)"/>
    <n v="1355.4"/>
    <x v="0"/>
    <n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x v="3"/>
    <n v="101.55"/>
    <n v="5070.3999999999996"/>
    <s v="No"/>
    <x v="4"/>
    <s v="High (&gt;$70)"/>
    <n v="1218.5999999999999"/>
    <x v="0"/>
    <n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x v="1"/>
    <n v="114.65"/>
    <n v="6049.5"/>
    <s v="No"/>
    <x v="4"/>
    <s v="High (&gt;$70)"/>
    <n v="1375.8000000000002"/>
    <x v="0"/>
    <n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x v="0"/>
    <n v="64.8"/>
    <n v="1166.7"/>
    <s v="No"/>
    <x v="2"/>
    <s v="Medium ($35-$70)"/>
    <n v="777.59999999999991"/>
    <x v="0"/>
    <n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x v="0"/>
    <n v="80.400000000000006"/>
    <n v="2937.65"/>
    <s v="No"/>
    <x v="1"/>
    <s v="High (&gt;$70)"/>
    <n v="964.80000000000007"/>
    <x v="0"/>
    <n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x v="0"/>
    <n v="105.9"/>
    <n v="6396.45"/>
    <s v="Yes"/>
    <x v="4"/>
    <s v="High (&gt;$70)"/>
    <n v="1270.8000000000002"/>
    <x v="1"/>
    <n v="1270.8000000000002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55"/>
    <n v="69.55"/>
    <s v="Yes"/>
    <x v="0"/>
    <s v="Medium ($35-$70)"/>
    <n v="834.59999999999991"/>
    <x v="1"/>
    <n v="834.5999999999999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05"/>
    <n v="1270.25"/>
    <s v="No"/>
    <x v="4"/>
    <s v="Low (&lt;$35)"/>
    <n v="300.60000000000002"/>
    <x v="0"/>
    <n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75"/>
    <n v="759.55"/>
    <s v="No"/>
    <x v="0"/>
    <s v="High (&gt;$70)"/>
    <n v="1137"/>
    <x v="0"/>
    <n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x v="2"/>
    <n v="105.5"/>
    <n v="7611.55"/>
    <s v="No"/>
    <x v="3"/>
    <s v="High (&gt;$70)"/>
    <n v="1266"/>
    <x v="0"/>
    <n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7"/>
    <n v="1642.75"/>
    <s v="No"/>
    <x v="3"/>
    <s v="Low (&lt;$35)"/>
    <n v="296.39999999999998"/>
    <x v="0"/>
    <n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x v="1"/>
    <n v="69.75"/>
    <n v="1545.4"/>
    <s v="No"/>
    <x v="2"/>
    <s v="Medium ($35-$70)"/>
    <n v="837"/>
    <x v="0"/>
    <n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x v="2"/>
    <n v="60.2"/>
    <n v="3582.4"/>
    <s v="No"/>
    <x v="4"/>
    <s v="Medium ($35-$70)"/>
    <n v="722.40000000000009"/>
    <x v="0"/>
    <n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x v="0"/>
    <n v="81.05"/>
    <n v="2227.1"/>
    <s v="Yes"/>
    <x v="1"/>
    <s v="High (&gt;$70)"/>
    <n v="972.59999999999991"/>
    <x v="1"/>
    <n v="972.5999999999999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"/>
    <n v="1417.9"/>
    <s v="No"/>
    <x v="3"/>
    <s v="Low (&lt;$35)"/>
    <n v="292.79999999999995"/>
    <x v="0"/>
    <n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x v="0"/>
    <n v="104.15"/>
    <n v="2494.65"/>
    <s v="No"/>
    <x v="2"/>
    <s v="High (&gt;$70)"/>
    <n v="1249.8000000000002"/>
    <x v="0"/>
    <n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x v="2"/>
    <n v="92.9"/>
    <n v="2768.35"/>
    <s v="No"/>
    <x v="1"/>
    <s v="High (&gt;$70)"/>
    <n v="1114.8000000000002"/>
    <x v="0"/>
    <n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x v="2"/>
    <n v="80.8"/>
    <n v="2369.3000000000002"/>
    <s v="No"/>
    <x v="1"/>
    <s v="High (&gt;$70)"/>
    <n v="969.59999999999991"/>
    <x v="0"/>
    <n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8"/>
    <s v="No"/>
    <x v="0"/>
    <s v="Low (&lt;$35)"/>
    <n v="240"/>
    <x v="0"/>
    <n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s v="No"/>
    <x v="0"/>
    <s v="High (&gt;$70)"/>
    <n v="901.19999999999993"/>
    <x v="0"/>
    <n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00.9"/>
    <s v="No"/>
    <x v="0"/>
    <s v="Low (&lt;$35)"/>
    <n v="235.79999999999998"/>
    <x v="0"/>
    <n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x v="2"/>
    <n v="69.45"/>
    <n v="1614.05"/>
    <s v="No"/>
    <x v="2"/>
    <s v="Medium ($35-$70)"/>
    <n v="833.40000000000009"/>
    <x v="0"/>
    <n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x v="0"/>
    <n v="101.15"/>
    <n v="385.9"/>
    <s v="Yes"/>
    <x v="0"/>
    <s v="High (&gt;$70)"/>
    <n v="1213.8000000000002"/>
    <x v="1"/>
    <n v="1213.8000000000002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x v="0"/>
    <n v="99.8"/>
    <n v="673.25"/>
    <s v="Yes"/>
    <x v="0"/>
    <s v="High (&gt;$70)"/>
    <n v="1197.5999999999999"/>
    <x v="1"/>
    <n v="1197.5999999999999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6.05"/>
    <n v="8404.9"/>
    <s v="No"/>
    <x v="3"/>
    <s v="High (&gt;$70)"/>
    <n v="1392.6"/>
    <x v="0"/>
    <n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x v="1"/>
    <n v="40.049999999999997"/>
    <n v="2799.75"/>
    <s v="No"/>
    <x v="3"/>
    <s v="Medium ($35-$70)"/>
    <n v="480.59999999999997"/>
    <x v="0"/>
    <n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x v="0"/>
    <n v="102.1"/>
    <n v="6538.45"/>
    <s v="No"/>
    <x v="3"/>
    <s v="High (&gt;$70)"/>
    <n v="1225.1999999999998"/>
    <x v="0"/>
    <n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x v="0"/>
    <n v="89.7"/>
    <n v="6588.95"/>
    <s v="No"/>
    <x v="3"/>
    <s v="High (&gt;$70)"/>
    <n v="1076.4000000000001"/>
    <x v="0"/>
    <n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868.1"/>
    <s v="No"/>
    <x v="1"/>
    <s v="Low (&lt;$35)"/>
    <n v="238.79999999999998"/>
    <x v="0"/>
    <n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x v="0"/>
    <n v="55.95"/>
    <n v="734.35"/>
    <s v="Yes"/>
    <x v="2"/>
    <s v="Medium ($35-$70)"/>
    <n v="671.40000000000009"/>
    <x v="1"/>
    <n v="671.40000000000009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330.6"/>
    <s v="No"/>
    <x v="2"/>
    <s v="Low (&lt;$35)"/>
    <n v="247.79999999999998"/>
    <x v="0"/>
    <n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"/>
    <n v="55"/>
    <s v="Yes"/>
    <x v="0"/>
    <s v="Medium ($35-$70)"/>
    <n v="660"/>
    <x v="1"/>
    <n v="660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x v="1"/>
    <n v="70.05"/>
    <n v="564.4"/>
    <s v="No"/>
    <x v="0"/>
    <s v="High (&gt;$70)"/>
    <n v="840.59999999999991"/>
    <x v="0"/>
    <n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x v="1"/>
    <n v="53.6"/>
    <n v="1315.35"/>
    <s v="No"/>
    <x v="2"/>
    <s v="Medium ($35-$70)"/>
    <n v="643.20000000000005"/>
    <x v="0"/>
    <n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x v="0"/>
    <n v="74.7"/>
    <n v="74.7"/>
    <s v="Yes"/>
    <x v="0"/>
    <s v="High (&gt;$70)"/>
    <n v="896.40000000000009"/>
    <x v="1"/>
    <n v="896.40000000000009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x v="0"/>
    <n v="80.25"/>
    <n v="1861.5"/>
    <s v="Yes"/>
    <x v="2"/>
    <s v="High (&gt;$70)"/>
    <n v="963"/>
    <x v="1"/>
    <n v="963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x v="0"/>
    <n v="76.05"/>
    <n v="2747.2"/>
    <s v="No"/>
    <x v="1"/>
    <s v="High (&gt;$70)"/>
    <n v="912.59999999999991"/>
    <x v="0"/>
    <n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x v="0"/>
    <n v="75.7"/>
    <n v="554.04999999999995"/>
    <s v="No"/>
    <x v="0"/>
    <s v="High (&gt;$70)"/>
    <n v="908.40000000000009"/>
    <x v="0"/>
    <n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x v="0"/>
    <n v="96.1"/>
    <n v="453.4"/>
    <s v="Yes"/>
    <x v="0"/>
    <s v="High (&gt;$70)"/>
    <n v="1153.1999999999998"/>
    <x v="1"/>
    <n v="1153.1999999999998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x v="2"/>
    <n v="69"/>
    <n v="994.8"/>
    <s v="Yes"/>
    <x v="2"/>
    <s v="Medium ($35-$70)"/>
    <n v="828"/>
    <x v="1"/>
    <n v="828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225.75"/>
    <s v="No"/>
    <x v="0"/>
    <s v="Low (&lt;$35)"/>
    <n v="235.79999999999998"/>
    <x v="0"/>
    <n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x v="2"/>
    <n v="45.3"/>
    <n v="2145"/>
    <s v="Yes"/>
    <x v="1"/>
    <s v="Medium ($35-$70)"/>
    <n v="543.59999999999991"/>
    <x v="1"/>
    <n v="543.5999999999999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x v="0"/>
    <n v="81.45"/>
    <n v="1671.6"/>
    <s v="No"/>
    <x v="2"/>
    <s v="High (&gt;$70)"/>
    <n v="977.40000000000009"/>
    <x v="0"/>
    <n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2"/>
    <n v="108.5"/>
    <n v="8003.8"/>
    <s v="No"/>
    <x v="3"/>
    <s v="High (&gt;$70)"/>
    <n v="1302"/>
    <x v="0"/>
    <n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x v="0"/>
    <n v="83.55"/>
    <n v="680.05"/>
    <s v="Yes"/>
    <x v="0"/>
    <s v="High (&gt;$70)"/>
    <n v="1002.5999999999999"/>
    <x v="1"/>
    <n v="1002.5999999999999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x v="3"/>
    <n v="84.5"/>
    <n v="6130.85"/>
    <s v="No"/>
    <x v="3"/>
    <s v="High (&gt;$70)"/>
    <n v="1014"/>
    <x v="0"/>
    <n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x v="0"/>
    <n v="100.15"/>
    <n v="1415"/>
    <s v="No"/>
    <x v="2"/>
    <s v="High (&gt;$70)"/>
    <n v="1201.8000000000002"/>
    <x v="0"/>
    <n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x v="2"/>
    <n v="88.6"/>
    <n v="6201.95"/>
    <s v="No"/>
    <x v="3"/>
    <s v="High (&gt;$70)"/>
    <n v="1063.1999999999998"/>
    <x v="0"/>
    <n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x v="2"/>
    <n v="52.55"/>
    <n v="0"/>
    <s v="No"/>
    <x v="0"/>
    <s v="Medium ($35-$70)"/>
    <n v="630.59999999999991"/>
    <x v="0"/>
    <n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x v="0"/>
    <n v="74.349999999999994"/>
    <n v="74.349999999999994"/>
    <s v="Yes"/>
    <x v="0"/>
    <s v="High (&gt;$70)"/>
    <n v="892.19999999999993"/>
    <x v="1"/>
    <n v="892.19999999999993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x v="2"/>
    <n v="104.8"/>
    <n v="6597.25"/>
    <s v="No"/>
    <x v="3"/>
    <s v="High (&gt;$70)"/>
    <n v="1257.5999999999999"/>
    <x v="0"/>
    <n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x v="0"/>
    <n v="59"/>
    <n v="114.15"/>
    <s v="No"/>
    <x v="0"/>
    <s v="Medium ($35-$70)"/>
    <n v="708"/>
    <x v="0"/>
    <n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x v="0"/>
    <n v="74.400000000000006"/>
    <n v="139.4"/>
    <s v="Yes"/>
    <x v="0"/>
    <s v="High (&gt;$70)"/>
    <n v="892.80000000000007"/>
    <x v="1"/>
    <n v="892.80000000000007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x v="2"/>
    <n v="64.05"/>
    <n v="3902.6"/>
    <s v="No"/>
    <x v="3"/>
    <s v="Medium ($35-$70)"/>
    <n v="768.59999999999991"/>
    <x v="0"/>
    <n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x v="0"/>
    <s v="Low (&lt;$35)"/>
    <n v="244.79999999999998"/>
    <x v="0"/>
    <n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x v="2"/>
    <n v="43.75"/>
    <n v="903.6"/>
    <s v="Yes"/>
    <x v="2"/>
    <s v="Medium ($35-$70)"/>
    <n v="525"/>
    <x v="1"/>
    <n v="525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x v="1"/>
    <n v="60.9"/>
    <n v="1785.65"/>
    <s v="No"/>
    <x v="1"/>
    <s v="Medium ($35-$70)"/>
    <n v="730.8"/>
    <x v="0"/>
    <n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97.65"/>
    <s v="No"/>
    <x v="3"/>
    <s v="Low (&lt;$35)"/>
    <n v="237.60000000000002"/>
    <x v="0"/>
    <n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x v="0"/>
    <n v="28.45"/>
    <n v="131.05000000000001"/>
    <s v="Yes"/>
    <x v="0"/>
    <s v="Low (&lt;$35)"/>
    <n v="341.4"/>
    <x v="1"/>
    <n v="341.4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x v="2"/>
    <n v="99.7"/>
    <n v="1238.45"/>
    <s v="Yes"/>
    <x v="0"/>
    <s v="High (&gt;$70)"/>
    <n v="1196.4000000000001"/>
    <x v="1"/>
    <n v="1196.400000000000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x v="3"/>
    <n v="116.25"/>
    <n v="3899.05"/>
    <s v="No"/>
    <x v="1"/>
    <s v="High (&gt;$70)"/>
    <n v="1395"/>
    <x v="0"/>
    <n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x v="3"/>
    <n v="80.7"/>
    <n v="5676"/>
    <s v="No"/>
    <x v="3"/>
    <s v="High (&gt;$70)"/>
    <n v="968.40000000000009"/>
    <x v="0"/>
    <n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x v="2"/>
    <n v="65.2"/>
    <n v="4543.1499999999996"/>
    <s v="No"/>
    <x v="3"/>
    <s v="Medium ($35-$70)"/>
    <n v="782.40000000000009"/>
    <x v="0"/>
    <n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x v="2"/>
    <n v="84.05"/>
    <n v="4326.8"/>
    <s v="No"/>
    <x v="4"/>
    <s v="High (&gt;$70)"/>
    <n v="1008.5999999999999"/>
    <x v="0"/>
    <n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x v="3"/>
    <n v="79.45"/>
    <n v="5502.55"/>
    <s v="No"/>
    <x v="3"/>
    <s v="High (&gt;$70)"/>
    <n v="953.40000000000009"/>
    <x v="0"/>
    <n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x v="0"/>
    <n v="94.1"/>
    <n v="1782.4"/>
    <s v="Yes"/>
    <x v="2"/>
    <s v="High (&gt;$70)"/>
    <n v="1129.1999999999998"/>
    <x v="1"/>
    <n v="1129.1999999999998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x v="1"/>
    <n v="78"/>
    <n v="851.8"/>
    <s v="No"/>
    <x v="0"/>
    <s v="High (&gt;$70)"/>
    <n v="936"/>
    <x v="0"/>
    <n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x v="0"/>
    <n v="94.2"/>
    <n v="167.5"/>
    <s v="Yes"/>
    <x v="0"/>
    <s v="High (&gt;$70)"/>
    <n v="1130.4000000000001"/>
    <x v="1"/>
    <n v="1130.400000000000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x v="0"/>
    <n v="80.5"/>
    <n v="502.85"/>
    <s v="Yes"/>
    <x v="0"/>
    <s v="High (&gt;$70)"/>
    <n v="966"/>
    <x v="1"/>
    <n v="966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x v="0"/>
    <s v="Low (&lt;$35)"/>
    <n v="238.20000000000002"/>
    <x v="0"/>
    <n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x v="3"/>
    <n v="94.3"/>
    <n v="1818.3"/>
    <s v="No"/>
    <x v="2"/>
    <s v="High (&gt;$70)"/>
    <n v="1131.5999999999999"/>
    <x v="0"/>
    <n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x v="0"/>
    <n v="106.45"/>
    <n v="6300.15"/>
    <s v="No"/>
    <x v="3"/>
    <s v="High (&gt;$70)"/>
    <n v="1277.4000000000001"/>
    <x v="0"/>
    <n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x v="0"/>
    <n v="74.349999999999994"/>
    <n v="334.8"/>
    <s v="Yes"/>
    <x v="0"/>
    <s v="High (&gt;$70)"/>
    <n v="892.19999999999993"/>
    <x v="1"/>
    <n v="892.19999999999993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x v="2"/>
    <n v="105.45"/>
    <n v="5916.95"/>
    <s v="No"/>
    <x v="4"/>
    <s v="High (&gt;$70)"/>
    <n v="1265.4000000000001"/>
    <x v="0"/>
    <n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x v="3"/>
    <n v="95"/>
    <n v="2852.4"/>
    <s v="No"/>
    <x v="1"/>
    <s v="High (&gt;$70)"/>
    <n v="1140"/>
    <x v="0"/>
    <n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x v="2"/>
    <n v="104.8"/>
    <n v="4131.95"/>
    <s v="Yes"/>
    <x v="1"/>
    <s v="High (&gt;$70)"/>
    <n v="1257.5999999999999"/>
    <x v="1"/>
    <n v="1257.5999999999999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x v="1"/>
    <n v="54.3"/>
    <n v="1546.3"/>
    <s v="No"/>
    <x v="1"/>
    <s v="Medium ($35-$70)"/>
    <n v="651.59999999999991"/>
    <x v="0"/>
    <n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x v="0"/>
    <n v="70.05"/>
    <n v="302.60000000000002"/>
    <s v="No"/>
    <x v="0"/>
    <s v="High (&gt;$70)"/>
    <n v="840.59999999999991"/>
    <x v="0"/>
    <n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x v="2"/>
    <n v="75.2"/>
    <n v="1929.35"/>
    <s v="Yes"/>
    <x v="1"/>
    <s v="High (&gt;$70)"/>
    <n v="902.40000000000009"/>
    <x v="1"/>
    <n v="902.40000000000009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265.45"/>
    <s v="No"/>
    <x v="0"/>
    <s v="Low (&lt;$35)"/>
    <n v="240.60000000000002"/>
    <x v="0"/>
    <n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x v="0"/>
    <n v="105.4"/>
    <n v="6989.45"/>
    <s v="No"/>
    <x v="3"/>
    <s v="High (&gt;$70)"/>
    <n v="1264.8000000000002"/>
    <x v="0"/>
    <n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x v="0"/>
    <n v="51.6"/>
    <n v="1442"/>
    <s v="No"/>
    <x v="1"/>
    <s v="Medium ($35-$70)"/>
    <n v="619.20000000000005"/>
    <x v="0"/>
    <n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x v="2"/>
    <n v="85.5"/>
    <n v="4713.3999999999996"/>
    <s v="No"/>
    <x v="4"/>
    <s v="High (&gt;$70)"/>
    <n v="1026"/>
    <x v="0"/>
    <n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x v="2"/>
    <n v="75.599999999999994"/>
    <n v="1758.6"/>
    <s v="Yes"/>
    <x v="2"/>
    <s v="High (&gt;$70)"/>
    <n v="907.19999999999993"/>
    <x v="1"/>
    <n v="907.19999999999993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05"/>
    <n v="3480"/>
    <s v="Yes"/>
    <x v="1"/>
    <s v="High (&gt;$70)"/>
    <n v="1200.5999999999999"/>
    <x v="1"/>
    <n v="1200.5999999999999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x v="0"/>
    <n v="91.25"/>
    <n v="4738.3"/>
    <s v="No"/>
    <x v="4"/>
    <s v="High (&gt;$70)"/>
    <n v="1095"/>
    <x v="0"/>
    <n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3"/>
    <n v="115.75"/>
    <n v="8399.15"/>
    <s v="No"/>
    <x v="3"/>
    <s v="High (&gt;$70)"/>
    <n v="1389"/>
    <x v="0"/>
    <n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x v="3"/>
    <n v="94.7"/>
    <n v="5430.35"/>
    <s v="No"/>
    <x v="4"/>
    <s v="High (&gt;$70)"/>
    <n v="1136.4000000000001"/>
    <x v="0"/>
    <n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686.95"/>
    <s v="No"/>
    <x v="1"/>
    <s v="Low (&lt;$35)"/>
    <n v="235.20000000000002"/>
    <x v="0"/>
    <n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x v="2"/>
    <n v="99.9"/>
    <n v="5706.3"/>
    <s v="No"/>
    <x v="4"/>
    <s v="High (&gt;$70)"/>
    <n v="1198.8000000000002"/>
    <x v="0"/>
    <n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1.1"/>
    <n v="490.65"/>
    <s v="No"/>
    <x v="2"/>
    <s v="Low (&lt;$35)"/>
    <n v="253.20000000000002"/>
    <x v="0"/>
    <n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360.25"/>
    <s v="No"/>
    <x v="3"/>
    <s v="Low (&lt;$35)"/>
    <n v="240.60000000000002"/>
    <x v="0"/>
    <n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95"/>
    <n v="174.45"/>
    <s v="No"/>
    <x v="0"/>
    <s v="High (&gt;$70)"/>
    <n v="959.40000000000009"/>
    <x v="0"/>
    <n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x v="3"/>
    <n v="107.15"/>
    <n v="7379.8"/>
    <s v="No"/>
    <x v="3"/>
    <s v="High (&gt;$70)"/>
    <n v="1285.8000000000002"/>
    <x v="0"/>
    <n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5"/>
    <n v="85"/>
    <s v="Yes"/>
    <x v="0"/>
    <s v="High (&gt;$70)"/>
    <n v="1020"/>
    <x v="1"/>
    <n v="102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x v="0"/>
    <n v="89.55"/>
    <n v="1021.75"/>
    <s v="No"/>
    <x v="0"/>
    <s v="High (&gt;$70)"/>
    <n v="1074.5999999999999"/>
    <x v="0"/>
    <n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x v="2"/>
    <n v="81.55"/>
    <n v="5029.05"/>
    <s v="No"/>
    <x v="3"/>
    <s v="High (&gt;$70)"/>
    <n v="978.59999999999991"/>
    <x v="0"/>
    <n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x v="1"/>
    <n v="58.45"/>
    <n v="1955.4"/>
    <s v="No"/>
    <x v="1"/>
    <s v="Medium ($35-$70)"/>
    <n v="701.40000000000009"/>
    <x v="0"/>
    <n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x v="3"/>
    <n v="95.65"/>
    <n v="6744.2"/>
    <s v="No"/>
    <x v="3"/>
    <s v="High (&gt;$70)"/>
    <n v="1147.8000000000002"/>
    <x v="0"/>
    <n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x v="2"/>
    <n v="80.599999999999994"/>
    <n v="4946.7"/>
    <s v="No"/>
    <x v="4"/>
    <s v="High (&gt;$70)"/>
    <n v="967.19999999999993"/>
    <x v="0"/>
    <n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3.1"/>
    <n v="8248.5"/>
    <s v="No"/>
    <x v="3"/>
    <s v="High (&gt;$70)"/>
    <n v="1357.1999999999998"/>
    <x v="0"/>
    <n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x v="1"/>
    <n v="58.95"/>
    <n v="601.6"/>
    <s v="No"/>
    <x v="0"/>
    <s v="Medium ($35-$70)"/>
    <n v="707.40000000000009"/>
    <x v="0"/>
    <n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x v="0"/>
    <s v="Low (&lt;$35)"/>
    <n v="234.60000000000002"/>
    <x v="0"/>
    <n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x v="2"/>
    <n v="86.05"/>
    <n v="834.1"/>
    <s v="Yes"/>
    <x v="0"/>
    <s v="High (&gt;$70)"/>
    <n v="1032.5999999999999"/>
    <x v="1"/>
    <n v="1032.5999999999999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x v="3"/>
    <n v="45.55"/>
    <n v="597"/>
    <s v="Yes"/>
    <x v="2"/>
    <s v="Medium ($35-$70)"/>
    <n v="546.59999999999991"/>
    <x v="1"/>
    <n v="546.5999999999999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x v="2"/>
    <n v="78.95"/>
    <n v="2647.2"/>
    <s v="No"/>
    <x v="1"/>
    <s v="High (&gt;$70)"/>
    <n v="947.40000000000009"/>
    <x v="0"/>
    <n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x v="1"/>
    <n v="86.3"/>
    <n v="3266"/>
    <s v="Yes"/>
    <x v="1"/>
    <s v="High (&gt;$70)"/>
    <n v="1035.5999999999999"/>
    <x v="1"/>
    <n v="1035.5999999999999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x v="2"/>
    <n v="105.05"/>
    <n v="6744.25"/>
    <s v="No"/>
    <x v="3"/>
    <s v="High (&gt;$70)"/>
    <n v="1260.5999999999999"/>
    <x v="0"/>
    <n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x v="2"/>
    <n v="101.9"/>
    <n v="5265.5"/>
    <s v="No"/>
    <x v="4"/>
    <s v="High (&gt;$70)"/>
    <n v="1222.8000000000002"/>
    <x v="0"/>
    <n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11.60000000000002"/>
    <s v="No"/>
    <x v="2"/>
    <s v="Low (&lt;$35)"/>
    <n v="237"/>
    <x v="0"/>
    <n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2"/>
    <n v="110.3"/>
    <n v="7966.9"/>
    <s v="No"/>
    <x v="3"/>
    <s v="High (&gt;$70)"/>
    <n v="1323.6"/>
    <x v="0"/>
    <n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6"/>
    <n v="8220.4"/>
    <s v="No"/>
    <x v="3"/>
    <s v="High (&gt;$70)"/>
    <n v="1387.1999999999998"/>
    <x v="0"/>
    <n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153.25"/>
    <s v="No"/>
    <x v="4"/>
    <s v="Low (&lt;$35)"/>
    <n v="232.20000000000002"/>
    <x v="0"/>
    <n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"/>
    <n v="514.75"/>
    <s v="No"/>
    <x v="2"/>
    <s v="Low (&lt;$35)"/>
    <n v="307.20000000000005"/>
    <x v="0"/>
    <n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x v="2"/>
    <n v="80.349999999999994"/>
    <n v="2596.15"/>
    <s v="Yes"/>
    <x v="1"/>
    <s v="High (&gt;$70)"/>
    <n v="964.19999999999993"/>
    <x v="1"/>
    <n v="964.19999999999993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x v="2"/>
    <n v="68.75"/>
    <n v="3808"/>
    <s v="No"/>
    <x v="4"/>
    <s v="Medium ($35-$70)"/>
    <n v="825"/>
    <x v="0"/>
    <n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19.899999999999999"/>
    <s v="No"/>
    <x v="0"/>
    <s v="Low (&lt;$35)"/>
    <n v="238.79999999999998"/>
    <x v="0"/>
    <n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x v="1"/>
    <n v="70.599999999999994"/>
    <n v="2708.2"/>
    <s v="No"/>
    <x v="1"/>
    <s v="High (&gt;$70)"/>
    <n v="847.19999999999993"/>
    <x v="0"/>
    <n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x v="0"/>
    <n v="70.2"/>
    <n v="760.05"/>
    <s v="No"/>
    <x v="0"/>
    <s v="High (&gt;$70)"/>
    <n v="842.40000000000009"/>
    <x v="0"/>
    <n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x v="0"/>
    <n v="49.3"/>
    <n v="49.3"/>
    <s v="No"/>
    <x v="0"/>
    <s v="Medium ($35-$70)"/>
    <n v="591.59999999999991"/>
    <x v="0"/>
    <n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x v="0"/>
    <n v="107.25"/>
    <n v="6033.3"/>
    <s v="No"/>
    <x v="4"/>
    <s v="High (&gt;$70)"/>
    <n v="1287"/>
    <x v="0"/>
    <n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3.6"/>
    <n v="89.05"/>
    <s v="No"/>
    <x v="0"/>
    <s v="Low (&lt;$35)"/>
    <n v="283.20000000000005"/>
    <x v="0"/>
    <n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x v="3"/>
    <n v="69.7"/>
    <n v="516.15"/>
    <s v="No"/>
    <x v="0"/>
    <s v="Medium ($35-$70)"/>
    <n v="836.40000000000009"/>
    <x v="0"/>
    <n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x v="3"/>
    <n v="99.5"/>
    <n v="5861.75"/>
    <s v="No"/>
    <x v="4"/>
    <s v="High (&gt;$70)"/>
    <n v="1194"/>
    <x v="0"/>
    <n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x v="2"/>
    <n v="64.3"/>
    <n v="445.95"/>
    <s v="No"/>
    <x v="0"/>
    <s v="Medium ($35-$70)"/>
    <n v="771.59999999999991"/>
    <x v="0"/>
    <n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x v="3"/>
    <n v="70.849999999999994"/>
    <n v="4973.3999999999996"/>
    <s v="No"/>
    <x v="3"/>
    <s v="High (&gt;$70)"/>
    <n v="850.19999999999993"/>
    <x v="0"/>
    <n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x v="0"/>
    <n v="101.9"/>
    <n v="1667.25"/>
    <s v="No"/>
    <x v="2"/>
    <s v="High (&gt;$70)"/>
    <n v="1222.8000000000002"/>
    <x v="0"/>
    <n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x v="3"/>
    <n v="73.5"/>
    <n v="5357.75"/>
    <s v="No"/>
    <x v="3"/>
    <s v="High (&gt;$70)"/>
    <n v="882"/>
    <x v="0"/>
    <n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x v="0"/>
    <n v="100.25"/>
    <n v="3527.6"/>
    <s v="Yes"/>
    <x v="1"/>
    <s v="High (&gt;$70)"/>
    <n v="1203"/>
    <x v="1"/>
    <n v="1203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x v="3"/>
    <n v="40.4"/>
    <n v="422.6"/>
    <s v="No"/>
    <x v="0"/>
    <s v="Medium ($35-$70)"/>
    <n v="484.79999999999995"/>
    <x v="0"/>
    <n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5"/>
    <n v="1103.25"/>
    <s v="No"/>
    <x v="4"/>
    <s v="Low (&lt;$35)"/>
    <n v="231"/>
    <x v="0"/>
    <n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x v="2"/>
    <n v="59.6"/>
    <n v="2754"/>
    <s v="No"/>
    <x v="1"/>
    <s v="Medium ($35-$70)"/>
    <n v="715.2"/>
    <x v="0"/>
    <n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x v="3"/>
    <n v="64.900000000000006"/>
    <n v="697.25"/>
    <s v="No"/>
    <x v="0"/>
    <s v="Medium ($35-$70)"/>
    <n v="778.80000000000007"/>
    <x v="0"/>
    <n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x v="3"/>
    <n v="100.3"/>
    <n v="5614.45"/>
    <s v="Yes"/>
    <x v="4"/>
    <s v="High (&gt;$70)"/>
    <n v="1203.5999999999999"/>
    <x v="1"/>
    <n v="1203.5999999999999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x v="0"/>
    <n v="110.85"/>
    <n v="3204.4"/>
    <s v="No"/>
    <x v="1"/>
    <s v="High (&gt;$70)"/>
    <n v="1330.1999999999998"/>
    <x v="0"/>
    <n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x v="1"/>
    <n v="81.05"/>
    <n v="4747.6499999999996"/>
    <s v="No"/>
    <x v="3"/>
    <s v="High (&gt;$70)"/>
    <n v="972.59999999999991"/>
    <x v="0"/>
    <n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x v="2"/>
    <n v="98.05"/>
    <n v="3082.1"/>
    <s v="No"/>
    <x v="1"/>
    <s v="High (&gt;$70)"/>
    <n v="1176.5999999999999"/>
    <x v="0"/>
    <n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x v="0"/>
    <n v="70.5"/>
    <n v="597.9"/>
    <s v="No"/>
    <x v="0"/>
    <s v="High (&gt;$70)"/>
    <n v="846"/>
    <x v="0"/>
    <n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x v="0"/>
    <n v="94.55"/>
    <n v="3365.4"/>
    <s v="No"/>
    <x v="1"/>
    <s v="High (&gt;$70)"/>
    <n v="1134.5999999999999"/>
    <x v="0"/>
    <n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38.799999999999997"/>
    <s v="No"/>
    <x v="0"/>
    <s v="Low (&lt;$35)"/>
    <n v="235.79999999999998"/>
    <x v="0"/>
    <n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233.55"/>
    <s v="Yes"/>
    <x v="0"/>
    <s v="Low (&lt;$35)"/>
    <n v="228"/>
    <x v="1"/>
    <n v="228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x v="1"/>
    <n v="75.3"/>
    <n v="75.3"/>
    <s v="Yes"/>
    <x v="0"/>
    <s v="High (&gt;$70)"/>
    <n v="903.59999999999991"/>
    <x v="1"/>
    <n v="903.5999999999999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x v="0"/>
    <n v="89.2"/>
    <n v="346.2"/>
    <s v="Yes"/>
    <x v="0"/>
    <s v="High (&gt;$70)"/>
    <n v="1070.4000000000001"/>
    <x v="1"/>
    <n v="1070.400000000000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"/>
    <n v="19"/>
    <s v="No"/>
    <x v="0"/>
    <s v="Low (&lt;$35)"/>
    <n v="228"/>
    <x v="0"/>
    <n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61.7"/>
    <s v="No"/>
    <x v="0"/>
    <s v="Low (&lt;$35)"/>
    <n v="240"/>
    <x v="0"/>
    <n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x v="0"/>
    <n v="85.7"/>
    <n v="85.7"/>
    <s v="Yes"/>
    <x v="0"/>
    <s v="High (&gt;$70)"/>
    <n v="1028.4000000000001"/>
    <x v="1"/>
    <n v="1028.400000000000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x v="3"/>
    <n v="63.25"/>
    <n v="3342.45"/>
    <s v="No"/>
    <x v="4"/>
    <s v="Medium ($35-$70)"/>
    <n v="759"/>
    <x v="0"/>
    <n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85.1"/>
    <s v="No"/>
    <x v="0"/>
    <s v="Low (&lt;$35)"/>
    <n v="241.20000000000002"/>
    <x v="0"/>
    <n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x v="0"/>
    <n v="99.15"/>
    <n v="7422.1"/>
    <s v="No"/>
    <x v="3"/>
    <s v="High (&gt;$70)"/>
    <n v="1189.8000000000002"/>
    <x v="0"/>
    <n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4"/>
    <n v="6668.05"/>
    <s v="No"/>
    <x v="3"/>
    <s v="High (&gt;$70)"/>
    <n v="1084.8000000000002"/>
    <x v="0"/>
    <n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1.9"/>
    <n v="8071.05"/>
    <s v="No"/>
    <x v="3"/>
    <s v="High (&gt;$70)"/>
    <n v="1342.8000000000002"/>
    <x v="0"/>
    <n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174.8"/>
    <s v="No"/>
    <x v="1"/>
    <s v="Low (&lt;$35)"/>
    <n v="298.79999999999995"/>
    <x v="0"/>
    <n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x v="3"/>
    <n v="83.5"/>
    <n v="5435"/>
    <s v="No"/>
    <x v="3"/>
    <s v="High (&gt;$70)"/>
    <n v="1002"/>
    <x v="0"/>
    <n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x v="3"/>
    <n v="84.3"/>
    <n v="2438.6"/>
    <s v="No"/>
    <x v="1"/>
    <s v="High (&gt;$70)"/>
    <n v="1011.5999999999999"/>
    <x v="0"/>
    <n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6"/>
    <n v="45.6"/>
    <s v="No"/>
    <x v="0"/>
    <s v="Medium ($35-$70)"/>
    <n v="547.20000000000005"/>
    <x v="0"/>
    <n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x v="1"/>
    <n v="61.65"/>
    <n v="713.75"/>
    <s v="Yes"/>
    <x v="0"/>
    <s v="Medium ($35-$70)"/>
    <n v="739.8"/>
    <x v="1"/>
    <n v="739.8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x v="1"/>
    <n v="54.85"/>
    <n v="916.15"/>
    <s v="No"/>
    <x v="2"/>
    <s v="Medium ($35-$70)"/>
    <n v="658.2"/>
    <x v="0"/>
    <n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x v="1"/>
    <n v="65.55"/>
    <n v="237.2"/>
    <s v="No"/>
    <x v="0"/>
    <s v="Medium ($35-$70)"/>
    <n v="786.59999999999991"/>
    <x v="0"/>
    <n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x v="3"/>
    <n v="90.35"/>
    <n v="4614.55"/>
    <s v="No"/>
    <x v="4"/>
    <s v="High (&gt;$70)"/>
    <n v="1084.1999999999998"/>
    <x v="0"/>
    <n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414.45"/>
    <s v="No"/>
    <x v="3"/>
    <s v="Low (&lt;$35)"/>
    <n v="244.79999999999998"/>
    <x v="0"/>
    <n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x v="3"/>
    <n v="74.55"/>
    <n v="1170.5"/>
    <s v="No"/>
    <x v="2"/>
    <s v="High (&gt;$70)"/>
    <n v="894.59999999999991"/>
    <x v="0"/>
    <n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7.7"/>
    <s v="No"/>
    <x v="0"/>
    <s v="Low (&lt;$35)"/>
    <n v="239.39999999999998"/>
    <x v="0"/>
    <n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x v="2"/>
    <n v="74.25"/>
    <n v="4859.25"/>
    <s v="No"/>
    <x v="3"/>
    <s v="High (&gt;$70)"/>
    <n v="891"/>
    <x v="0"/>
    <n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x v="0"/>
    <n v="108.65"/>
    <n v="4903.2"/>
    <s v="No"/>
    <x v="1"/>
    <s v="High (&gt;$70)"/>
    <n v="1303.8000000000002"/>
    <x v="0"/>
    <n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x v="2"/>
    <n v="109.55"/>
    <n v="3608"/>
    <s v="No"/>
    <x v="1"/>
    <s v="High (&gt;$70)"/>
    <n v="1314.6"/>
    <x v="0"/>
    <n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x v="3"/>
    <n v="86.65"/>
    <n v="6094.25"/>
    <s v="No"/>
    <x v="3"/>
    <s v="High (&gt;$70)"/>
    <n v="1039.8000000000002"/>
    <x v="0"/>
    <n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x v="3"/>
    <n v="81"/>
    <n v="3084.9"/>
    <s v="No"/>
    <x v="1"/>
    <s v="High (&gt;$70)"/>
    <n v="972"/>
    <x v="0"/>
    <n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x v="3"/>
    <n v="47.85"/>
    <n v="2356.75"/>
    <s v="No"/>
    <x v="4"/>
    <s v="Medium ($35-$70)"/>
    <n v="574.20000000000005"/>
    <x v="0"/>
    <n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55"/>
    <n v="8306.0499999999993"/>
    <s v="No"/>
    <x v="3"/>
    <s v="High (&gt;$70)"/>
    <n v="1374.6"/>
    <x v="0"/>
    <n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x v="2"/>
    <n v="105.25"/>
    <n v="6786.4"/>
    <s v="Yes"/>
    <x v="3"/>
    <s v="High (&gt;$70)"/>
    <n v="1263"/>
    <x v="1"/>
    <n v="1263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x v="0"/>
    <n v="29.95"/>
    <n v="248.95"/>
    <s v="Yes"/>
    <x v="0"/>
    <s v="Low (&lt;$35)"/>
    <n v="359.4"/>
    <x v="1"/>
    <n v="359.4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x v="1"/>
    <n v="65"/>
    <n v="663.05"/>
    <s v="Yes"/>
    <x v="0"/>
    <s v="Medium ($35-$70)"/>
    <n v="780"/>
    <x v="1"/>
    <n v="780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357.1"/>
    <s v="No"/>
    <x v="3"/>
    <s v="Low (&lt;$35)"/>
    <n v="246.60000000000002"/>
    <x v="0"/>
    <n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x v="3"/>
    <n v="109.8"/>
    <n v="4860.3500000000004"/>
    <s v="No"/>
    <x v="1"/>
    <s v="High (&gt;$70)"/>
    <n v="1317.6"/>
    <x v="0"/>
    <n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x v="2"/>
    <n v="69.5"/>
    <n v="3418.2"/>
    <s v="No"/>
    <x v="4"/>
    <s v="Medium ($35-$70)"/>
    <n v="834"/>
    <x v="0"/>
    <n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x v="1"/>
    <n v="48.85"/>
    <n v="631.4"/>
    <s v="No"/>
    <x v="2"/>
    <s v="Medium ($35-$70)"/>
    <n v="586.20000000000005"/>
    <x v="0"/>
    <n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x v="3"/>
    <n v="25.25"/>
    <n v="186.3"/>
    <s v="No"/>
    <x v="0"/>
    <s v="Low (&lt;$35)"/>
    <n v="303"/>
    <x v="0"/>
    <n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x v="3"/>
    <n v="102.85"/>
    <n v="6976.75"/>
    <s v="No"/>
    <x v="3"/>
    <s v="High (&gt;$70)"/>
    <n v="1234.1999999999998"/>
    <x v="0"/>
    <n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x v="2"/>
    <n v="87.55"/>
    <n v="4884.8500000000004"/>
    <s v="No"/>
    <x v="4"/>
    <s v="High (&gt;$70)"/>
    <n v="1050.5999999999999"/>
    <x v="0"/>
    <n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x v="2"/>
    <n v="78.55"/>
    <n v="522.95000000000005"/>
    <s v="No"/>
    <x v="0"/>
    <s v="High (&gt;$70)"/>
    <n v="942.59999999999991"/>
    <x v="0"/>
    <n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x v="2"/>
    <n v="34.549999999999997"/>
    <n v="362.6"/>
    <s v="No"/>
    <x v="0"/>
    <s v="Low (&lt;$35)"/>
    <n v="414.59999999999997"/>
    <x v="0"/>
    <n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x v="0"/>
    <n v="92.05"/>
    <n v="5755.8"/>
    <s v="No"/>
    <x v="3"/>
    <s v="High (&gt;$70)"/>
    <n v="1104.5999999999999"/>
    <x v="0"/>
    <n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x v="0"/>
    <n v="85.05"/>
    <n v="3355.65"/>
    <s v="No"/>
    <x v="1"/>
    <s v="High (&gt;$70)"/>
    <n v="1020.5999999999999"/>
    <x v="0"/>
    <n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06.95"/>
    <s v="No"/>
    <x v="2"/>
    <s v="Low (&lt;$35)"/>
    <n v="236.39999999999998"/>
    <x v="0"/>
    <n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137.6"/>
    <s v="Yes"/>
    <x v="0"/>
    <s v="Low (&lt;$35)"/>
    <n v="240"/>
    <x v="1"/>
    <n v="240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x v="0"/>
    <n v="95.15"/>
    <n v="2395.6999999999998"/>
    <s v="No"/>
    <x v="1"/>
    <s v="High (&gt;$70)"/>
    <n v="1141.8000000000002"/>
    <x v="0"/>
    <n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x v="0"/>
    <n v="84.25"/>
    <n v="1968.1"/>
    <s v="No"/>
    <x v="2"/>
    <s v="High (&gt;$70)"/>
    <n v="1011"/>
    <x v="0"/>
    <n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x v="3"/>
    <n v="104.6"/>
    <n v="6819.45"/>
    <s v="No"/>
    <x v="3"/>
    <s v="High (&gt;$70)"/>
    <n v="1255.1999999999998"/>
    <x v="0"/>
    <n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x v="0"/>
    <n v="111.65"/>
    <n v="7943.45"/>
    <s v="No"/>
    <x v="3"/>
    <s v="High (&gt;$70)"/>
    <n v="1339.8000000000002"/>
    <x v="0"/>
    <n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x v="3"/>
    <n v="90.05"/>
    <n v="4547.25"/>
    <s v="Yes"/>
    <x v="4"/>
    <s v="High (&gt;$70)"/>
    <n v="1080.5999999999999"/>
    <x v="1"/>
    <n v="1080.5999999999999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x v="2"/>
    <n v="110.75"/>
    <n v="4687.8999999999996"/>
    <s v="Yes"/>
    <x v="1"/>
    <s v="High (&gt;$70)"/>
    <n v="1329"/>
    <x v="1"/>
    <n v="1329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x v="2"/>
    <n v="55"/>
    <n v="2473.9499999999998"/>
    <s v="No"/>
    <x v="1"/>
    <s v="Medium ($35-$70)"/>
    <n v="660"/>
    <x v="0"/>
    <n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5"/>
    <n v="6562.9"/>
    <s v="No"/>
    <x v="3"/>
    <s v="High (&gt;$70)"/>
    <n v="1078.1999999999998"/>
    <x v="0"/>
    <n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76.3"/>
    <s v="No"/>
    <x v="0"/>
    <s v="Low (&lt;$35)"/>
    <n v="244.20000000000002"/>
    <x v="0"/>
    <n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x v="2"/>
    <n v="54.55"/>
    <n v="2236.1999999999998"/>
    <s v="No"/>
    <x v="1"/>
    <s v="Medium ($35-$70)"/>
    <n v="654.59999999999991"/>
    <x v="0"/>
    <n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x v="0"/>
    <n v="105.5"/>
    <n v="6985.65"/>
    <s v="Yes"/>
    <x v="3"/>
    <s v="High (&gt;$70)"/>
    <n v="1266"/>
    <x v="1"/>
    <n v="1266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x v="2"/>
    <n v="99.45"/>
    <n v="3109.9"/>
    <s v="No"/>
    <x v="1"/>
    <s v="High (&gt;$70)"/>
    <n v="1193.4000000000001"/>
    <x v="0"/>
    <n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x v="3"/>
    <n v="70.900000000000006"/>
    <n v="4911.3500000000004"/>
    <s v="No"/>
    <x v="3"/>
    <s v="High (&gt;$70)"/>
    <n v="850.80000000000007"/>
    <x v="0"/>
    <n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x v="2"/>
    <n v="104.55"/>
    <n v="5794.65"/>
    <s v="Yes"/>
    <x v="4"/>
    <s v="High (&gt;$70)"/>
    <n v="1254.5999999999999"/>
    <x v="1"/>
    <n v="1254.5999999999999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x v="0"/>
    <n v="85.25"/>
    <n v="855.3"/>
    <s v="Yes"/>
    <x v="0"/>
    <s v="High (&gt;$70)"/>
    <n v="1023"/>
    <x v="1"/>
    <n v="1023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620.2"/>
    <s v="No"/>
    <x v="3"/>
    <s v="Low (&lt;$35)"/>
    <n v="304.79999999999995"/>
    <x v="0"/>
    <n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x v="0"/>
    <n v="56.15"/>
    <n v="2499.3000000000002"/>
    <s v="Yes"/>
    <x v="1"/>
    <s v="Medium ($35-$70)"/>
    <n v="673.8"/>
    <x v="1"/>
    <n v="673.8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55"/>
    <n v="89.55"/>
    <s v="Yes"/>
    <x v="0"/>
    <s v="High (&gt;$70)"/>
    <n v="1074.5999999999999"/>
    <x v="1"/>
    <n v="1074.5999999999999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x v="2"/>
    <n v="89.85"/>
    <n v="4287.2"/>
    <s v="No"/>
    <x v="4"/>
    <s v="High (&gt;$70)"/>
    <n v="1078.1999999999998"/>
    <x v="0"/>
    <n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25"/>
    <n v="394.85"/>
    <s v="No"/>
    <x v="2"/>
    <s v="Low (&lt;$35)"/>
    <n v="303"/>
    <x v="0"/>
    <n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x v="0"/>
    <n v="94.55"/>
    <n v="1899.65"/>
    <s v="Yes"/>
    <x v="2"/>
    <s v="High (&gt;$70)"/>
    <n v="1134.5999999999999"/>
    <x v="1"/>
    <n v="1134.5999999999999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s v="Yes"/>
    <x v="0"/>
    <s v="Medium ($35-$70)"/>
    <n v="548.40000000000009"/>
    <x v="1"/>
    <n v="548.40000000000009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x v="0"/>
    <n v="69.650000000000006"/>
    <n v="3442.15"/>
    <s v="No"/>
    <x v="4"/>
    <s v="Medium ($35-$70)"/>
    <n v="835.80000000000007"/>
    <x v="0"/>
    <n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x v="0"/>
    <n v="89.5"/>
    <n v="161.5"/>
    <s v="Yes"/>
    <x v="0"/>
    <s v="High (&gt;$70)"/>
    <n v="1074"/>
    <x v="1"/>
    <n v="1074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x v="3"/>
    <n v="70"/>
    <n v="1732.6"/>
    <s v="No"/>
    <x v="2"/>
    <s v="High (&gt;$70)"/>
    <n v="840"/>
    <x v="0"/>
    <n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2"/>
    <n v="69.55"/>
    <n v="222.3"/>
    <s v="Yes"/>
    <x v="0"/>
    <s v="Medium ($35-$70)"/>
    <n v="834.59999999999991"/>
    <x v="1"/>
    <n v="834.5999999999999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1"/>
    <n v="74.599999999999994"/>
    <n v="74.599999999999994"/>
    <s v="Yes"/>
    <x v="0"/>
    <s v="High (&gt;$70)"/>
    <n v="895.19999999999993"/>
    <x v="1"/>
    <n v="895.19999999999993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55.29999999999995"/>
    <s v="No"/>
    <x v="1"/>
    <s v="Low (&lt;$35)"/>
    <n v="241.20000000000002"/>
    <x v="0"/>
    <n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"/>
    <n v="475.25"/>
    <s v="No"/>
    <x v="2"/>
    <s v="Low (&lt;$35)"/>
    <n v="297.60000000000002"/>
    <x v="0"/>
    <n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49999999999999"/>
    <n v="164.3"/>
    <s v="Yes"/>
    <x v="0"/>
    <s v="Low (&lt;$35)"/>
    <n v="235.79999999999998"/>
    <x v="1"/>
    <n v="235.79999999999998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x v="3"/>
    <n v="95.1"/>
    <n v="865.1"/>
    <s v="No"/>
    <x v="0"/>
    <s v="High (&gt;$70)"/>
    <n v="1141.1999999999998"/>
    <x v="0"/>
    <n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88.85"/>
    <n v="6132.7"/>
    <s v="No"/>
    <x v="3"/>
    <s v="High (&gt;$70)"/>
    <n v="1066.1999999999998"/>
    <x v="0"/>
    <n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x v="2"/>
    <n v="78.8"/>
    <n v="3597.5"/>
    <s v="No"/>
    <x v="1"/>
    <s v="High (&gt;$70)"/>
    <n v="945.59999999999991"/>
    <x v="0"/>
    <n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35.9"/>
    <s v="Yes"/>
    <x v="0"/>
    <s v="Low (&lt;$35)"/>
    <n v="238.20000000000002"/>
    <x v="1"/>
    <n v="238.20000000000002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50000000000001"/>
    <n v="697.65"/>
    <s v="No"/>
    <x v="1"/>
    <s v="Low (&lt;$35)"/>
    <n v="244.20000000000002"/>
    <x v="0"/>
    <n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1"/>
    <n v="24.25"/>
    <n v="96.05"/>
    <s v="Yes"/>
    <x v="0"/>
    <s v="Low (&lt;$35)"/>
    <n v="291"/>
    <x v="1"/>
    <n v="29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x v="1"/>
    <n v="45.25"/>
    <n v="428.7"/>
    <s v="No"/>
    <x v="0"/>
    <s v="Medium ($35-$70)"/>
    <n v="543"/>
    <x v="0"/>
    <n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x v="0"/>
    <s v="Low (&lt;$35)"/>
    <n v="240.60000000000002"/>
    <x v="0"/>
    <n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x v="1"/>
    <n v="69.55"/>
    <n v="4459.1499999999996"/>
    <s v="No"/>
    <x v="3"/>
    <s v="Medium ($35-$70)"/>
    <n v="834.59999999999991"/>
    <x v="0"/>
    <n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167.5999999999999"/>
    <s v="No"/>
    <x v="4"/>
    <s v="Low (&lt;$35)"/>
    <n v="234"/>
    <x v="0"/>
    <n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x v="1"/>
    <n v="74.75"/>
    <n v="238.1"/>
    <s v="No"/>
    <x v="0"/>
    <s v="High (&gt;$70)"/>
    <n v="897"/>
    <x v="0"/>
    <n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9.650000000000006"/>
    <n v="145.15"/>
    <s v="Yes"/>
    <x v="0"/>
    <s v="Medium ($35-$70)"/>
    <n v="835.80000000000007"/>
    <x v="1"/>
    <n v="835.80000000000007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x v="2"/>
    <n v="30.2"/>
    <n v="1453.1"/>
    <s v="No"/>
    <x v="4"/>
    <s v="Low (&lt;$35)"/>
    <n v="362.4"/>
    <x v="0"/>
    <n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x v="1"/>
    <n v="45.65"/>
    <n v="191.05"/>
    <s v="Yes"/>
    <x v="0"/>
    <s v="Medium ($35-$70)"/>
    <n v="547.79999999999995"/>
    <x v="1"/>
    <n v="547.79999999999995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x v="2"/>
    <n v="57.8"/>
    <n v="4039.3"/>
    <s v="No"/>
    <x v="3"/>
    <s v="Medium ($35-$70)"/>
    <n v="693.59999999999991"/>
    <x v="0"/>
    <n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1039.45"/>
    <s v="No"/>
    <x v="4"/>
    <s v="Low (&lt;$35)"/>
    <n v="238.20000000000002"/>
    <x v="0"/>
    <n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336.1"/>
    <s v="No"/>
    <x v="4"/>
    <s v="Low (&lt;$35)"/>
    <n v="306.60000000000002"/>
    <x v="0"/>
    <n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5.05"/>
    <n v="75.05"/>
    <s v="Yes"/>
    <x v="0"/>
    <s v="High (&gt;$70)"/>
    <n v="900.59999999999991"/>
    <x v="1"/>
    <n v="900.5999999999999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85"/>
    <n v="493.4"/>
    <s v="No"/>
    <x v="2"/>
    <s v="Low (&lt;$35)"/>
    <n v="298.20000000000005"/>
    <x v="0"/>
    <n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x v="0"/>
    <n v="49.15"/>
    <n v="2550.9"/>
    <s v="Yes"/>
    <x v="4"/>
    <s v="Medium ($35-$70)"/>
    <n v="589.79999999999995"/>
    <x v="1"/>
    <n v="589.79999999999995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10.35"/>
    <n v="7246.15"/>
    <s v="No"/>
    <x v="3"/>
    <s v="High (&gt;$70)"/>
    <n v="1324.1999999999998"/>
    <x v="0"/>
    <n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5"/>
    <n v="1203.95"/>
    <s v="No"/>
    <x v="1"/>
    <s v="Low (&lt;$35)"/>
    <n v="294.60000000000002"/>
    <x v="0"/>
    <n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x v="0"/>
    <n v="34.700000000000003"/>
    <n v="62.25"/>
    <s v="Yes"/>
    <x v="0"/>
    <s v="Low (&lt;$35)"/>
    <n v="416.40000000000003"/>
    <x v="1"/>
    <n v="416.40000000000003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x v="1"/>
    <n v="107.95"/>
    <n v="313.60000000000002"/>
    <s v="No"/>
    <x v="0"/>
    <s v="High (&gt;$70)"/>
    <n v="1295.4000000000001"/>
    <x v="0"/>
    <n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x v="2"/>
    <n v="81.400000000000006"/>
    <n v="3775.85"/>
    <s v="No"/>
    <x v="1"/>
    <s v="High (&gt;$70)"/>
    <n v="976.80000000000007"/>
    <x v="0"/>
    <n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x v="0"/>
    <n v="80"/>
    <n v="80"/>
    <s v="Yes"/>
    <x v="0"/>
    <s v="High (&gt;$70)"/>
    <n v="960"/>
    <x v="1"/>
    <n v="960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x v="2"/>
    <n v="73.8"/>
    <n v="4616.05"/>
    <s v="No"/>
    <x v="3"/>
    <s v="High (&gt;$70)"/>
    <n v="885.59999999999991"/>
    <x v="0"/>
    <n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x v="3"/>
    <n v="64.400000000000006"/>
    <n v="195.65"/>
    <s v="No"/>
    <x v="0"/>
    <s v="Medium ($35-$70)"/>
    <n v="772.80000000000007"/>
    <x v="0"/>
    <n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x v="3"/>
    <n v="103.75"/>
    <n v="4188.3999999999996"/>
    <s v="No"/>
    <x v="1"/>
    <s v="High (&gt;$70)"/>
    <n v="1245"/>
    <x v="0"/>
    <n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s v="No"/>
    <x v="0"/>
    <s v="High (&gt;$70)"/>
    <n v="853.19999999999993"/>
    <x v="0"/>
    <n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49.9"/>
    <n v="49.9"/>
    <s v="No"/>
    <x v="0"/>
    <s v="Medium ($35-$70)"/>
    <n v="598.79999999999995"/>
    <x v="0"/>
    <n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6"/>
    <n v="1266.4000000000001"/>
    <s v="No"/>
    <x v="4"/>
    <s v="Low (&lt;$35)"/>
    <n v="295.20000000000005"/>
    <x v="0"/>
    <n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x v="0"/>
    <n v="49.25"/>
    <n v="91.1"/>
    <s v="Yes"/>
    <x v="0"/>
    <s v="Medium ($35-$70)"/>
    <n v="591"/>
    <x v="1"/>
    <n v="59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x v="1"/>
    <n v="30.1"/>
    <n v="1623.4"/>
    <s v="No"/>
    <x v="4"/>
    <s v="Low (&lt;$35)"/>
    <n v="361.20000000000005"/>
    <x v="0"/>
    <n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x v="2"/>
    <n v="83.4"/>
    <n v="4149.45"/>
    <s v="No"/>
    <x v="4"/>
    <s v="High (&gt;$70)"/>
    <n v="1000.8000000000001"/>
    <x v="0"/>
    <n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x v="0"/>
    <s v="Low (&lt;$35)"/>
    <n v="245.39999999999998"/>
    <x v="0"/>
    <n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x v="2"/>
    <n v="75.25"/>
    <n v="2344.5"/>
    <s v="No"/>
    <x v="1"/>
    <s v="High (&gt;$70)"/>
    <n v="903"/>
    <x v="0"/>
    <n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55"/>
    <n v="1013.05"/>
    <s v="No"/>
    <x v="1"/>
    <s v="Low (&lt;$35)"/>
    <n v="246.60000000000002"/>
    <x v="0"/>
    <n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3"/>
    <n v="75.099999999999994"/>
    <n v="270.7"/>
    <s v="Yes"/>
    <x v="0"/>
    <s v="High (&gt;$70)"/>
    <n v="901.19999999999993"/>
    <x v="1"/>
    <n v="901.19999999999993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05"/>
    <n v="417"/>
    <s v="No"/>
    <x v="2"/>
    <s v="Low (&lt;$35)"/>
    <n v="240.60000000000002"/>
    <x v="0"/>
    <n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20.65"/>
    <s v="No"/>
    <x v="0"/>
    <s v="Low (&lt;$35)"/>
    <n v="247.79999999999998"/>
    <x v="0"/>
    <n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2"/>
    <n v="85.15"/>
    <n v="6316.2"/>
    <s v="No"/>
    <x v="3"/>
    <s v="High (&gt;$70)"/>
    <n v="1021.8000000000001"/>
    <x v="0"/>
    <n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x v="0"/>
    <n v="50.15"/>
    <n v="168.15"/>
    <s v="Yes"/>
    <x v="0"/>
    <s v="Medium ($35-$70)"/>
    <n v="601.79999999999995"/>
    <x v="1"/>
    <n v="601.79999999999995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x v="2"/>
    <n v="84.95"/>
    <n v="4018.05"/>
    <s v="No"/>
    <x v="1"/>
    <s v="High (&gt;$70)"/>
    <n v="1019.4000000000001"/>
    <x v="0"/>
    <n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x v="3"/>
    <n v="66.5"/>
    <n v="4811.6000000000004"/>
    <s v="No"/>
    <x v="3"/>
    <s v="Medium ($35-$70)"/>
    <n v="798"/>
    <x v="0"/>
    <n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x v="2"/>
    <n v="63.3"/>
    <n v="4189.7"/>
    <s v="No"/>
    <x v="3"/>
    <s v="Medium ($35-$70)"/>
    <n v="759.59999999999991"/>
    <x v="0"/>
    <n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x v="0"/>
    <n v="83.15"/>
    <n v="2848.45"/>
    <s v="No"/>
    <x v="1"/>
    <s v="High (&gt;$70)"/>
    <n v="997.80000000000007"/>
    <x v="0"/>
    <n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x v="0"/>
    <n v="84.9"/>
    <n v="2516.1999999999998"/>
    <s v="No"/>
    <x v="1"/>
    <s v="High (&gt;$70)"/>
    <n v="1018.8000000000001"/>
    <x v="0"/>
    <n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33.6"/>
    <s v="No"/>
    <x v="0"/>
    <s v="Low (&lt;$35)"/>
    <n v="246.60000000000002"/>
    <x v="0"/>
    <n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x v="1"/>
    <n v="49.25"/>
    <n v="208.45"/>
    <s v="No"/>
    <x v="0"/>
    <s v="Medium ($35-$70)"/>
    <n v="591"/>
    <x v="0"/>
    <n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x v="2"/>
    <n v="79.849999999999994"/>
    <n v="2015.35"/>
    <s v="Yes"/>
    <x v="1"/>
    <s v="High (&gt;$70)"/>
    <n v="958.19999999999993"/>
    <x v="1"/>
    <n v="958.19999999999993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x v="1"/>
    <n v="59.6"/>
    <n v="3739.8"/>
    <s v="No"/>
    <x v="3"/>
    <s v="Medium ($35-$70)"/>
    <n v="715.2"/>
    <x v="0"/>
    <n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x v="2"/>
    <n v="104.65"/>
    <n v="2964"/>
    <s v="No"/>
    <x v="1"/>
    <s v="High (&gt;$70)"/>
    <n v="1255.8000000000002"/>
    <x v="0"/>
    <n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x v="3"/>
    <n v="75.3"/>
    <n v="2263.4"/>
    <s v="No"/>
    <x v="1"/>
    <s v="High (&gt;$70)"/>
    <n v="903.59999999999991"/>
    <x v="0"/>
    <n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x v="3"/>
    <n v="80.099999999999994"/>
    <n v="2211.8000000000002"/>
    <s v="No"/>
    <x v="1"/>
    <s v="High (&gt;$70)"/>
    <n v="961.19999999999993"/>
    <x v="0"/>
    <n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Yes"/>
    <x v="0"/>
    <s v="Low (&lt;$35)"/>
    <n v="234.60000000000002"/>
    <x v="1"/>
    <n v="234.60000000000002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x v="1"/>
    <n v="81"/>
    <n v="1683.7"/>
    <s v="No"/>
    <x v="2"/>
    <s v="High (&gt;$70)"/>
    <n v="972"/>
    <x v="0"/>
    <n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7"/>
    <n v="1519"/>
    <s v="No"/>
    <x v="4"/>
    <s v="Low (&lt;$35)"/>
    <n v="296.39999999999998"/>
    <x v="0"/>
    <n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x v="1"/>
    <n v="86"/>
    <n v="1164.05"/>
    <s v="No"/>
    <x v="2"/>
    <s v="High (&gt;$70)"/>
    <n v="1032"/>
    <x v="0"/>
    <n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10.9"/>
    <s v="No"/>
    <x v="3"/>
    <s v="Low (&lt;$35)"/>
    <n v="304.79999999999995"/>
    <x v="0"/>
    <n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x v="3"/>
    <n v="89.15"/>
    <n v="4245.55"/>
    <s v="No"/>
    <x v="1"/>
    <s v="High (&gt;$70)"/>
    <n v="1069.8000000000002"/>
    <x v="0"/>
    <n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x v="2"/>
    <n v="58.25"/>
    <n v="4145.8999999999996"/>
    <s v="No"/>
    <x v="3"/>
    <s v="Medium ($35-$70)"/>
    <n v="699"/>
    <x v="0"/>
    <n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x v="2"/>
    <n v="85.65"/>
    <n v="2664.3"/>
    <s v="No"/>
    <x v="1"/>
    <s v="High (&gt;$70)"/>
    <n v="1027.8000000000002"/>
    <x v="0"/>
    <n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x v="3"/>
    <n v="50.35"/>
    <n v="1277.5"/>
    <s v="No"/>
    <x v="1"/>
    <s v="Medium ($35-$70)"/>
    <n v="604.20000000000005"/>
    <x v="0"/>
    <n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x v="3"/>
    <n v="80.349999999999994"/>
    <n v="5589.3"/>
    <s v="No"/>
    <x v="3"/>
    <s v="High (&gt;$70)"/>
    <n v="964.19999999999993"/>
    <x v="0"/>
    <n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34.75"/>
    <s v="No"/>
    <x v="0"/>
    <s v="Low (&lt;$35)"/>
    <n v="242.39999999999998"/>
    <x v="0"/>
    <n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305.95"/>
    <s v="No"/>
    <x v="3"/>
    <s v="Low (&lt;$35)"/>
    <n v="246.60000000000002"/>
    <x v="0"/>
    <n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x v="0"/>
    <n v="85.95"/>
    <n v="381.3"/>
    <s v="Yes"/>
    <x v="0"/>
    <s v="High (&gt;$70)"/>
    <n v="1031.4000000000001"/>
    <x v="1"/>
    <n v="1031.400000000000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5.35"/>
    <n v="141.5"/>
    <s v="Yes"/>
    <x v="0"/>
    <s v="Medium ($35-$70)"/>
    <n v="544.20000000000005"/>
    <x v="1"/>
    <n v="544.20000000000005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x v="0"/>
    <n v="94.5"/>
    <n v="3105.55"/>
    <s v="Yes"/>
    <x v="1"/>
    <s v="High (&gt;$70)"/>
    <n v="1134"/>
    <x v="1"/>
    <n v="1134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25"/>
    <n v="204.55"/>
    <s v="No"/>
    <x v="0"/>
    <s v="Low (&lt;$35)"/>
    <n v="255"/>
    <x v="0"/>
    <n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25"/>
    <n v="605.9"/>
    <s v="No"/>
    <x v="2"/>
    <s v="Low (&lt;$35)"/>
    <n v="315"/>
    <x v="0"/>
    <n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x v="0"/>
    <n v="80.849999999999994"/>
    <n v="356.1"/>
    <s v="No"/>
    <x v="0"/>
    <s v="High (&gt;$70)"/>
    <n v="970.19999999999993"/>
    <x v="0"/>
    <n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x v="3"/>
    <n v="91.7"/>
    <n v="2758.15"/>
    <s v="Yes"/>
    <x v="1"/>
    <s v="High (&gt;$70)"/>
    <n v="1100.4000000000001"/>
    <x v="1"/>
    <n v="1100.400000000000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x v="3"/>
    <n v="74.2"/>
    <n v="4805.6499999999996"/>
    <s v="No"/>
    <x v="3"/>
    <s v="High (&gt;$70)"/>
    <n v="890.40000000000009"/>
    <x v="0"/>
    <n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x v="0"/>
    <n v="87.25"/>
    <n v="3941.7"/>
    <s v="Yes"/>
    <x v="1"/>
    <s v="High (&gt;$70)"/>
    <n v="1047"/>
    <x v="1"/>
    <n v="1047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92.75"/>
    <s v="No"/>
    <x v="0"/>
    <s v="Low (&lt;$35)"/>
    <n v="244.20000000000002"/>
    <x v="0"/>
    <n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x v="0"/>
    <n v="75.5"/>
    <n v="1901.05"/>
    <s v="No"/>
    <x v="1"/>
    <s v="High (&gt;$70)"/>
    <n v="906"/>
    <x v="0"/>
    <n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x v="2"/>
    <n v="79.05"/>
    <n v="5730.7"/>
    <s v="No"/>
    <x v="3"/>
    <s v="High (&gt;$70)"/>
    <n v="948.59999999999991"/>
    <x v="0"/>
    <n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x v="2"/>
    <n v="90.15"/>
    <n v="2423.4"/>
    <s v="No"/>
    <x v="1"/>
    <s v="High (&gt;$70)"/>
    <n v="1081.8000000000002"/>
    <x v="0"/>
    <n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x v="3"/>
    <n v="50.6"/>
    <n v="1653.45"/>
    <s v="No"/>
    <x v="1"/>
    <s v="Medium ($35-$70)"/>
    <n v="607.20000000000005"/>
    <x v="0"/>
    <n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x v="3"/>
    <n v="110.45"/>
    <n v="3327.05"/>
    <s v="No"/>
    <x v="1"/>
    <s v="High (&gt;$70)"/>
    <n v="1325.4"/>
    <x v="0"/>
    <n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x v="3"/>
    <n v="101"/>
    <n v="7085.5"/>
    <s v="No"/>
    <x v="3"/>
    <s v="High (&gt;$70)"/>
    <n v="1212"/>
    <x v="0"/>
    <n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x v="2"/>
    <n v="79.349999999999994"/>
    <n v="3344.1"/>
    <s v="No"/>
    <x v="1"/>
    <s v="High (&gt;$70)"/>
    <n v="952.19999999999993"/>
    <x v="0"/>
    <n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x v="2"/>
    <n v="89.85"/>
    <n v="6697.35"/>
    <s v="No"/>
    <x v="3"/>
    <s v="High (&gt;$70)"/>
    <n v="1078.1999999999998"/>
    <x v="0"/>
    <n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x v="1"/>
    <n v="65"/>
    <n v="2879.9"/>
    <s v="No"/>
    <x v="1"/>
    <s v="Medium ($35-$70)"/>
    <n v="780"/>
    <x v="0"/>
    <n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x v="0"/>
    <n v="80.45"/>
    <n v="137.1"/>
    <s v="No"/>
    <x v="0"/>
    <s v="High (&gt;$70)"/>
    <n v="965.40000000000009"/>
    <x v="0"/>
    <n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x v="0"/>
    <n v="98.55"/>
    <n v="1008.55"/>
    <s v="Yes"/>
    <x v="0"/>
    <s v="High (&gt;$70)"/>
    <n v="1182.5999999999999"/>
    <x v="1"/>
    <n v="1182.5999999999999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1"/>
    <n v="1551.6"/>
    <s v="No"/>
    <x v="3"/>
    <s v="Low (&lt;$35)"/>
    <n v="289.20000000000005"/>
    <x v="0"/>
    <n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x v="3"/>
    <n v="44.05"/>
    <n v="202.15"/>
    <s v="No"/>
    <x v="0"/>
    <s v="Medium ($35-$70)"/>
    <n v="528.59999999999991"/>
    <x v="0"/>
    <n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x v="3"/>
    <n v="110.8"/>
    <n v="7882.25"/>
    <s v="No"/>
    <x v="3"/>
    <s v="High (&gt;$70)"/>
    <n v="1329.6"/>
    <x v="0"/>
    <n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x v="2"/>
    <n v="114.95"/>
    <n v="8196.4"/>
    <s v="No"/>
    <x v="3"/>
    <s v="High (&gt;$70)"/>
    <n v="1379.4"/>
    <x v="0"/>
    <n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1"/>
    <n v="75.05"/>
    <n v="202.9"/>
    <s v="No"/>
    <x v="0"/>
    <s v="High (&gt;$70)"/>
    <n v="900.59999999999991"/>
    <x v="0"/>
    <n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855.1"/>
    <s v="No"/>
    <x v="1"/>
    <s v="Low (&lt;$35)"/>
    <n v="231"/>
    <x v="0"/>
    <n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x v="3"/>
    <n v="90.05"/>
    <n v="5817"/>
    <s v="No"/>
    <x v="3"/>
    <s v="High (&gt;$70)"/>
    <n v="1080.5999999999999"/>
    <x v="0"/>
    <n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x v="1"/>
    <n v="56.7"/>
    <n v="1652.95"/>
    <s v="No"/>
    <x v="1"/>
    <s v="Medium ($35-$70)"/>
    <n v="680.40000000000009"/>
    <x v="0"/>
    <n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x v="3"/>
    <n v="80.150000000000006"/>
    <n v="5600.15"/>
    <s v="No"/>
    <x v="3"/>
    <s v="High (&gt;$70)"/>
    <n v="961.80000000000007"/>
    <x v="0"/>
    <n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x v="3"/>
    <n v="71.349999999999994"/>
    <n v="515.75"/>
    <s v="No"/>
    <x v="0"/>
    <s v="High (&gt;$70)"/>
    <n v="856.19999999999993"/>
    <x v="0"/>
    <n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0"/>
    <s v="No"/>
    <x v="0"/>
    <s v="Low (&lt;$35)"/>
    <n v="243"/>
    <x v="0"/>
    <n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x v="0"/>
    <n v="90.35"/>
    <n v="190.5"/>
    <s v="No"/>
    <x v="0"/>
    <s v="High (&gt;$70)"/>
    <n v="1084.1999999999998"/>
    <x v="0"/>
    <n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x v="0"/>
    <n v="98.55"/>
    <n v="1842.8"/>
    <s v="Yes"/>
    <x v="2"/>
    <s v="High (&gt;$70)"/>
    <n v="1182.5999999999999"/>
    <x v="1"/>
    <n v="1182.5999999999999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253.8"/>
    <s v="No"/>
    <x v="3"/>
    <s v="Low (&lt;$35)"/>
    <n v="236.39999999999998"/>
    <x v="0"/>
    <n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.2"/>
    <s v="No"/>
    <x v="0"/>
    <s v="Low (&lt;$35)"/>
    <n v="238.20000000000002"/>
    <x v="0"/>
    <n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x v="2"/>
    <n v="85.9"/>
    <n v="1269.55"/>
    <s v="Yes"/>
    <x v="2"/>
    <s v="High (&gt;$70)"/>
    <n v="1030.8000000000002"/>
    <x v="1"/>
    <n v="1030.8000000000002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x v="2"/>
    <n v="90.35"/>
    <n v="6563.4"/>
    <s v="No"/>
    <x v="3"/>
    <s v="High (&gt;$70)"/>
    <n v="1084.1999999999998"/>
    <x v="0"/>
    <n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20.8"/>
    <s v="No"/>
    <x v="0"/>
    <s v="Low (&lt;$35)"/>
    <n v="249.60000000000002"/>
    <x v="0"/>
    <n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x v="0"/>
    <n v="89.25"/>
    <n v="1907.85"/>
    <s v="Yes"/>
    <x v="2"/>
    <s v="High (&gt;$70)"/>
    <n v="1071"/>
    <x v="1"/>
    <n v="107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x v="0"/>
    <n v="70.3"/>
    <n v="208.85"/>
    <s v="Yes"/>
    <x v="0"/>
    <s v="High (&gt;$70)"/>
    <n v="843.59999999999991"/>
    <x v="1"/>
    <n v="843.5999999999999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x v="2"/>
    <n v="66.849999999999994"/>
    <n v="4758.8"/>
    <s v="No"/>
    <x v="3"/>
    <s v="Medium ($35-$70)"/>
    <n v="802.19999999999993"/>
    <x v="0"/>
    <n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1292.5999999999999"/>
    <s v="No"/>
    <x v="3"/>
    <s v="Low (&lt;$35)"/>
    <n v="238.79999999999998"/>
    <x v="0"/>
    <n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x v="1"/>
    <n v="35.799999999999997"/>
    <n v="363.15"/>
    <s v="No"/>
    <x v="0"/>
    <s v="Medium ($35-$70)"/>
    <n v="429.59999999999997"/>
    <x v="0"/>
    <n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1"/>
    <n v="78.849999999999994"/>
    <n v="1600.25"/>
    <s v="No"/>
    <x v="2"/>
    <s v="High (&gt;$70)"/>
    <n v="946.19999999999993"/>
    <x v="0"/>
    <n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99999999999999"/>
    <n v="275.7"/>
    <s v="No"/>
    <x v="2"/>
    <s v="Low (&lt;$35)"/>
    <n v="244.79999999999998"/>
    <x v="0"/>
    <n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x v="0"/>
    <n v="74.25"/>
    <n v="3089.1"/>
    <s v="No"/>
    <x v="1"/>
    <s v="High (&gt;$70)"/>
    <n v="891"/>
    <x v="0"/>
    <n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x v="1"/>
    <n v="64.8"/>
    <n v="1175.5999999999999"/>
    <s v="No"/>
    <x v="2"/>
    <s v="Medium ($35-$70)"/>
    <n v="777.59999999999991"/>
    <x v="0"/>
    <n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237.3"/>
    <s v="No"/>
    <x v="0"/>
    <s v="Low (&lt;$35)"/>
    <n v="245.39999999999998"/>
    <x v="0"/>
    <n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x v="0"/>
    <n v="93.35"/>
    <n v="1444.65"/>
    <s v="Yes"/>
    <x v="2"/>
    <s v="High (&gt;$70)"/>
    <n v="1120.1999999999998"/>
    <x v="1"/>
    <n v="1120.1999999999998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x v="0"/>
    <s v="Low (&lt;$35)"/>
    <n v="238.79999999999998"/>
    <x v="1"/>
    <n v="238.79999999999998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x v="1"/>
    <n v="88.9"/>
    <n v="454.15"/>
    <s v="Yes"/>
    <x v="0"/>
    <s v="High (&gt;$70)"/>
    <n v="1066.8000000000002"/>
    <x v="1"/>
    <n v="1066.8000000000002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x v="0"/>
    <n v="95.8"/>
    <n v="3036.75"/>
    <s v="Yes"/>
    <x v="1"/>
    <s v="High (&gt;$70)"/>
    <n v="1149.5999999999999"/>
    <x v="1"/>
    <n v="1149.5999999999999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3"/>
    <n v="110.65"/>
    <n v="8065.65"/>
    <s v="No"/>
    <x v="3"/>
    <s v="High (&gt;$70)"/>
    <n v="1327.8000000000002"/>
    <x v="0"/>
    <n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x v="1"/>
    <n v="40.299999999999997"/>
    <n v="92.5"/>
    <s v="No"/>
    <x v="0"/>
    <s v="Medium ($35-$70)"/>
    <n v="483.59999999999997"/>
    <x v="0"/>
    <n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82"/>
    <n v="184.65"/>
    <s v="Yes"/>
    <x v="0"/>
    <s v="High (&gt;$70)"/>
    <n v="984"/>
    <x v="1"/>
    <n v="984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x v="3"/>
    <n v="107"/>
    <n v="6152.3"/>
    <s v="No"/>
    <x v="4"/>
    <s v="High (&gt;$70)"/>
    <n v="1284"/>
    <x v="0"/>
    <n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x v="0"/>
    <n v="45.35"/>
    <n v="89.5"/>
    <s v="Yes"/>
    <x v="0"/>
    <s v="Medium ($35-$70)"/>
    <n v="544.20000000000005"/>
    <x v="1"/>
    <n v="544.20000000000005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x v="3"/>
    <n v="73.349999999999994"/>
    <n v="5154.5"/>
    <s v="No"/>
    <x v="3"/>
    <s v="High (&gt;$70)"/>
    <n v="880.19999999999993"/>
    <x v="0"/>
    <n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x v="1"/>
    <n v="44.8"/>
    <n v="220.45"/>
    <s v="No"/>
    <x v="0"/>
    <s v="Medium ($35-$70)"/>
    <n v="537.59999999999991"/>
    <x v="0"/>
    <n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x v="3"/>
    <n v="54.75"/>
    <n v="1510.3"/>
    <s v="No"/>
    <x v="1"/>
    <s v="Medium ($35-$70)"/>
    <n v="657"/>
    <x v="0"/>
    <n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2.2"/>
    <n v="52.2"/>
    <s v="Yes"/>
    <x v="0"/>
    <s v="Medium ($35-$70)"/>
    <n v="626.40000000000009"/>
    <x v="1"/>
    <n v="626.40000000000009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x v="2"/>
    <n v="40.6"/>
    <n v="2588.9499999999998"/>
    <s v="No"/>
    <x v="3"/>
    <s v="Medium ($35-$70)"/>
    <n v="487.20000000000005"/>
    <x v="0"/>
    <n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x v="0"/>
    <n v="110"/>
    <n v="4874.8"/>
    <s v="Yes"/>
    <x v="1"/>
    <s v="High (&gt;$70)"/>
    <n v="1320"/>
    <x v="1"/>
    <n v="1320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x v="2"/>
    <n v="55.3"/>
    <n v="3983.6"/>
    <s v="No"/>
    <x v="3"/>
    <s v="Medium ($35-$70)"/>
    <n v="663.59999999999991"/>
    <x v="0"/>
    <n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x v="2"/>
    <n v="60.85"/>
    <n v="2003.6"/>
    <s v="No"/>
    <x v="1"/>
    <s v="Medium ($35-$70)"/>
    <n v="730.2"/>
    <x v="0"/>
    <n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x v="0"/>
    <n v="78.400000000000006"/>
    <n v="1832.4"/>
    <s v="No"/>
    <x v="2"/>
    <s v="High (&gt;$70)"/>
    <n v="940.80000000000007"/>
    <x v="0"/>
    <n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x v="2"/>
    <n v="69.650000000000006"/>
    <n v="4908.25"/>
    <s v="No"/>
    <x v="3"/>
    <s v="Medium ($35-$70)"/>
    <n v="835.80000000000007"/>
    <x v="0"/>
    <n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x v="3"/>
    <n v="59.85"/>
    <n v="3590.2"/>
    <s v="No"/>
    <x v="4"/>
    <s v="Medium ($35-$70)"/>
    <n v="718.2"/>
    <x v="0"/>
    <n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x v="3"/>
    <n v="76.900000000000006"/>
    <n v="5023"/>
    <s v="No"/>
    <x v="3"/>
    <s v="High (&gt;$70)"/>
    <n v="922.80000000000007"/>
    <x v="0"/>
    <n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46.6"/>
    <s v="No"/>
    <x v="0"/>
    <s v="Low (&lt;$35)"/>
    <n v="238.20000000000002"/>
    <x v="0"/>
    <n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x v="3"/>
    <n v="67.650000000000006"/>
    <n v="2339.3000000000002"/>
    <s v="No"/>
    <x v="1"/>
    <s v="Medium ($35-$70)"/>
    <n v="811.80000000000007"/>
    <x v="0"/>
    <n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x v="3"/>
    <n v="45"/>
    <n v="298.7"/>
    <s v="No"/>
    <x v="0"/>
    <s v="Medium ($35-$70)"/>
    <n v="540"/>
    <x v="0"/>
    <n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x v="1"/>
    <n v="64.2"/>
    <n v="143.65"/>
    <s v="No"/>
    <x v="0"/>
    <s v="Medium ($35-$70)"/>
    <n v="770.40000000000009"/>
    <x v="0"/>
    <n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x v="3"/>
    <n v="81.7"/>
    <n v="2548.65"/>
    <s v="No"/>
    <x v="1"/>
    <s v="High (&gt;$70)"/>
    <n v="980.40000000000009"/>
    <x v="0"/>
    <n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55"/>
    <n v="507.4"/>
    <s v="No"/>
    <x v="2"/>
    <s v="Low (&lt;$35)"/>
    <n v="306.60000000000002"/>
    <x v="0"/>
    <n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20"/>
    <s v="No"/>
    <x v="0"/>
    <s v="Low (&lt;$35)"/>
    <n v="240"/>
    <x v="0"/>
    <n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x v="0"/>
    <n v="96.75"/>
    <n v="6125.4"/>
    <s v="Yes"/>
    <x v="3"/>
    <s v="High (&gt;$70)"/>
    <n v="1161"/>
    <x v="1"/>
    <n v="116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x v="3"/>
    <n v="75.650000000000006"/>
    <n v="5411.4"/>
    <s v="No"/>
    <x v="3"/>
    <s v="High (&gt;$70)"/>
    <n v="907.80000000000007"/>
    <x v="0"/>
    <n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x v="0"/>
    <n v="98.5"/>
    <n v="1058.25"/>
    <s v="Yes"/>
    <x v="0"/>
    <s v="High (&gt;$70)"/>
    <n v="1182"/>
    <x v="1"/>
    <n v="1182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3.8"/>
    <n v="903.8"/>
    <s v="No"/>
    <x v="1"/>
    <s v="Low (&lt;$35)"/>
    <n v="285.60000000000002"/>
    <x v="0"/>
    <n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x v="3"/>
    <n v="64.2"/>
    <n v="3009.5"/>
    <s v="No"/>
    <x v="1"/>
    <s v="Medium ($35-$70)"/>
    <n v="770.40000000000009"/>
    <x v="0"/>
    <n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5.35"/>
    <n v="489.45"/>
    <s v="Yes"/>
    <x v="0"/>
    <s v="High (&gt;$70)"/>
    <n v="1024.1999999999998"/>
    <x v="1"/>
    <n v="1024.1999999999998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x v="2"/>
    <n v="76.8"/>
    <n v="5468.45"/>
    <s v="No"/>
    <x v="3"/>
    <s v="High (&gt;$70)"/>
    <n v="921.59999999999991"/>
    <x v="0"/>
    <n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x v="3"/>
    <n v="55.2"/>
    <n v="1058.0999999999999"/>
    <s v="No"/>
    <x v="2"/>
    <s v="Medium ($35-$70)"/>
    <n v="662.40000000000009"/>
    <x v="0"/>
    <n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x v="3"/>
    <n v="108.55"/>
    <n v="7616"/>
    <s v="No"/>
    <x v="3"/>
    <s v="High (&gt;$70)"/>
    <n v="1302.5999999999999"/>
    <x v="0"/>
    <n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x v="0"/>
    <n v="101.3"/>
    <n v="4113.1000000000004"/>
    <s v="Yes"/>
    <x v="1"/>
    <s v="High (&gt;$70)"/>
    <n v="1215.5999999999999"/>
    <x v="1"/>
    <n v="1215.5999999999999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5"/>
    <n v="69.55"/>
    <s v="Yes"/>
    <x v="0"/>
    <s v="Medium ($35-$70)"/>
    <n v="834.59999999999991"/>
    <x v="1"/>
    <n v="834.5999999999999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x v="2"/>
    <n v="103.25"/>
    <n v="6017.65"/>
    <s v="Yes"/>
    <x v="4"/>
    <s v="High (&gt;$70)"/>
    <n v="1239"/>
    <x v="1"/>
    <n v="1239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x v="3"/>
    <n v="104"/>
    <n v="7250.15"/>
    <s v="Yes"/>
    <x v="3"/>
    <s v="High (&gt;$70)"/>
    <n v="1248"/>
    <x v="1"/>
    <n v="1248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5.25"/>
    <n v="1108.2"/>
    <s v="No"/>
    <x v="1"/>
    <s v="Low (&lt;$35)"/>
    <n v="303"/>
    <x v="0"/>
    <n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x v="2"/>
    <n v="30.4"/>
    <n v="938.65"/>
    <s v="No"/>
    <x v="1"/>
    <s v="Low (&lt;$35)"/>
    <n v="364.79999999999995"/>
    <x v="0"/>
    <n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94.15"/>
    <s v="No"/>
    <x v="0"/>
    <s v="Low (&lt;$35)"/>
    <n v="240.60000000000002"/>
    <x v="0"/>
    <n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x v="1"/>
    <n v="84.6"/>
    <n v="2088.0500000000002"/>
    <s v="No"/>
    <x v="1"/>
    <s v="High (&gt;$70)"/>
    <n v="1015.1999999999999"/>
    <x v="0"/>
    <n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x v="1"/>
    <n v="86.2"/>
    <n v="178.7"/>
    <s v="Yes"/>
    <x v="0"/>
    <s v="High (&gt;$70)"/>
    <n v="1034.4000000000001"/>
    <x v="1"/>
    <n v="1034.400000000000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x v="2"/>
    <n v="103.7"/>
    <n v="5656.75"/>
    <s v="No"/>
    <x v="4"/>
    <s v="High (&gt;$70)"/>
    <n v="1244.4000000000001"/>
    <x v="0"/>
    <n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x v="0"/>
    <n v="111.2"/>
    <n v="2317.1"/>
    <s v="Yes"/>
    <x v="2"/>
    <s v="High (&gt;$70)"/>
    <n v="1334.4"/>
    <x v="1"/>
    <n v="1334.4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x v="3"/>
    <n v="88"/>
    <n v="5986.45"/>
    <s v="No"/>
    <x v="3"/>
    <s v="High (&gt;$70)"/>
    <n v="1056"/>
    <x v="0"/>
    <n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x v="0"/>
    <n v="106.35"/>
    <n v="6751.35"/>
    <s v="No"/>
    <x v="3"/>
    <s v="High (&gt;$70)"/>
    <n v="1276.1999999999998"/>
    <x v="0"/>
    <n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x v="3"/>
    <n v="79.150000000000006"/>
    <n v="3566.6"/>
    <s v="No"/>
    <x v="1"/>
    <s v="High (&gt;$70)"/>
    <n v="949.80000000000007"/>
    <x v="0"/>
    <n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x v="0"/>
    <n v="103.1"/>
    <n v="4889.3"/>
    <s v="No"/>
    <x v="1"/>
    <s v="High (&gt;$70)"/>
    <n v="1237.1999999999998"/>
    <x v="0"/>
    <n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x v="3"/>
    <n v="63.95"/>
    <n v="318.10000000000002"/>
    <s v="No"/>
    <x v="0"/>
    <s v="Medium ($35-$70)"/>
    <n v="767.40000000000009"/>
    <x v="0"/>
    <n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"/>
    <n v="1563.95"/>
    <s v="No"/>
    <x v="3"/>
    <s v="Low (&lt;$35)"/>
    <n v="309.60000000000002"/>
    <x v="0"/>
    <n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x v="3"/>
    <n v="89.45"/>
    <n v="1430.25"/>
    <s v="Yes"/>
    <x v="2"/>
    <s v="High (&gt;$70)"/>
    <n v="1073.4000000000001"/>
    <x v="1"/>
    <n v="1073.400000000000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x v="2"/>
    <n v="95.6"/>
    <n v="644.35"/>
    <s v="Yes"/>
    <x v="0"/>
    <s v="High (&gt;$70)"/>
    <n v="1147.1999999999998"/>
    <x v="1"/>
    <n v="1147.1999999999998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55"/>
    <n v="372.45"/>
    <s v="No"/>
    <x v="2"/>
    <s v="Low (&lt;$35)"/>
    <n v="306.60000000000002"/>
    <x v="0"/>
    <n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x v="0"/>
    <n v="90.95"/>
    <n v="5453.4"/>
    <s v="Yes"/>
    <x v="4"/>
    <s v="High (&gt;$70)"/>
    <n v="1091.4000000000001"/>
    <x v="1"/>
    <n v="1091.400000000000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x v="0"/>
    <n v="44.85"/>
    <n v="1442.6"/>
    <s v="No"/>
    <x v="1"/>
    <s v="Medium ($35-$70)"/>
    <n v="538.20000000000005"/>
    <x v="0"/>
    <n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x v="0"/>
    <n v="108.55"/>
    <n v="5610.7"/>
    <s v="Yes"/>
    <x v="4"/>
    <s v="High (&gt;$70)"/>
    <n v="1302.5999999999999"/>
    <x v="1"/>
    <n v="1302.5999999999999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963.95"/>
    <s v="No"/>
    <x v="1"/>
    <s v="Low (&lt;$35)"/>
    <n v="300.60000000000002"/>
    <x v="0"/>
    <n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x v="3"/>
    <n v="74.099999999999994"/>
    <n v="5222.3"/>
    <s v="No"/>
    <x v="3"/>
    <s v="High (&gt;$70)"/>
    <n v="889.19999999999993"/>
    <x v="0"/>
    <n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x v="0"/>
    <n v="88.8"/>
    <n v="3340.55"/>
    <s v="No"/>
    <x v="1"/>
    <s v="High (&gt;$70)"/>
    <n v="1065.5999999999999"/>
    <x v="0"/>
    <n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x v="0"/>
    <n v="78.849999999999994"/>
    <n v="292.8"/>
    <s v="Yes"/>
    <x v="0"/>
    <s v="High (&gt;$70)"/>
    <n v="946.19999999999993"/>
    <x v="1"/>
    <n v="946.19999999999993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x v="0"/>
    <n v="93.25"/>
    <n v="5774.55"/>
    <s v="No"/>
    <x v="4"/>
    <s v="High (&gt;$70)"/>
    <n v="1119"/>
    <x v="0"/>
    <n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x v="3"/>
    <n v="71.400000000000006"/>
    <n v="4487.3"/>
    <s v="No"/>
    <x v="3"/>
    <s v="High (&gt;$70)"/>
    <n v="856.80000000000007"/>
    <x v="0"/>
    <n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s v="Yes"/>
    <x v="0"/>
    <s v="Medium ($35-$70)"/>
    <n v="532.79999999999995"/>
    <x v="1"/>
    <n v="532.79999999999995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x v="3"/>
    <n v="79.2"/>
    <n v="2854.95"/>
    <s v="No"/>
    <x v="1"/>
    <s v="High (&gt;$70)"/>
    <n v="950.40000000000009"/>
    <x v="0"/>
    <n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905.55"/>
    <s v="No"/>
    <x v="1"/>
    <s v="Low (&lt;$35)"/>
    <n v="244.79999999999998"/>
    <x v="0"/>
    <n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"/>
    <n v="5509.3"/>
    <s v="Yes"/>
    <x v="4"/>
    <s v="High (&gt;$70)"/>
    <n v="1200"/>
    <x v="1"/>
    <n v="1200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3"/>
    <n v="105"/>
    <n v="7589.8"/>
    <s v="No"/>
    <x v="3"/>
    <s v="High (&gt;$70)"/>
    <n v="1260"/>
    <x v="0"/>
    <n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229.6"/>
    <s v="Yes"/>
    <x v="0"/>
    <s v="Low (&lt;$35)"/>
    <n v="237.60000000000002"/>
    <x v="1"/>
    <n v="237.60000000000002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x v="2"/>
    <n v="30.85"/>
    <n v="394.1"/>
    <s v="No"/>
    <x v="2"/>
    <s v="Low (&lt;$35)"/>
    <n v="370.20000000000005"/>
    <x v="0"/>
    <n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9"/>
    <n v="89.9"/>
    <s v="Yes"/>
    <x v="0"/>
    <s v="High (&gt;$70)"/>
    <n v="1078.8000000000002"/>
    <x v="1"/>
    <n v="1078.8000000000002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55"/>
    <n v="295.95"/>
    <s v="No"/>
    <x v="2"/>
    <s v="Low (&lt;$35)"/>
    <n v="246.60000000000002"/>
    <x v="0"/>
    <n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x v="2"/>
    <n v="84.85"/>
    <n v="5459.2"/>
    <s v="No"/>
    <x v="3"/>
    <s v="High (&gt;$70)"/>
    <n v="1018.1999999999999"/>
    <x v="0"/>
    <n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x v="3"/>
    <n v="33.15"/>
    <n v="444.75"/>
    <s v="No"/>
    <x v="0"/>
    <s v="Low (&lt;$35)"/>
    <n v="397.79999999999995"/>
    <x v="0"/>
    <n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92"/>
    <n v="6782.15"/>
    <s v="No"/>
    <x v="3"/>
    <s v="High (&gt;$70)"/>
    <n v="1104"/>
    <x v="0"/>
    <n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8"/>
    <n v="6510.45"/>
    <s v="No"/>
    <x v="3"/>
    <s v="High (&gt;$70)"/>
    <n v="1077.5999999999999"/>
    <x v="0"/>
    <n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5.8"/>
    <n v="8476.5"/>
    <s v="No"/>
    <x v="3"/>
    <s v="High (&gt;$70)"/>
    <n v="1389.6"/>
    <x v="0"/>
    <n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x v="1"/>
    <n v="85.15"/>
    <n v="4461.8500000000004"/>
    <s v="No"/>
    <x v="4"/>
    <s v="High (&gt;$70)"/>
    <n v="1021.8000000000001"/>
    <x v="0"/>
    <n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85"/>
    <n v="62"/>
    <s v="No"/>
    <x v="0"/>
    <s v="Low (&lt;$35)"/>
    <n v="298.20000000000005"/>
    <x v="0"/>
    <n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x v="0"/>
    <n v="64.349999999999994"/>
    <n v="352.65"/>
    <s v="No"/>
    <x v="0"/>
    <s v="Medium ($35-$70)"/>
    <n v="772.19999999999993"/>
    <x v="0"/>
    <n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424.9"/>
    <s v="No"/>
    <x v="3"/>
    <s v="Low (&lt;$35)"/>
    <n v="246"/>
    <x v="0"/>
    <n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x v="0"/>
    <n v="100.15"/>
    <n v="6413.65"/>
    <s v="Yes"/>
    <x v="3"/>
    <s v="High (&gt;$70)"/>
    <n v="1201.8000000000002"/>
    <x v="1"/>
    <n v="1201.8000000000002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x v="3"/>
    <n v="86.05"/>
    <n v="6309.65"/>
    <s v="No"/>
    <x v="3"/>
    <s v="High (&gt;$70)"/>
    <n v="1032.5999999999999"/>
    <x v="0"/>
    <n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x v="0"/>
    <n v="50.8"/>
    <n v="50.8"/>
    <s v="Yes"/>
    <x v="0"/>
    <s v="Medium ($35-$70)"/>
    <n v="609.59999999999991"/>
    <x v="1"/>
    <n v="609.5999999999999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x v="0"/>
    <n v="89"/>
    <n v="5898.6"/>
    <s v="No"/>
    <x v="3"/>
    <s v="High (&gt;$70)"/>
    <n v="1068"/>
    <x v="0"/>
    <n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4.8"/>
    <n v="4719.75"/>
    <s v="No"/>
    <x v="3"/>
    <s v="Medium ($35-$70)"/>
    <n v="777.59999999999991"/>
    <x v="0"/>
    <n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457.3"/>
    <s v="No"/>
    <x v="1"/>
    <s v="Low (&lt;$35)"/>
    <n v="237.60000000000002"/>
    <x v="0"/>
    <n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x v="2"/>
    <n v="93.4"/>
    <n v="5822.3"/>
    <s v="No"/>
    <x v="3"/>
    <s v="High (&gt;$70)"/>
    <n v="1120.8000000000002"/>
    <x v="0"/>
    <n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x v="0"/>
    <n v="73.650000000000006"/>
    <n v="1463.5"/>
    <s v="Yes"/>
    <x v="2"/>
    <s v="High (&gt;$70)"/>
    <n v="883.80000000000007"/>
    <x v="1"/>
    <n v="883.80000000000007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x v="0"/>
    <n v="95.1"/>
    <n v="307.39999999999998"/>
    <s v="Yes"/>
    <x v="0"/>
    <s v="High (&gt;$70)"/>
    <n v="1141.1999999999998"/>
    <x v="1"/>
    <n v="1141.1999999999998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3"/>
    <n v="94.65"/>
    <n v="2104.5500000000002"/>
    <s v="Yes"/>
    <x v="2"/>
    <s v="High (&gt;$70)"/>
    <n v="1135.8000000000002"/>
    <x v="1"/>
    <n v="1135.8000000000002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x v="1"/>
    <n v="80.599999999999994"/>
    <n v="319.14999999999998"/>
    <s v="Yes"/>
    <x v="0"/>
    <s v="High (&gt;$70)"/>
    <n v="967.19999999999993"/>
    <x v="1"/>
    <n v="967.19999999999993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x v="2"/>
    <n v="39"/>
    <n v="2337.4499999999998"/>
    <s v="No"/>
    <x v="3"/>
    <s v="Medium ($35-$70)"/>
    <n v="468"/>
    <x v="0"/>
    <n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104.3"/>
    <s v="No"/>
    <x v="0"/>
    <s v="Low (&lt;$35)"/>
    <n v="246"/>
    <x v="0"/>
    <n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x v="0"/>
    <n v="85.55"/>
    <n v="5084.6499999999996"/>
    <s v="Yes"/>
    <x v="4"/>
    <s v="High (&gt;$70)"/>
    <n v="1026.5999999999999"/>
    <x v="1"/>
    <n v="1026.5999999999999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4"/>
    <n v="121.25"/>
    <s v="No"/>
    <x v="0"/>
    <s v="Low (&lt;$35)"/>
    <n v="316.79999999999995"/>
    <x v="0"/>
    <n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x v="2"/>
    <n v="98.2"/>
    <n v="7015.9"/>
    <s v="No"/>
    <x v="3"/>
    <s v="High (&gt;$70)"/>
    <n v="1178.4000000000001"/>
    <x v="0"/>
    <n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x v="3"/>
    <n v="97.55"/>
    <n v="5598"/>
    <s v="No"/>
    <x v="4"/>
    <s v="High (&gt;$70)"/>
    <n v="1170.5999999999999"/>
    <x v="0"/>
    <n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269.0999999999999"/>
    <s v="No"/>
    <x v="3"/>
    <s v="Low (&lt;$35)"/>
    <n v="239.39999999999998"/>
    <x v="0"/>
    <n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x v="0"/>
    <n v="50.8"/>
    <n v="3027.4"/>
    <s v="Yes"/>
    <x v="4"/>
    <s v="Medium ($35-$70)"/>
    <n v="609.59999999999991"/>
    <x v="1"/>
    <n v="609.5999999999999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x v="2"/>
    <n v="99.7"/>
    <n v="4634.3500000000004"/>
    <s v="No"/>
    <x v="1"/>
    <s v="High (&gt;$70)"/>
    <n v="1196.4000000000001"/>
    <x v="0"/>
    <n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x v="3"/>
    <n v="34.799999999999997"/>
    <n v="113.95"/>
    <s v="No"/>
    <x v="0"/>
    <s v="Low (&lt;$35)"/>
    <n v="417.59999999999997"/>
    <x v="0"/>
    <n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x v="0"/>
    <n v="105.1"/>
    <n v="1582.75"/>
    <s v="Yes"/>
    <x v="2"/>
    <s v="High (&gt;$70)"/>
    <n v="1261.1999999999998"/>
    <x v="1"/>
    <n v="1261.1999999999998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x v="2"/>
    <n v="60.15"/>
    <n v="3077"/>
    <s v="No"/>
    <x v="4"/>
    <s v="Medium ($35-$70)"/>
    <n v="721.8"/>
    <x v="0"/>
    <n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x v="0"/>
    <n v="64.75"/>
    <n v="4039.5"/>
    <s v="No"/>
    <x v="4"/>
    <s v="Medium ($35-$70)"/>
    <n v="777"/>
    <x v="0"/>
    <n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x v="2"/>
    <n v="54.65"/>
    <n v="1665.2"/>
    <s v="No"/>
    <x v="1"/>
    <s v="Medium ($35-$70)"/>
    <n v="655.8"/>
    <x v="0"/>
    <n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x v="0"/>
    <n v="110.1"/>
    <n v="1043.3"/>
    <s v="Yes"/>
    <x v="0"/>
    <s v="High (&gt;$70)"/>
    <n v="1321.1999999999998"/>
    <x v="1"/>
    <n v="1321.1999999999998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504.2"/>
    <s v="No"/>
    <x v="1"/>
    <s v="Low (&lt;$35)"/>
    <n v="231.60000000000002"/>
    <x v="0"/>
    <n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x v="0"/>
    <n v="83.9"/>
    <n v="497.55"/>
    <s v="Yes"/>
    <x v="0"/>
    <s v="High (&gt;$70)"/>
    <n v="1006.8000000000001"/>
    <x v="1"/>
    <n v="1006.800000000000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x v="0"/>
    <n v="111.25"/>
    <n v="7511.65"/>
    <s v="No"/>
    <x v="3"/>
    <s v="High (&gt;$70)"/>
    <n v="1335"/>
    <x v="0"/>
    <n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x v="3"/>
    <n v="35.799999999999997"/>
    <n v="1782"/>
    <s v="No"/>
    <x v="4"/>
    <s v="Medium ($35-$70)"/>
    <n v="429.59999999999997"/>
    <x v="0"/>
    <n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20.05"/>
    <s v="No"/>
    <x v="0"/>
    <s v="Low (&lt;$35)"/>
    <n v="240.60000000000002"/>
    <x v="0"/>
    <n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x v="0"/>
    <n v="84.35"/>
    <n v="609.65"/>
    <s v="No"/>
    <x v="0"/>
    <s v="High (&gt;$70)"/>
    <n v="1012.1999999999999"/>
    <x v="0"/>
    <n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x v="2"/>
    <n v="110.5"/>
    <n v="2857.6"/>
    <s v="No"/>
    <x v="1"/>
    <s v="High (&gt;$70)"/>
    <n v="1326"/>
    <x v="0"/>
    <n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x v="3"/>
    <n v="91.2"/>
    <n v="3247.55"/>
    <s v="No"/>
    <x v="1"/>
    <s v="High (&gt;$70)"/>
    <n v="1094.4000000000001"/>
    <x v="0"/>
    <n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x v="0"/>
    <n v="100.55"/>
    <n v="6215.35"/>
    <s v="Yes"/>
    <x v="3"/>
    <s v="High (&gt;$70)"/>
    <n v="1206.5999999999999"/>
    <x v="1"/>
    <n v="1206.5999999999999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x v="0"/>
    <n v="89.3"/>
    <n v="2823"/>
    <s v="No"/>
    <x v="1"/>
    <s v="High (&gt;$70)"/>
    <n v="1071.5999999999999"/>
    <x v="0"/>
    <n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x v="2"/>
    <n v="103.85"/>
    <n v="5017.8999999999996"/>
    <s v="Yes"/>
    <x v="4"/>
    <s v="High (&gt;$70)"/>
    <n v="1246.1999999999998"/>
    <x v="1"/>
    <n v="1246.1999999999998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x v="3"/>
    <n v="81.099999999999994"/>
    <n v="2619.25"/>
    <s v="No"/>
    <x v="1"/>
    <s v="High (&gt;$70)"/>
    <n v="973.19999999999993"/>
    <x v="0"/>
    <n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0"/>
    <n v="24.6"/>
    <n v="24.6"/>
    <s v="Yes"/>
    <x v="0"/>
    <s v="Low (&lt;$35)"/>
    <n v="295.20000000000005"/>
    <x v="1"/>
    <n v="295.20000000000005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x v="3"/>
    <n v="81.2"/>
    <n v="4965.1000000000004"/>
    <s v="No"/>
    <x v="3"/>
    <s v="High (&gt;$70)"/>
    <n v="974.40000000000009"/>
    <x v="0"/>
    <n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x v="3"/>
    <n v="94.3"/>
    <n v="2679.7"/>
    <s v="No"/>
    <x v="1"/>
    <s v="High (&gt;$70)"/>
    <n v="1131.5999999999999"/>
    <x v="0"/>
    <n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2"/>
    <n v="116.1"/>
    <n v="8310.5499999999993"/>
    <s v="No"/>
    <x v="3"/>
    <s v="High (&gt;$70)"/>
    <n v="1393.1999999999998"/>
    <x v="0"/>
    <n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x v="0"/>
    <n v="105.55"/>
    <n v="5682.25"/>
    <s v="No"/>
    <x v="4"/>
    <s v="High (&gt;$70)"/>
    <n v="1266.5999999999999"/>
    <x v="0"/>
    <n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x v="2"/>
    <n v="98.9"/>
    <n v="1120.95"/>
    <s v="Yes"/>
    <x v="0"/>
    <s v="High (&gt;$70)"/>
    <n v="1186.8000000000002"/>
    <x v="1"/>
    <n v="1186.8000000000002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x v="3"/>
    <n v="94.4"/>
    <n v="4914.8999999999996"/>
    <s v="No"/>
    <x v="4"/>
    <s v="High (&gt;$70)"/>
    <n v="1132.8000000000002"/>
    <x v="0"/>
    <n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27.55"/>
    <s v="No"/>
    <x v="0"/>
    <s v="Low (&lt;$35)"/>
    <n v="234"/>
    <x v="0"/>
    <n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x v="3"/>
    <n v="98.3"/>
    <n v="923.5"/>
    <s v="Yes"/>
    <x v="0"/>
    <s v="High (&gt;$70)"/>
    <n v="1179.5999999999999"/>
    <x v="1"/>
    <n v="1179.5999999999999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x v="0"/>
    <n v="93.85"/>
    <n v="1625.65"/>
    <s v="Yes"/>
    <x v="2"/>
    <s v="High (&gt;$70)"/>
    <n v="1126.1999999999998"/>
    <x v="1"/>
    <n v="1126.1999999999998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x v="3"/>
    <n v="105.6"/>
    <n v="6068.65"/>
    <s v="No"/>
    <x v="4"/>
    <s v="High (&gt;$70)"/>
    <n v="1267.1999999999998"/>
    <x v="0"/>
    <n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x v="3"/>
    <n v="81.349999999999994"/>
    <n v="5398.6"/>
    <s v="No"/>
    <x v="3"/>
    <s v="High (&gt;$70)"/>
    <n v="976.19999999999993"/>
    <x v="0"/>
    <n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x v="0"/>
    <n v="100.5"/>
    <n v="918.6"/>
    <s v="Yes"/>
    <x v="0"/>
    <s v="High (&gt;$70)"/>
    <n v="1206"/>
    <x v="1"/>
    <n v="1206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x v="0"/>
    <n v="56.4"/>
    <n v="234.85"/>
    <s v="No"/>
    <x v="0"/>
    <s v="Medium ($35-$70)"/>
    <n v="676.8"/>
    <x v="0"/>
    <n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x v="2"/>
    <n v="65.349999999999994"/>
    <n v="1231.8499999999999"/>
    <s v="No"/>
    <x v="2"/>
    <s v="Medium ($35-$70)"/>
    <n v="784.19999999999993"/>
    <x v="0"/>
    <n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70.9"/>
    <s v="No"/>
    <x v="0"/>
    <s v="Low (&lt;$35)"/>
    <n v="239.39999999999998"/>
    <x v="0"/>
    <n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x v="0"/>
    <n v="111.25"/>
    <n v="7984.15"/>
    <s v="No"/>
    <x v="3"/>
    <s v="High (&gt;$70)"/>
    <n v="1335"/>
    <x v="0"/>
    <n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x v="0"/>
    <n v="72.849999999999994"/>
    <n v="688.65"/>
    <s v="Yes"/>
    <x v="0"/>
    <s v="High (&gt;$70)"/>
    <n v="874.19999999999993"/>
    <x v="1"/>
    <n v="874.19999999999993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x v="3"/>
    <n v="89"/>
    <n v="1288.3"/>
    <s v="No"/>
    <x v="2"/>
    <s v="High (&gt;$70)"/>
    <n v="1068"/>
    <x v="0"/>
    <n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x v="2"/>
    <n v="106.1"/>
    <n v="7848.5"/>
    <s v="No"/>
    <x v="3"/>
    <s v="High (&gt;$70)"/>
    <n v="1273.1999999999998"/>
    <x v="0"/>
    <n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267"/>
    <s v="No"/>
    <x v="0"/>
    <s v="Low (&lt;$35)"/>
    <n v="240.60000000000002"/>
    <x v="0"/>
    <n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"/>
    <n v="1798.9"/>
    <s v="No"/>
    <x v="3"/>
    <s v="Low (&lt;$35)"/>
    <n v="302.39999999999998"/>
    <x v="0"/>
    <n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3.55"/>
    <n v="73.55"/>
    <s v="Yes"/>
    <x v="0"/>
    <s v="High (&gt;$70)"/>
    <n v="882.59999999999991"/>
    <x v="1"/>
    <n v="882.5999999999999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x v="2"/>
    <n v="75.400000000000006"/>
    <n v="1643.55"/>
    <s v="No"/>
    <x v="2"/>
    <s v="High (&gt;$70)"/>
    <n v="904.80000000000007"/>
    <x v="0"/>
    <n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5"/>
    <n v="4807.45"/>
    <s v="No"/>
    <x v="3"/>
    <s v="Medium ($35-$70)"/>
    <n v="786.59999999999991"/>
    <x v="0"/>
    <n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x v="0"/>
    <n v="80.7"/>
    <n v="2193"/>
    <s v="No"/>
    <x v="1"/>
    <s v="High (&gt;$70)"/>
    <n v="968.40000000000009"/>
    <x v="0"/>
    <n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x v="1"/>
    <n v="104.55"/>
    <n v="2239.4"/>
    <s v="No"/>
    <x v="2"/>
    <s v="High (&gt;$70)"/>
    <n v="1254.5999999999999"/>
    <x v="0"/>
    <n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15"/>
    <n v="1505.9"/>
    <s v="No"/>
    <x v="4"/>
    <s v="Low (&lt;$35)"/>
    <n v="289.79999999999995"/>
    <x v="0"/>
    <n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55.35"/>
    <s v="No"/>
    <x v="0"/>
    <s v="Low (&lt;$35)"/>
    <n v="245.39999999999998"/>
    <x v="0"/>
    <n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0"/>
    <n v="75.400000000000006"/>
    <n v="1189.4000000000001"/>
    <s v="No"/>
    <x v="2"/>
    <s v="High (&gt;$70)"/>
    <n v="904.80000000000007"/>
    <x v="0"/>
    <n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x v="3"/>
    <n v="79.7"/>
    <n v="4786.1499999999996"/>
    <s v="No"/>
    <x v="3"/>
    <s v="High (&gt;$70)"/>
    <n v="956.40000000000009"/>
    <x v="0"/>
    <n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x v="0"/>
    <n v="81.7"/>
    <n v="1820.9"/>
    <s v="No"/>
    <x v="2"/>
    <s v="High (&gt;$70)"/>
    <n v="980.40000000000009"/>
    <x v="0"/>
    <n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x v="2"/>
    <n v="76.3"/>
    <n v="2404.15"/>
    <s v="No"/>
    <x v="1"/>
    <s v="High (&gt;$70)"/>
    <n v="915.59999999999991"/>
    <x v="0"/>
    <n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x v="0"/>
    <n v="79.400000000000006"/>
    <n v="205.05"/>
    <s v="Yes"/>
    <x v="0"/>
    <s v="High (&gt;$70)"/>
    <n v="952.80000000000007"/>
    <x v="1"/>
    <n v="952.80000000000007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81.150000000000006"/>
    <n v="952.3"/>
    <s v="Yes"/>
    <x v="2"/>
    <s v="High (&gt;$70)"/>
    <n v="973.80000000000007"/>
    <x v="1"/>
    <n v="973.80000000000007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x v="3"/>
    <n v="103.75"/>
    <n v="7039.45"/>
    <s v="No"/>
    <x v="3"/>
    <s v="High (&gt;$70)"/>
    <n v="1245"/>
    <x v="0"/>
    <n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x v="0"/>
    <n v="86.45"/>
    <n v="2538.0500000000002"/>
    <s v="No"/>
    <x v="1"/>
    <s v="High (&gt;$70)"/>
    <n v="1037.4000000000001"/>
    <x v="0"/>
    <n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x v="2"/>
    <n v="75.099999999999994"/>
    <n v="1212.8499999999999"/>
    <s v="No"/>
    <x v="2"/>
    <s v="High (&gt;$70)"/>
    <n v="901.19999999999993"/>
    <x v="0"/>
    <n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x v="2"/>
    <n v="80.599999999999994"/>
    <n v="2651.1"/>
    <s v="No"/>
    <x v="1"/>
    <s v="High (&gt;$70)"/>
    <n v="967.19999999999993"/>
    <x v="0"/>
    <n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"/>
    <n v="1304.8"/>
    <s v="No"/>
    <x v="3"/>
    <s v="Low (&lt;$35)"/>
    <n v="231.60000000000002"/>
    <x v="0"/>
    <n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x v="0"/>
    <n v="84.6"/>
    <n v="360.1"/>
    <s v="Yes"/>
    <x v="0"/>
    <s v="High (&gt;$70)"/>
    <n v="1015.1999999999999"/>
    <x v="1"/>
    <n v="1015.1999999999999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x v="1"/>
    <n v="33.6"/>
    <n v="435.45"/>
    <s v="No"/>
    <x v="0"/>
    <s v="Low (&lt;$35)"/>
    <n v="403.20000000000005"/>
    <x v="0"/>
    <n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x v="0"/>
    <n v="83.25"/>
    <n v="308.05"/>
    <s v="No"/>
    <x v="0"/>
    <s v="High (&gt;$70)"/>
    <n v="999"/>
    <x v="0"/>
    <n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x v="1"/>
    <n v="80.849999999999994"/>
    <n v="0"/>
    <s v="No"/>
    <x v="0"/>
    <s v="High (&gt;$70)"/>
    <n v="970.19999999999993"/>
    <x v="0"/>
    <n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x v="0"/>
    <n v="79.05"/>
    <n v="434.5"/>
    <s v="Yes"/>
    <x v="0"/>
    <s v="High (&gt;$70)"/>
    <n v="948.59999999999991"/>
    <x v="1"/>
    <n v="948.5999999999999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x v="3"/>
    <n v="108.05"/>
    <n v="7118.9"/>
    <s v="No"/>
    <x v="3"/>
    <s v="High (&gt;$70)"/>
    <n v="1296.5999999999999"/>
    <x v="0"/>
    <n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320.45"/>
    <s v="No"/>
    <x v="2"/>
    <s v="Low (&lt;$35)"/>
    <n v="238.79999999999998"/>
    <x v="0"/>
    <n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1.05"/>
    <n v="531.54999999999995"/>
    <s v="No"/>
    <x v="2"/>
    <s v="Low (&lt;$35)"/>
    <n v="252.60000000000002"/>
    <x v="0"/>
    <n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x v="0"/>
    <n v="30.15"/>
    <n v="382.2"/>
    <s v="No"/>
    <x v="2"/>
    <s v="Low (&lt;$35)"/>
    <n v="361.79999999999995"/>
    <x v="0"/>
    <n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x v="3"/>
    <n v="79.849999999999994"/>
    <n v="2001"/>
    <s v="No"/>
    <x v="2"/>
    <s v="High (&gt;$70)"/>
    <n v="958.19999999999993"/>
    <x v="0"/>
    <n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x v="2"/>
    <n v="65.5"/>
    <n v="4919.7"/>
    <s v="No"/>
    <x v="3"/>
    <s v="Medium ($35-$70)"/>
    <n v="786"/>
    <x v="0"/>
    <n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x v="2"/>
    <n v="104.1"/>
    <n v="5645.8"/>
    <s v="No"/>
    <x v="4"/>
    <s v="High (&gt;$70)"/>
    <n v="1249.1999999999998"/>
    <x v="0"/>
    <n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2"/>
    <n v="74.400000000000006"/>
    <n v="215.8"/>
    <s v="Yes"/>
    <x v="0"/>
    <s v="High (&gt;$70)"/>
    <n v="892.80000000000007"/>
    <x v="1"/>
    <n v="892.80000000000007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77.599999999999994"/>
    <s v="No"/>
    <x v="0"/>
    <s v="Low (&lt;$35)"/>
    <n v="246"/>
    <x v="0"/>
    <n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x v="1"/>
    <n v="91.35"/>
    <n v="2896.55"/>
    <s v="No"/>
    <x v="1"/>
    <s v="High (&gt;$70)"/>
    <n v="1096.1999999999998"/>
    <x v="0"/>
    <n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99.05"/>
    <n v="3395.8"/>
    <s v="Yes"/>
    <x v="1"/>
    <s v="High (&gt;$70)"/>
    <n v="1188.5999999999999"/>
    <x v="1"/>
    <n v="1188.5999999999999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759.35"/>
    <s v="No"/>
    <x v="1"/>
    <s v="Low (&lt;$35)"/>
    <n v="246"/>
    <x v="0"/>
    <n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x v="1"/>
    <n v="44.95"/>
    <n v="85.15"/>
    <s v="Yes"/>
    <x v="0"/>
    <s v="Medium ($35-$70)"/>
    <n v="539.40000000000009"/>
    <x v="1"/>
    <n v="539.40000000000009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x v="0"/>
    <n v="75.599999999999994"/>
    <n v="535.54999999999995"/>
    <s v="No"/>
    <x v="0"/>
    <s v="High (&gt;$70)"/>
    <n v="907.19999999999993"/>
    <x v="0"/>
    <n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x v="1"/>
    <n v="55.1"/>
    <n v="1253.1500000000001"/>
    <s v="No"/>
    <x v="2"/>
    <s v="Medium ($35-$70)"/>
    <n v="661.2"/>
    <x v="0"/>
    <n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x v="0"/>
    <n v="58.95"/>
    <n v="955.15"/>
    <s v="No"/>
    <x v="2"/>
    <s v="Medium ($35-$70)"/>
    <n v="707.40000000000009"/>
    <x v="0"/>
    <n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x v="0"/>
    <n v="95.1"/>
    <n v="2162.6"/>
    <s v="No"/>
    <x v="2"/>
    <s v="High (&gt;$70)"/>
    <n v="1141.1999999999998"/>
    <x v="0"/>
    <n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x v="3"/>
    <n v="44.7"/>
    <n v="44.7"/>
    <s v="Yes"/>
    <x v="0"/>
    <s v="Medium ($35-$70)"/>
    <n v="536.40000000000009"/>
    <x v="1"/>
    <n v="536.40000000000009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813.35"/>
    <s v="No"/>
    <x v="3"/>
    <s v="Low (&lt;$35)"/>
    <n v="305.39999999999998"/>
    <x v="0"/>
    <n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x v="0"/>
    <n v="56.75"/>
    <n v="245.15"/>
    <s v="No"/>
    <x v="0"/>
    <s v="Medium ($35-$70)"/>
    <n v="681"/>
    <x v="0"/>
    <n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x v="2"/>
    <n v="81.75"/>
    <n v="2028.8"/>
    <s v="No"/>
    <x v="1"/>
    <s v="High (&gt;$70)"/>
    <n v="981"/>
    <x v="0"/>
    <n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x v="0"/>
    <n v="86.1"/>
    <n v="2723.75"/>
    <s v="No"/>
    <x v="1"/>
    <s v="High (&gt;$70)"/>
    <n v="1033.1999999999998"/>
    <x v="0"/>
    <n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x v="2"/>
    <n v="29.8"/>
    <n v="220.45"/>
    <s v="No"/>
    <x v="0"/>
    <s v="Low (&lt;$35)"/>
    <n v="357.6"/>
    <x v="0"/>
    <n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"/>
    <n v="365.8"/>
    <s v="No"/>
    <x v="2"/>
    <s v="Low (&lt;$35)"/>
    <n v="246"/>
    <x v="0"/>
    <n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x v="2"/>
    <n v="60.9"/>
    <n v="551.95000000000005"/>
    <s v="No"/>
    <x v="0"/>
    <s v="Medium ($35-$70)"/>
    <n v="730.8"/>
    <x v="0"/>
    <n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x v="2"/>
    <n v="73.25"/>
    <n v="4054.2"/>
    <s v="No"/>
    <x v="4"/>
    <s v="High (&gt;$70)"/>
    <n v="879"/>
    <x v="0"/>
    <n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7"/>
    <n v="45.7"/>
    <s v="Yes"/>
    <x v="0"/>
    <s v="Medium ($35-$70)"/>
    <n v="548.40000000000009"/>
    <x v="1"/>
    <n v="548.40000000000009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x v="3"/>
    <n v="100.3"/>
    <n v="832.35"/>
    <s v="Yes"/>
    <x v="0"/>
    <s v="High (&gt;$70)"/>
    <n v="1203.5999999999999"/>
    <x v="1"/>
    <n v="1203.5999999999999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12.3"/>
    <s v="Yes"/>
    <x v="0"/>
    <s v="Low (&lt;$35)"/>
    <n v="231"/>
    <x v="1"/>
    <n v="23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60.65"/>
    <s v="No"/>
    <x v="0"/>
    <s v="Low (&lt;$35)"/>
    <n v="250.20000000000002"/>
    <x v="0"/>
    <n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x v="3"/>
    <n v="77.349999999999994"/>
    <n v="5550.1"/>
    <s v="No"/>
    <x v="3"/>
    <s v="High (&gt;$70)"/>
    <n v="928.19999999999993"/>
    <x v="0"/>
    <n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6"/>
    <n v="174.8"/>
    <s v="Yes"/>
    <x v="0"/>
    <s v="High (&gt;$70)"/>
    <n v="1152"/>
    <x v="1"/>
    <n v="1152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55"/>
    <n v="90.55"/>
    <s v="Yes"/>
    <x v="0"/>
    <s v="High (&gt;$70)"/>
    <n v="1086.5999999999999"/>
    <x v="1"/>
    <n v="1086.5999999999999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x v="2"/>
    <n v="93.85"/>
    <n v="4733.1000000000004"/>
    <s v="No"/>
    <x v="4"/>
    <s v="High (&gt;$70)"/>
    <n v="1126.1999999999998"/>
    <x v="0"/>
    <n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x v="2"/>
    <n v="70.099999999999994"/>
    <n v="4048.95"/>
    <s v="No"/>
    <x v="4"/>
    <s v="High (&gt;$70)"/>
    <n v="841.19999999999993"/>
    <x v="0"/>
    <n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x v="0"/>
    <n v="30.35"/>
    <n v="1359.7"/>
    <s v="Yes"/>
    <x v="1"/>
    <s v="Low (&lt;$35)"/>
    <n v="364.20000000000005"/>
    <x v="1"/>
    <n v="364.20000000000005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x v="3"/>
    <n v="75.95"/>
    <n v="4542.3500000000004"/>
    <s v="No"/>
    <x v="4"/>
    <s v="High (&gt;$70)"/>
    <n v="911.40000000000009"/>
    <x v="0"/>
    <n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x v="0"/>
    <n v="108.05"/>
    <n v="7532.15"/>
    <s v="Yes"/>
    <x v="3"/>
    <s v="High (&gt;$70)"/>
    <n v="1296.5999999999999"/>
    <x v="1"/>
    <n v="1296.5999999999999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s v="Yes"/>
    <x v="0"/>
    <s v="Medium ($35-$70)"/>
    <n v="838.80000000000007"/>
    <x v="1"/>
    <n v="838.80000000000007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x v="0"/>
    <n v="75.25"/>
    <n v="888.65"/>
    <s v="No"/>
    <x v="0"/>
    <s v="High (&gt;$70)"/>
    <n v="903"/>
    <x v="0"/>
    <n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x v="0"/>
    <n v="103.75"/>
    <n v="6383.35"/>
    <s v="Yes"/>
    <x v="3"/>
    <s v="High (&gt;$70)"/>
    <n v="1245"/>
    <x v="1"/>
    <n v="1245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x v="2"/>
    <n v="54.95"/>
    <n v="1916"/>
    <s v="No"/>
    <x v="1"/>
    <s v="Medium ($35-$70)"/>
    <n v="659.40000000000009"/>
    <x v="0"/>
    <n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"/>
    <n v="413"/>
    <s v="No"/>
    <x v="2"/>
    <s v="Low (&lt;$35)"/>
    <n v="234"/>
    <x v="0"/>
    <n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808.95"/>
    <s v="No"/>
    <x v="1"/>
    <s v="Low (&lt;$35)"/>
    <n v="235.20000000000002"/>
    <x v="0"/>
    <n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x v="0"/>
    <n v="47.85"/>
    <n v="1886.4"/>
    <s v="No"/>
    <x v="1"/>
    <s v="Medium ($35-$70)"/>
    <n v="574.20000000000005"/>
    <x v="0"/>
    <n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x v="0"/>
    <n v="86.6"/>
    <n v="86.6"/>
    <s v="Yes"/>
    <x v="0"/>
    <s v="High (&gt;$70)"/>
    <n v="1039.1999999999998"/>
    <x v="1"/>
    <n v="1039.1999999999998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75"/>
    <n v="1679.25"/>
    <s v="No"/>
    <x v="3"/>
    <s v="Low (&lt;$35)"/>
    <n v="285"/>
    <x v="0"/>
    <n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x v="2"/>
    <n v="80.599999999999994"/>
    <n v="2656.5"/>
    <s v="Yes"/>
    <x v="1"/>
    <s v="High (&gt;$70)"/>
    <n v="967.19999999999993"/>
    <x v="1"/>
    <n v="967.19999999999993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x v="2"/>
    <n v="43.8"/>
    <n v="540.95000000000005"/>
    <s v="No"/>
    <x v="0"/>
    <s v="Medium ($35-$70)"/>
    <n v="525.59999999999991"/>
    <x v="0"/>
    <n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19.75"/>
    <s v="No"/>
    <x v="0"/>
    <s v="Low (&lt;$35)"/>
    <n v="237"/>
    <x v="0"/>
    <n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49999999999999"/>
    <n v="537.35"/>
    <s v="No"/>
    <x v="1"/>
    <s v="Low (&lt;$35)"/>
    <n v="229.79999999999998"/>
    <x v="0"/>
    <n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678.8"/>
    <s v="No"/>
    <x v="1"/>
    <s v="Low (&lt;$35)"/>
    <n v="235.20000000000002"/>
    <x v="0"/>
    <n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x v="2"/>
    <n v="80.3"/>
    <n v="4513.6499999999996"/>
    <s v="No"/>
    <x v="4"/>
    <s v="High (&gt;$70)"/>
    <n v="963.59999999999991"/>
    <x v="0"/>
    <n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35"/>
    <n v="1423.85"/>
    <s v="No"/>
    <x v="4"/>
    <s v="Low (&lt;$35)"/>
    <n v="292.20000000000005"/>
    <x v="0"/>
    <n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555.4"/>
    <s v="No"/>
    <x v="2"/>
    <s v="Low (&lt;$35)"/>
    <n v="303"/>
    <x v="0"/>
    <n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1"/>
    <n v="225.55"/>
    <s v="No"/>
    <x v="0"/>
    <s v="Low (&lt;$35)"/>
    <n v="313.20000000000005"/>
    <x v="0"/>
    <n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268.45"/>
    <s v="No"/>
    <x v="2"/>
    <s v="Low (&lt;$35)"/>
    <n v="240"/>
    <x v="0"/>
    <n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x v="3"/>
    <n v="85.3"/>
    <n v="2917.5"/>
    <s v="Yes"/>
    <x v="1"/>
    <s v="High (&gt;$70)"/>
    <n v="1023.5999999999999"/>
    <x v="1"/>
    <n v="1023.5999999999999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x v="3"/>
    <n v="70"/>
    <n v="2416.1"/>
    <s v="Yes"/>
    <x v="1"/>
    <s v="High (&gt;$70)"/>
    <n v="840"/>
    <x v="1"/>
    <n v="840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x v="0"/>
    <n v="94.3"/>
    <n v="424.45"/>
    <s v="Yes"/>
    <x v="0"/>
    <s v="High (&gt;$70)"/>
    <n v="1131.5999999999999"/>
    <x v="1"/>
    <n v="1131.5999999999999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7"/>
    <n v="1492.1"/>
    <s v="No"/>
    <x v="3"/>
    <s v="Low (&lt;$35)"/>
    <n v="248.39999999999998"/>
    <x v="0"/>
    <n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x v="0"/>
    <n v="70.3"/>
    <n v="132.4"/>
    <s v="No"/>
    <x v="0"/>
    <s v="High (&gt;$70)"/>
    <n v="843.59999999999991"/>
    <x v="0"/>
    <n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x v="0"/>
    <n v="95.35"/>
    <n v="660.9"/>
    <s v="Yes"/>
    <x v="0"/>
    <s v="High (&gt;$70)"/>
    <n v="1144.1999999999998"/>
    <x v="1"/>
    <n v="1144.1999999999998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x v="0"/>
    <n v="75.5"/>
    <n v="1893.95"/>
    <s v="Yes"/>
    <x v="1"/>
    <s v="High (&gt;$70)"/>
    <n v="906"/>
    <x v="1"/>
    <n v="906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x v="1"/>
    <n v="69.55"/>
    <n v="284.89999999999998"/>
    <s v="No"/>
    <x v="0"/>
    <s v="Medium ($35-$70)"/>
    <n v="834.59999999999991"/>
    <x v="0"/>
    <n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784.25"/>
    <s v="No"/>
    <x v="1"/>
    <s v="Low (&lt;$35)"/>
    <n v="238.20000000000002"/>
    <x v="0"/>
    <n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417.7"/>
    <s v="No"/>
    <x v="2"/>
    <s v="Low (&lt;$35)"/>
    <n v="240"/>
    <x v="0"/>
    <n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x v="3"/>
    <n v="95.85"/>
    <n v="5016.25"/>
    <s v="No"/>
    <x v="4"/>
    <s v="High (&gt;$70)"/>
    <n v="1150.1999999999998"/>
    <x v="0"/>
    <n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x v="0"/>
    <n v="90.1"/>
    <n v="1612.75"/>
    <s v="Yes"/>
    <x v="2"/>
    <s v="High (&gt;$70)"/>
    <n v="1081.1999999999998"/>
    <x v="1"/>
    <n v="1081.1999999999998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68.95"/>
    <n v="119.75"/>
    <s v="Yes"/>
    <x v="0"/>
    <s v="Medium ($35-$70)"/>
    <n v="827.40000000000009"/>
    <x v="1"/>
    <n v="827.40000000000009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x v="3"/>
    <n v="99.55"/>
    <n v="3204.65"/>
    <s v="Yes"/>
    <x v="1"/>
    <s v="High (&gt;$70)"/>
    <n v="1194.5999999999999"/>
    <x v="1"/>
    <n v="1194.5999999999999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75"/>
    <n v="485.2"/>
    <s v="No"/>
    <x v="2"/>
    <s v="Low (&lt;$35)"/>
    <n v="249"/>
    <x v="0"/>
    <n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x v="1"/>
    <n v="50.15"/>
    <n v="160.85"/>
    <s v="No"/>
    <x v="0"/>
    <s v="Medium ($35-$70)"/>
    <n v="601.79999999999995"/>
    <x v="0"/>
    <n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1"/>
    <n v="58.65"/>
    <n v="4145.25"/>
    <s v="No"/>
    <x v="3"/>
    <s v="Medium ($35-$70)"/>
    <n v="703.8"/>
    <x v="0"/>
    <n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x v="2"/>
    <n v="95.9"/>
    <n v="827.45"/>
    <s v="No"/>
    <x v="0"/>
    <s v="High (&gt;$70)"/>
    <n v="1150.8000000000002"/>
    <x v="0"/>
    <n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5"/>
    <n v="49.5"/>
    <s v="No"/>
    <x v="0"/>
    <s v="Medium ($35-$70)"/>
    <n v="594"/>
    <x v="0"/>
    <n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x v="0"/>
    <n v="57.45"/>
    <n v="990.85"/>
    <s v="Yes"/>
    <x v="2"/>
    <s v="Medium ($35-$70)"/>
    <n v="689.40000000000009"/>
    <x v="1"/>
    <n v="689.40000000000009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x v="3"/>
    <n v="53.65"/>
    <n v="696.35"/>
    <s v="Yes"/>
    <x v="0"/>
    <s v="Medium ($35-$70)"/>
    <n v="643.79999999999995"/>
    <x v="1"/>
    <n v="643.79999999999995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x v="1"/>
    <n v="80.099999999999994"/>
    <n v="5585.4"/>
    <s v="No"/>
    <x v="3"/>
    <s v="High (&gt;$70)"/>
    <n v="961.19999999999993"/>
    <x v="0"/>
    <n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"/>
    <n v="1601.2"/>
    <s v="No"/>
    <x v="3"/>
    <s v="Low (&lt;$35)"/>
    <n v="292.79999999999995"/>
    <x v="0"/>
    <n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x v="0"/>
    <n v="40.049999999999997"/>
    <n v="162.44999999999999"/>
    <s v="No"/>
    <x v="0"/>
    <s v="Medium ($35-$70)"/>
    <n v="480.59999999999997"/>
    <x v="0"/>
    <n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470.2"/>
    <s v="No"/>
    <x v="2"/>
    <s v="Low (&lt;$35)"/>
    <n v="234"/>
    <x v="0"/>
    <n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x v="3"/>
    <n v="51.05"/>
    <n v="2066"/>
    <s v="No"/>
    <x v="1"/>
    <s v="Medium ($35-$70)"/>
    <n v="612.59999999999991"/>
    <x v="0"/>
    <n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x v="1"/>
    <n v="54.35"/>
    <n v="1426.45"/>
    <s v="No"/>
    <x v="1"/>
    <s v="Medium ($35-$70)"/>
    <n v="652.20000000000005"/>
    <x v="0"/>
    <n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x v="0"/>
    <n v="84.7"/>
    <n v="392.5"/>
    <s v="No"/>
    <x v="0"/>
    <s v="High (&gt;$70)"/>
    <n v="1016.4000000000001"/>
    <x v="0"/>
    <n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x v="0"/>
    <n v="86.1"/>
    <n v="3861.45"/>
    <s v="No"/>
    <x v="1"/>
    <s v="High (&gt;$70)"/>
    <n v="1033.1999999999998"/>
    <x v="0"/>
    <n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x v="1"/>
    <n v="70.349999999999994"/>
    <n v="2552.9"/>
    <s v="No"/>
    <x v="1"/>
    <s v="High (&gt;$70)"/>
    <n v="844.19999999999993"/>
    <x v="0"/>
    <n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x v="2"/>
    <n v="110"/>
    <n v="6668.35"/>
    <s v="No"/>
    <x v="4"/>
    <s v="High (&gt;$70)"/>
    <n v="1320"/>
    <x v="0"/>
    <n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x v="0"/>
    <n v="100.6"/>
    <n v="819.4"/>
    <s v="Yes"/>
    <x v="0"/>
    <s v="High (&gt;$70)"/>
    <n v="1207.1999999999998"/>
    <x v="1"/>
    <n v="1207.1999999999998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x v="3"/>
    <n v="94.9"/>
    <n v="4615.25"/>
    <s v="No"/>
    <x v="1"/>
    <s v="High (&gt;$70)"/>
    <n v="1138.8000000000002"/>
    <x v="0"/>
    <n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x v="0"/>
    <n v="83.75"/>
    <n v="2070.6"/>
    <s v="Yes"/>
    <x v="1"/>
    <s v="High (&gt;$70)"/>
    <n v="1005"/>
    <x v="1"/>
    <n v="1005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x v="1"/>
    <n v="88.3"/>
    <n v="273.75"/>
    <s v="Yes"/>
    <x v="0"/>
    <s v="High (&gt;$70)"/>
    <n v="1059.5999999999999"/>
    <x v="1"/>
    <n v="1059.5999999999999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x v="2"/>
    <n v="69.75"/>
    <n v="3557.7"/>
    <s v="No"/>
    <x v="4"/>
    <s v="Medium ($35-$70)"/>
    <n v="837"/>
    <x v="0"/>
    <n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x v="2"/>
    <n v="71.599999999999994"/>
    <n v="1957.1"/>
    <s v="No"/>
    <x v="1"/>
    <s v="High (&gt;$70)"/>
    <n v="859.19999999999993"/>
    <x v="0"/>
    <n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0"/>
    <n v="92.1"/>
    <n v="729.95"/>
    <s v="Yes"/>
    <x v="0"/>
    <s v="High (&gt;$70)"/>
    <n v="1105.1999999999998"/>
    <x v="1"/>
    <n v="1105.1999999999998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65"/>
    <n v="1416.75"/>
    <s v="No"/>
    <x v="3"/>
    <s v="Low (&lt;$35)"/>
    <n v="283.79999999999995"/>
    <x v="0"/>
    <n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x v="2"/>
    <n v="81.849999999999994"/>
    <n v="5924.4"/>
    <s v="No"/>
    <x v="3"/>
    <s v="High (&gt;$70)"/>
    <n v="982.19999999999993"/>
    <x v="0"/>
    <n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1697.7"/>
    <s v="No"/>
    <x v="3"/>
    <s v="Low (&lt;$35)"/>
    <n v="301.20000000000005"/>
    <x v="0"/>
    <n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2"/>
    <n v="114.7"/>
    <n v="7849.85"/>
    <s v="No"/>
    <x v="3"/>
    <s v="High (&gt;$70)"/>
    <n v="1376.4"/>
    <x v="0"/>
    <n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x v="0"/>
    <n v="49.15"/>
    <n v="649.4"/>
    <s v="No"/>
    <x v="2"/>
    <s v="Medium ($35-$70)"/>
    <n v="589.79999999999995"/>
    <x v="0"/>
    <n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x v="0"/>
    <n v="80.900000000000006"/>
    <n v="4557.5"/>
    <s v="No"/>
    <x v="4"/>
    <s v="High (&gt;$70)"/>
    <n v="970.80000000000007"/>
    <x v="0"/>
    <n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x v="0"/>
    <n v="79.45"/>
    <n v="3013.05"/>
    <s v="Yes"/>
    <x v="1"/>
    <s v="High (&gt;$70)"/>
    <n v="953.40000000000009"/>
    <x v="1"/>
    <n v="953.40000000000009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x v="3"/>
    <n v="90.45"/>
    <n v="1266.0999999999999"/>
    <s v="Yes"/>
    <x v="2"/>
    <s v="High (&gt;$70)"/>
    <n v="1085.4000000000001"/>
    <x v="1"/>
    <n v="1085.400000000000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3"/>
    <n v="360.35"/>
    <s v="No"/>
    <x v="2"/>
    <s v="Low (&lt;$35)"/>
    <n v="231.60000000000002"/>
    <x v="0"/>
    <n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x v="0"/>
    <n v="70.2"/>
    <n v="1046.5"/>
    <s v="No"/>
    <x v="2"/>
    <s v="High (&gt;$70)"/>
    <n v="842.40000000000009"/>
    <x v="0"/>
    <n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x v="2"/>
    <n v="69.75"/>
    <n v="2347.9"/>
    <s v="Yes"/>
    <x v="1"/>
    <s v="Medium ($35-$70)"/>
    <n v="837"/>
    <x v="1"/>
    <n v="837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x v="2"/>
    <n v="54.25"/>
    <n v="447.75"/>
    <s v="No"/>
    <x v="0"/>
    <s v="Medium ($35-$70)"/>
    <n v="651"/>
    <x v="0"/>
    <n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x v="2"/>
    <n v="99.3"/>
    <n v="4209.95"/>
    <s v="No"/>
    <x v="1"/>
    <s v="High (&gt;$70)"/>
    <n v="1191.5999999999999"/>
    <x v="0"/>
    <n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x v="3"/>
    <n v="74"/>
    <n v="3877.65"/>
    <s v="No"/>
    <x v="4"/>
    <s v="High (&gt;$70)"/>
    <n v="888"/>
    <x v="0"/>
    <n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25"/>
    <n v="152.30000000000001"/>
    <s v="No"/>
    <x v="0"/>
    <s v="Medium ($35-$70)"/>
    <n v="603"/>
    <x v="0"/>
    <n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572.20000000000005"/>
    <s v="No"/>
    <x v="1"/>
    <s v="Low (&lt;$35)"/>
    <n v="237.60000000000002"/>
    <x v="0"/>
    <n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x v="0"/>
    <s v="Low (&lt;$35)"/>
    <n v="235.79999999999998"/>
    <x v="1"/>
    <n v="235.79999999999998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x v="0"/>
    <n v="43.65"/>
    <n v="526.95000000000005"/>
    <s v="Yes"/>
    <x v="0"/>
    <s v="Medium ($35-$70)"/>
    <n v="523.79999999999995"/>
    <x v="1"/>
    <n v="523.79999999999995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x v="3"/>
    <n v="35.5"/>
    <n v="552.70000000000005"/>
    <s v="No"/>
    <x v="2"/>
    <s v="Medium ($35-$70)"/>
    <n v="426"/>
    <x v="0"/>
    <n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x v="1"/>
    <n v="80.75"/>
    <n v="3208.65"/>
    <s v="No"/>
    <x v="1"/>
    <s v="High (&gt;$70)"/>
    <n v="969"/>
    <x v="0"/>
    <n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x v="0"/>
    <n v="39.5"/>
    <n v="210.75"/>
    <s v="Yes"/>
    <x v="0"/>
    <s v="Medium ($35-$70)"/>
    <n v="474"/>
    <x v="1"/>
    <n v="474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x v="2"/>
    <n v="97.1"/>
    <n v="3706.95"/>
    <s v="Yes"/>
    <x v="1"/>
    <s v="High (&gt;$70)"/>
    <n v="1165.1999999999998"/>
    <x v="1"/>
    <n v="1165.1999999999998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620.75"/>
    <s v="No"/>
    <x v="1"/>
    <s v="Low (&lt;$35)"/>
    <n v="234.60000000000002"/>
    <x v="0"/>
    <n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x v="0"/>
    <n v="80"/>
    <n v="412.5"/>
    <s v="Yes"/>
    <x v="0"/>
    <s v="High (&gt;$70)"/>
    <n v="960"/>
    <x v="1"/>
    <n v="960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x v="1"/>
    <n v="84.7"/>
    <n v="832.05"/>
    <s v="Yes"/>
    <x v="0"/>
    <s v="High (&gt;$70)"/>
    <n v="1016.4000000000001"/>
    <x v="1"/>
    <n v="1016.400000000000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x v="2"/>
    <n v="89.55"/>
    <n v="185.55"/>
    <s v="Yes"/>
    <x v="0"/>
    <s v="High (&gt;$70)"/>
    <n v="1074.5999999999999"/>
    <x v="1"/>
    <n v="1074.5999999999999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x v="0"/>
    <n v="90.6"/>
    <n v="1943.2"/>
    <s v="Yes"/>
    <x v="2"/>
    <s v="High (&gt;$70)"/>
    <n v="1087.1999999999998"/>
    <x v="1"/>
    <n v="1087.1999999999998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505.9"/>
    <s v="No"/>
    <x v="1"/>
    <s v="Low (&lt;$35)"/>
    <n v="240.60000000000002"/>
    <x v="0"/>
    <n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x v="0"/>
    <n v="112.4"/>
    <n v="8046.85"/>
    <s v="No"/>
    <x v="3"/>
    <s v="High (&gt;$70)"/>
    <n v="1348.8000000000002"/>
    <x v="0"/>
    <n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x v="2"/>
    <n v="50.2"/>
    <n v="1815.3"/>
    <s v="No"/>
    <x v="1"/>
    <s v="Medium ($35-$70)"/>
    <n v="602.40000000000009"/>
    <x v="0"/>
    <n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x v="2"/>
    <n v="62.25"/>
    <n v="612.95000000000005"/>
    <s v="No"/>
    <x v="0"/>
    <s v="Medium ($35-$70)"/>
    <n v="747"/>
    <x v="0"/>
    <n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x v="1"/>
    <n v="55.7"/>
    <n v="795.15"/>
    <s v="No"/>
    <x v="2"/>
    <s v="Medium ($35-$70)"/>
    <n v="668.40000000000009"/>
    <x v="0"/>
    <n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x v="2"/>
    <n v="90.05"/>
    <n v="2169.8000000000002"/>
    <s v="Yes"/>
    <x v="2"/>
    <s v="High (&gt;$70)"/>
    <n v="1080.5999999999999"/>
    <x v="1"/>
    <n v="1080.5999999999999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973.1"/>
    <s v="No"/>
    <x v="1"/>
    <s v="Low (&lt;$35)"/>
    <n v="235.79999999999998"/>
    <x v="0"/>
    <n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x v="0"/>
    <n v="89.25"/>
    <n v="2210.1999999999998"/>
    <s v="No"/>
    <x v="2"/>
    <s v="High (&gt;$70)"/>
    <n v="1071"/>
    <x v="0"/>
    <n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x v="2"/>
    <n v="99.05"/>
    <n v="4853.75"/>
    <s v="Yes"/>
    <x v="4"/>
    <s v="High (&gt;$70)"/>
    <n v="1188.5999999999999"/>
    <x v="1"/>
    <n v="1188.5999999999999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x v="1"/>
    <n v="54"/>
    <n v="1055.9000000000001"/>
    <s v="No"/>
    <x v="2"/>
    <s v="Medium ($35-$70)"/>
    <n v="648"/>
    <x v="0"/>
    <n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69.75"/>
    <n v="144.55000000000001"/>
    <s v="Yes"/>
    <x v="0"/>
    <s v="Medium ($35-$70)"/>
    <n v="837"/>
    <x v="1"/>
    <n v="837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x v="3"/>
    <n v="49.05"/>
    <n v="91.1"/>
    <s v="Yes"/>
    <x v="0"/>
    <s v="Medium ($35-$70)"/>
    <n v="588.59999999999991"/>
    <x v="1"/>
    <n v="588.5999999999999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x v="2"/>
    <n v="56.75"/>
    <n v="1304.8499999999999"/>
    <s v="No"/>
    <x v="2"/>
    <s v="Medium ($35-$70)"/>
    <n v="681"/>
    <x v="0"/>
    <n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x v="2"/>
    <n v="98.05"/>
    <n v="713"/>
    <s v="Yes"/>
    <x v="0"/>
    <s v="High (&gt;$70)"/>
    <n v="1176.5999999999999"/>
    <x v="1"/>
    <n v="1176.5999999999999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1.1"/>
    <n v="21.1"/>
    <s v="No"/>
    <x v="0"/>
    <s v="Low (&lt;$35)"/>
    <n v="253.20000000000002"/>
    <x v="0"/>
    <n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x v="2"/>
    <n v="96.65"/>
    <n v="5580.8"/>
    <s v="No"/>
    <x v="4"/>
    <s v="High (&gt;$70)"/>
    <n v="1159.8000000000002"/>
    <x v="0"/>
    <n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5"/>
    <n v="1497.9"/>
    <s v="No"/>
    <x v="4"/>
    <s v="Low (&lt;$35)"/>
    <n v="294"/>
    <x v="0"/>
    <n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x v="2"/>
    <n v="114.5"/>
    <n v="4527.45"/>
    <s v="Yes"/>
    <x v="1"/>
    <s v="High (&gt;$70)"/>
    <n v="1374"/>
    <x v="1"/>
    <n v="1374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x v="3"/>
    <n v="79.2"/>
    <n v="4590.3500000000004"/>
    <s v="No"/>
    <x v="4"/>
    <s v="High (&gt;$70)"/>
    <n v="950.40000000000009"/>
    <x v="0"/>
    <n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x v="0"/>
    <n v="69.55"/>
    <n v="200.2"/>
    <s v="No"/>
    <x v="0"/>
    <s v="Medium ($35-$70)"/>
    <n v="834.59999999999991"/>
    <x v="0"/>
    <n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614.45000000000005"/>
    <s v="No"/>
    <x v="1"/>
    <s v="Low (&lt;$35)"/>
    <n v="240.60000000000002"/>
    <x v="0"/>
    <n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98.85"/>
    <n v="4564.8999999999996"/>
    <s v="No"/>
    <x v="1"/>
    <s v="High (&gt;$70)"/>
    <n v="1186.1999999999998"/>
    <x v="0"/>
    <n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0"/>
    <s v="No"/>
    <x v="0"/>
    <s v="Low (&lt;$35)"/>
    <n v="309"/>
    <x v="0"/>
    <n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95"/>
    <n v="171.15"/>
    <s v="Yes"/>
    <x v="0"/>
    <s v="High (&gt;$70)"/>
    <n v="971.40000000000009"/>
    <x v="1"/>
    <n v="971.40000000000009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1012.4"/>
    <s v="No"/>
    <x v="4"/>
    <s v="Low (&lt;$35)"/>
    <n v="235.20000000000002"/>
    <x v="0"/>
    <n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x v="0"/>
    <n v="74.3"/>
    <n v="940.35"/>
    <s v="Yes"/>
    <x v="2"/>
    <s v="High (&gt;$70)"/>
    <n v="891.59999999999991"/>
    <x v="1"/>
    <n v="891.5999999999999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x v="2"/>
    <n v="89.7"/>
    <n v="1047.7"/>
    <s v="Yes"/>
    <x v="0"/>
    <s v="High (&gt;$70)"/>
    <n v="1076.4000000000001"/>
    <x v="1"/>
    <n v="1076.400000000000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x v="2"/>
    <n v="87.65"/>
    <n v="2766.4"/>
    <s v="No"/>
    <x v="1"/>
    <s v="High (&gt;$70)"/>
    <n v="1051.8000000000002"/>
    <x v="0"/>
    <n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x v="3"/>
    <n v="100.45"/>
    <n v="1622.45"/>
    <s v="Yes"/>
    <x v="2"/>
    <s v="High (&gt;$70)"/>
    <n v="1205.4000000000001"/>
    <x v="1"/>
    <n v="1205.400000000000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x v="3"/>
    <n v="74.75"/>
    <n v="1129.3499999999999"/>
    <s v="No"/>
    <x v="2"/>
    <s v="High (&gt;$70)"/>
    <n v="897"/>
    <x v="0"/>
    <n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x v="2"/>
    <n v="107.45"/>
    <n v="5680.9"/>
    <s v="No"/>
    <x v="4"/>
    <s v="High (&gt;$70)"/>
    <n v="1289.4000000000001"/>
    <x v="0"/>
    <n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x v="2"/>
    <n v="75.349999999999994"/>
    <n v="2243.9"/>
    <s v="No"/>
    <x v="1"/>
    <s v="High (&gt;$70)"/>
    <n v="904.19999999999993"/>
    <x v="0"/>
    <n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x v="3"/>
    <n v="64.95"/>
    <n v="4523.25"/>
    <s v="No"/>
    <x v="3"/>
    <s v="Medium ($35-$70)"/>
    <n v="779.40000000000009"/>
    <x v="0"/>
    <n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x v="0"/>
    <n v="100.45"/>
    <n v="7159.7"/>
    <s v="No"/>
    <x v="3"/>
    <s v="High (&gt;$70)"/>
    <n v="1205.4000000000001"/>
    <x v="0"/>
    <n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x v="2"/>
    <n v="68.5"/>
    <n v="2839.95"/>
    <s v="No"/>
    <x v="1"/>
    <s v="Medium ($35-$70)"/>
    <n v="822"/>
    <x v="0"/>
    <n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s v="No"/>
    <x v="0"/>
    <s v="High (&gt;$70)"/>
    <n v="966.59999999999991"/>
    <x v="0"/>
    <n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x v="2"/>
    <n v="81.25"/>
    <n v="580.1"/>
    <s v="No"/>
    <x v="0"/>
    <s v="High (&gt;$70)"/>
    <n v="975"/>
    <x v="0"/>
    <n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x v="0"/>
    <n v="90.4"/>
    <n v="2178.6"/>
    <s v="Yes"/>
    <x v="1"/>
    <s v="High (&gt;$70)"/>
    <n v="1084.8000000000002"/>
    <x v="1"/>
    <n v="1084.8000000000002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x v="0"/>
    <n v="89.55"/>
    <n v="6038.55"/>
    <s v="No"/>
    <x v="3"/>
    <s v="High (&gt;$70)"/>
    <n v="1074.5999999999999"/>
    <x v="0"/>
    <n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x v="1"/>
    <n v="55.7"/>
    <n v="259.39999999999998"/>
    <s v="No"/>
    <x v="0"/>
    <s v="Medium ($35-$70)"/>
    <n v="668.40000000000009"/>
    <x v="0"/>
    <n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.8"/>
    <n v="324.14999999999998"/>
    <s v="No"/>
    <x v="2"/>
    <s v="Low (&lt;$35)"/>
    <n v="297.60000000000002"/>
    <x v="0"/>
    <n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417.65"/>
    <s v="No"/>
    <x v="2"/>
    <s v="Low (&lt;$35)"/>
    <n v="240"/>
    <x v="0"/>
    <n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x v="1"/>
    <n v="56.15"/>
    <n v="168.15"/>
    <s v="Yes"/>
    <x v="0"/>
    <s v="Medium ($35-$70)"/>
    <n v="673.8"/>
    <x v="1"/>
    <n v="673.8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x v="0"/>
    <n v="105.2"/>
    <n v="5637.85"/>
    <s v="No"/>
    <x v="4"/>
    <s v="High (&gt;$70)"/>
    <n v="1262.4000000000001"/>
    <x v="0"/>
    <n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5"/>
    <n v="839.4"/>
    <s v="No"/>
    <x v="1"/>
    <s v="Low (&lt;$35)"/>
    <n v="234.60000000000002"/>
    <x v="0"/>
    <n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x v="0"/>
    <n v="79.75"/>
    <n v="769.1"/>
    <s v="No"/>
    <x v="0"/>
    <s v="High (&gt;$70)"/>
    <n v="957"/>
    <x v="0"/>
    <n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x v="2"/>
    <n v="97.45"/>
    <n v="6253"/>
    <s v="No"/>
    <x v="3"/>
    <s v="High (&gt;$70)"/>
    <n v="1169.4000000000001"/>
    <x v="0"/>
    <n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641.8"/>
    <s v="No"/>
    <x v="3"/>
    <s v="Low (&lt;$35)"/>
    <n v="291"/>
    <x v="0"/>
    <n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"/>
    <n v="1678.05"/>
    <s v="No"/>
    <x v="3"/>
    <s v="Low (&lt;$35)"/>
    <n v="295.20000000000005"/>
    <x v="0"/>
    <n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x v="1"/>
    <n v="50.15"/>
    <n v="2058.5"/>
    <s v="No"/>
    <x v="1"/>
    <s v="Medium ($35-$70)"/>
    <n v="601.79999999999995"/>
    <x v="0"/>
    <n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x v="2"/>
    <n v="39.6"/>
    <n v="2424.5"/>
    <s v="No"/>
    <x v="4"/>
    <s v="Medium ($35-$70)"/>
    <n v="475.20000000000005"/>
    <x v="0"/>
    <n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x v="2"/>
    <n v="94.4"/>
    <n v="387.2"/>
    <s v="Yes"/>
    <x v="0"/>
    <s v="High (&gt;$70)"/>
    <n v="1132.8000000000002"/>
    <x v="1"/>
    <n v="1132.8000000000002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x v="1"/>
    <n v="89.85"/>
    <n v="6293.45"/>
    <s v="No"/>
    <x v="3"/>
    <s v="High (&gt;$70)"/>
    <n v="1078.1999999999998"/>
    <x v="0"/>
    <n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x v="3"/>
    <n v="78.95"/>
    <n v="2839.65"/>
    <s v="Yes"/>
    <x v="1"/>
    <s v="High (&gt;$70)"/>
    <n v="947.40000000000009"/>
    <x v="1"/>
    <n v="947.40000000000009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x v="3"/>
    <n v="98.85"/>
    <n v="3145.9"/>
    <s v="No"/>
    <x v="1"/>
    <s v="High (&gt;$70)"/>
    <n v="1186.1999999999998"/>
    <x v="0"/>
    <n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x v="3"/>
    <n v="53.85"/>
    <n v="2200.6999999999998"/>
    <s v="No"/>
    <x v="1"/>
    <s v="Medium ($35-$70)"/>
    <n v="646.20000000000005"/>
    <x v="0"/>
    <n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4.25"/>
    <n v="914.4"/>
    <s v="No"/>
    <x v="1"/>
    <s v="Low (&lt;$35)"/>
    <n v="291"/>
    <x v="0"/>
    <n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x v="3"/>
    <n v="89.45"/>
    <n v="4577.75"/>
    <s v="No"/>
    <x v="4"/>
    <s v="High (&gt;$70)"/>
    <n v="1073.4000000000001"/>
    <x v="0"/>
    <n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x v="3"/>
    <n v="105.25"/>
    <n v="4997.5"/>
    <s v="No"/>
    <x v="1"/>
    <s v="High (&gt;$70)"/>
    <n v="1263"/>
    <x v="0"/>
    <n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x v="2"/>
    <n v="59.5"/>
    <n v="4144.8"/>
    <s v="No"/>
    <x v="3"/>
    <s v="Medium ($35-$70)"/>
    <n v="714"/>
    <x v="0"/>
    <n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x v="3"/>
    <n v="70.55"/>
    <n v="1493.55"/>
    <s v="No"/>
    <x v="2"/>
    <s v="High (&gt;$70)"/>
    <n v="846.59999999999991"/>
    <x v="0"/>
    <n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x v="3"/>
    <n v="82.5"/>
    <n v="4179.1000000000004"/>
    <s v="No"/>
    <x v="4"/>
    <s v="High (&gt;$70)"/>
    <n v="990"/>
    <x v="0"/>
    <n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x v="3"/>
    <n v="44.85"/>
    <n v="893.55"/>
    <s v="Yes"/>
    <x v="2"/>
    <s v="Medium ($35-$70)"/>
    <n v="538.20000000000005"/>
    <x v="1"/>
    <n v="538.20000000000005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x v="2"/>
    <n v="61.6"/>
    <n v="1611"/>
    <s v="No"/>
    <x v="1"/>
    <s v="Medium ($35-$70)"/>
    <n v="739.2"/>
    <x v="0"/>
    <n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x v="2"/>
    <n v="49.05"/>
    <n v="593.04999999999995"/>
    <s v="No"/>
    <x v="0"/>
    <s v="Medium ($35-$70)"/>
    <n v="588.59999999999991"/>
    <x v="0"/>
    <n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x v="0"/>
    <n v="105.65"/>
    <n v="4284.8"/>
    <s v="Yes"/>
    <x v="1"/>
    <s v="High (&gt;$70)"/>
    <n v="1267.8000000000002"/>
    <x v="1"/>
    <n v="1267.8000000000002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x v="1"/>
    <n v="74.650000000000006"/>
    <n v="544.54999999999995"/>
    <s v="Yes"/>
    <x v="0"/>
    <s v="High (&gt;$70)"/>
    <n v="895.80000000000007"/>
    <x v="1"/>
    <n v="895.80000000000007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x v="1"/>
    <n v="66.25"/>
    <n v="1533.8"/>
    <s v="No"/>
    <x v="2"/>
    <s v="Medium ($35-$70)"/>
    <n v="795"/>
    <x v="0"/>
    <n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529.79999999999995"/>
    <s v="No"/>
    <x v="1"/>
    <s v="Low (&lt;$35)"/>
    <n v="232.79999999999998"/>
    <x v="0"/>
    <n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x v="3"/>
    <n v="86.05"/>
    <n v="3865.6"/>
    <s v="No"/>
    <x v="1"/>
    <s v="High (&gt;$70)"/>
    <n v="1032.5999999999999"/>
    <x v="0"/>
    <n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149999999999999"/>
    <n v="515.75"/>
    <s v="No"/>
    <x v="1"/>
    <s v="Low (&lt;$35)"/>
    <n v="229.79999999999998"/>
    <x v="0"/>
    <n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x v="2"/>
    <n v="64.7"/>
    <n v="941"/>
    <s v="Yes"/>
    <x v="2"/>
    <s v="Medium ($35-$70)"/>
    <n v="776.40000000000009"/>
    <x v="1"/>
    <n v="776.40000000000009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x v="2"/>
    <n v="104.05"/>
    <n v="1133.6500000000001"/>
    <s v="Yes"/>
    <x v="0"/>
    <s v="High (&gt;$70)"/>
    <n v="1248.5999999999999"/>
    <x v="1"/>
    <n v="1248.5999999999999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48.35"/>
    <s v="No"/>
    <x v="0"/>
    <s v="Low (&lt;$35)"/>
    <n v="231"/>
    <x v="0"/>
    <n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x v="0"/>
    <n v="81.95"/>
    <n v="2070.0500000000002"/>
    <s v="No"/>
    <x v="1"/>
    <s v="High (&gt;$70)"/>
    <n v="983.40000000000009"/>
    <x v="0"/>
    <n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65"/>
    <n v="8333.9500000000007"/>
    <s v="No"/>
    <x v="3"/>
    <s v="High (&gt;$70)"/>
    <n v="1375.8000000000002"/>
    <x v="0"/>
    <n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209.25"/>
    <s v="No"/>
    <x v="3"/>
    <s v="Low (&lt;$35)"/>
    <n v="240"/>
    <x v="0"/>
    <n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1396.25"/>
    <s v="No"/>
    <x v="3"/>
    <s v="Low (&lt;$35)"/>
    <n v="237.60000000000002"/>
    <x v="0"/>
    <n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x v="2"/>
    <n v="65.150000000000006"/>
    <n v="723.35"/>
    <s v="No"/>
    <x v="0"/>
    <s v="Medium ($35-$70)"/>
    <n v="781.80000000000007"/>
    <x v="0"/>
    <n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28.65"/>
    <s v="No"/>
    <x v="2"/>
    <s v="Low (&lt;$35)"/>
    <n v="235.79999999999998"/>
    <x v="0"/>
    <n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x v="3"/>
    <n v="88.95"/>
    <n v="1161.75"/>
    <s v="No"/>
    <x v="2"/>
    <s v="High (&gt;$70)"/>
    <n v="1067.4000000000001"/>
    <x v="0"/>
    <n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98.35"/>
    <s v="No"/>
    <x v="0"/>
    <s v="Low (&lt;$35)"/>
    <n v="242.39999999999998"/>
    <x v="0"/>
    <n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x v="3"/>
    <n v="75.2"/>
    <n v="775.3"/>
    <s v="No"/>
    <x v="0"/>
    <s v="High (&gt;$70)"/>
    <n v="902.40000000000009"/>
    <x v="0"/>
    <n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x v="3"/>
    <n v="56.8"/>
    <n v="1074.6500000000001"/>
    <s v="No"/>
    <x v="2"/>
    <s v="Medium ($35-$70)"/>
    <n v="681.59999999999991"/>
    <x v="0"/>
    <n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0"/>
    <n v="35.549999999999997"/>
    <n v="35.549999999999997"/>
    <s v="Yes"/>
    <x v="0"/>
    <s v="Medium ($35-$70)"/>
    <n v="426.59999999999997"/>
    <x v="1"/>
    <n v="426.59999999999997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x v="2"/>
    <n v="75.5"/>
    <n v="2324.6999999999998"/>
    <s v="No"/>
    <x v="1"/>
    <s v="High (&gt;$70)"/>
    <n v="906"/>
    <x v="0"/>
    <n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x v="1"/>
    <n v="35.6"/>
    <n v="1072.5999999999999"/>
    <s v="No"/>
    <x v="1"/>
    <s v="Medium ($35-$70)"/>
    <n v="427.20000000000005"/>
    <x v="0"/>
    <n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x v="0"/>
    <n v="60.25"/>
    <n v="170.5"/>
    <s v="No"/>
    <x v="0"/>
    <s v="Medium ($35-$70)"/>
    <n v="723"/>
    <x v="0"/>
    <n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x v="0"/>
    <n v="95.15"/>
    <n v="196.9"/>
    <s v="Yes"/>
    <x v="0"/>
    <s v="High (&gt;$70)"/>
    <n v="1141.8000000000002"/>
    <x v="1"/>
    <n v="1141.8000000000002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x v="1"/>
    <n v="96.65"/>
    <n v="1162.8499999999999"/>
    <s v="Yes"/>
    <x v="2"/>
    <s v="High (&gt;$70)"/>
    <n v="1159.8000000000002"/>
    <x v="1"/>
    <n v="1159.8000000000002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x v="0"/>
    <n v="40.35"/>
    <n v="1677.85"/>
    <s v="No"/>
    <x v="1"/>
    <s v="Medium ($35-$70)"/>
    <n v="484.20000000000005"/>
    <x v="0"/>
    <n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8.850000000000001"/>
    <n v="18.850000000000001"/>
    <s v="No"/>
    <x v="0"/>
    <s v="Low (&lt;$35)"/>
    <n v="226.20000000000002"/>
    <x v="0"/>
    <n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x v="1"/>
    <n v="54.85"/>
    <n v="370.4"/>
    <s v="No"/>
    <x v="0"/>
    <s v="Medium ($35-$70)"/>
    <n v="658.2"/>
    <x v="0"/>
    <n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x v="1"/>
    <n v="64.3"/>
    <n v="3410.6"/>
    <s v="No"/>
    <x v="4"/>
    <s v="Medium ($35-$70)"/>
    <n v="771.59999999999991"/>
    <x v="0"/>
    <n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138.8"/>
    <s v="No"/>
    <x v="1"/>
    <s v="Low (&lt;$35)"/>
    <n v="295.79999999999995"/>
    <x v="0"/>
    <n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x v="3"/>
    <n v="76.099999999999994"/>
    <n v="5264.25"/>
    <s v="No"/>
    <x v="3"/>
    <s v="High (&gt;$70)"/>
    <n v="913.19999999999993"/>
    <x v="0"/>
    <n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7"/>
    <n v="1005.7"/>
    <s v="No"/>
    <x v="4"/>
    <s v="Low (&lt;$35)"/>
    <n v="224.39999999999998"/>
    <x v="0"/>
    <n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x v="3"/>
    <n v="97.95"/>
    <n v="5936.55"/>
    <s v="No"/>
    <x v="3"/>
    <s v="High (&gt;$70)"/>
    <n v="1175.4000000000001"/>
    <x v="0"/>
    <n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x v="3"/>
    <n v="94.1"/>
    <n v="5475.9"/>
    <s v="No"/>
    <x v="4"/>
    <s v="High (&gt;$70)"/>
    <n v="1129.1999999999998"/>
    <x v="0"/>
    <n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x v="0"/>
    <n v="80.400000000000006"/>
    <n v="224.05"/>
    <s v="Yes"/>
    <x v="0"/>
    <s v="High (&gt;$70)"/>
    <n v="964.80000000000007"/>
    <x v="1"/>
    <n v="964.80000000000007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x v="0"/>
    <n v="95.1"/>
    <n v="2326.0500000000002"/>
    <s v="No"/>
    <x v="2"/>
    <s v="High (&gt;$70)"/>
    <n v="1141.1999999999998"/>
    <x v="0"/>
    <n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x v="1"/>
    <n v="31.35"/>
    <n v="31.35"/>
    <s v="Yes"/>
    <x v="0"/>
    <s v="Low (&lt;$35)"/>
    <n v="376.20000000000005"/>
    <x v="1"/>
    <n v="376.20000000000005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x v="2"/>
    <n v="72.349999999999994"/>
    <n v="4991.5"/>
    <s v="No"/>
    <x v="3"/>
    <s v="High (&gt;$70)"/>
    <n v="868.19999999999993"/>
    <x v="0"/>
    <n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x v="2"/>
    <n v="89.75"/>
    <n v="1052.4000000000001"/>
    <s v="Yes"/>
    <x v="0"/>
    <s v="High (&gt;$70)"/>
    <n v="1077"/>
    <x v="1"/>
    <n v="1077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x v="2"/>
    <n v="82.7"/>
    <n v="5831.2"/>
    <s v="No"/>
    <x v="3"/>
    <s v="High (&gt;$70)"/>
    <n v="992.40000000000009"/>
    <x v="0"/>
    <n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10.8"/>
    <s v="No"/>
    <x v="1"/>
    <s v="Low (&lt;$35)"/>
    <n v="238.79999999999998"/>
    <x v="0"/>
    <n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x v="0"/>
    <n v="53.8"/>
    <n v="283.95"/>
    <s v="No"/>
    <x v="0"/>
    <s v="Medium ($35-$70)"/>
    <n v="645.59999999999991"/>
    <x v="0"/>
    <n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x v="3"/>
    <n v="51.55"/>
    <n v="1295.4000000000001"/>
    <s v="No"/>
    <x v="1"/>
    <s v="Medium ($35-$70)"/>
    <n v="618.59999999999991"/>
    <x v="0"/>
    <n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19.649999999999999"/>
    <s v="No"/>
    <x v="0"/>
    <s v="Low (&lt;$35)"/>
    <n v="235.79999999999998"/>
    <x v="0"/>
    <n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x v="3"/>
    <n v="44.05"/>
    <n v="3011.65"/>
    <s v="No"/>
    <x v="3"/>
    <s v="Medium ($35-$70)"/>
    <n v="528.59999999999991"/>
    <x v="0"/>
    <n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4"/>
    <n v="8093.15"/>
    <s v="No"/>
    <x v="3"/>
    <s v="High (&gt;$70)"/>
    <n v="1368"/>
    <x v="0"/>
    <n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x v="0"/>
    <n v="94.4"/>
    <n v="5610.25"/>
    <s v="Yes"/>
    <x v="4"/>
    <s v="High (&gt;$70)"/>
    <n v="1132.8000000000002"/>
    <x v="1"/>
    <n v="1132.8000000000002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x v="0"/>
    <n v="100.4"/>
    <n v="3217.65"/>
    <s v="No"/>
    <x v="1"/>
    <s v="High (&gt;$70)"/>
    <n v="1204.8000000000002"/>
    <x v="0"/>
    <n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19.850000000000001"/>
    <s v="Yes"/>
    <x v="0"/>
    <s v="Low (&lt;$35)"/>
    <n v="238.20000000000002"/>
    <x v="1"/>
    <n v="238.20000000000002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x v="1"/>
    <n v="54.25"/>
    <n v="773.2"/>
    <s v="No"/>
    <x v="2"/>
    <s v="Medium ($35-$70)"/>
    <n v="651"/>
    <x v="0"/>
    <n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x v="3"/>
    <n v="80"/>
    <n v="1029.3499999999999"/>
    <s v="No"/>
    <x v="2"/>
    <s v="High (&gt;$70)"/>
    <n v="960"/>
    <x v="0"/>
    <n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x v="3"/>
    <n v="109.9"/>
    <n v="669.45"/>
    <s v="Yes"/>
    <x v="0"/>
    <s v="High (&gt;$70)"/>
    <n v="1318.8000000000002"/>
    <x v="1"/>
    <n v="1318.8000000000002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x v="1"/>
    <n v="79.2"/>
    <n v="3593.8"/>
    <s v="No"/>
    <x v="1"/>
    <s v="High (&gt;$70)"/>
    <n v="950.40000000000009"/>
    <x v="0"/>
    <n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x v="0"/>
    <n v="101.35"/>
    <n v="1553.95"/>
    <s v="Yes"/>
    <x v="2"/>
    <s v="High (&gt;$70)"/>
    <n v="1216.1999999999998"/>
    <x v="1"/>
    <n v="1216.1999999999998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x v="0"/>
    <n v="94.3"/>
    <n v="3953.15"/>
    <s v="No"/>
    <x v="1"/>
    <s v="High (&gt;$70)"/>
    <n v="1131.5999999999999"/>
    <x v="0"/>
    <n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x v="2"/>
    <n v="49.8"/>
    <n v="1971.15"/>
    <s v="No"/>
    <x v="1"/>
    <s v="Medium ($35-$70)"/>
    <n v="597.59999999999991"/>
    <x v="0"/>
    <n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x v="2"/>
    <n v="60.05"/>
    <n v="1236.1500000000001"/>
    <s v="Yes"/>
    <x v="2"/>
    <s v="Medium ($35-$70)"/>
    <n v="720.59999999999991"/>
    <x v="1"/>
    <n v="720.5999999999999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x v="0"/>
    <n v="53.75"/>
    <n v="3196"/>
    <s v="No"/>
    <x v="4"/>
    <s v="Medium ($35-$70)"/>
    <n v="645"/>
    <x v="0"/>
    <n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x v="0"/>
    <n v="93.45"/>
    <n v="4872.2"/>
    <s v="No"/>
    <x v="4"/>
    <s v="High (&gt;$70)"/>
    <n v="1121.4000000000001"/>
    <x v="0"/>
    <n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x v="1"/>
    <n v="87.9"/>
    <n v="1500.5"/>
    <s v="No"/>
    <x v="2"/>
    <s v="High (&gt;$70)"/>
    <n v="1054.8000000000002"/>
    <x v="0"/>
    <n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x v="0"/>
    <n v="60.15"/>
    <n v="60.15"/>
    <s v="Yes"/>
    <x v="0"/>
    <s v="Medium ($35-$70)"/>
    <n v="721.8"/>
    <x v="1"/>
    <n v="721.8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x v="2"/>
    <n v="61.05"/>
    <n v="3478.75"/>
    <s v="No"/>
    <x v="4"/>
    <s v="Medium ($35-$70)"/>
    <n v="732.59999999999991"/>
    <x v="0"/>
    <n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x v="2"/>
    <n v="104.05"/>
    <n v="7413.55"/>
    <s v="No"/>
    <x v="3"/>
    <s v="High (&gt;$70)"/>
    <n v="1248.5999999999999"/>
    <x v="0"/>
    <n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x v="0"/>
    <n v="99.25"/>
    <n v="3532"/>
    <s v="No"/>
    <x v="1"/>
    <s v="High (&gt;$70)"/>
    <n v="1191"/>
    <x v="0"/>
    <n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x v="3"/>
    <n v="85.7"/>
    <n v="256.75"/>
    <s v="No"/>
    <x v="0"/>
    <s v="High (&gt;$70)"/>
    <n v="1028.4000000000001"/>
    <x v="0"/>
    <n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x v="0"/>
    <n v="104.85"/>
    <n v="3887.25"/>
    <s v="No"/>
    <x v="1"/>
    <s v="High (&gt;$70)"/>
    <n v="1258.1999999999998"/>
    <x v="0"/>
    <n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x v="3"/>
    <n v="69.150000000000006"/>
    <n v="2490.15"/>
    <s v="No"/>
    <x v="1"/>
    <s v="Medium ($35-$70)"/>
    <n v="829.80000000000007"/>
    <x v="0"/>
    <n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0"/>
    <n v="90.45"/>
    <n v="593.45000000000005"/>
    <s v="Yes"/>
    <x v="0"/>
    <s v="High (&gt;$70)"/>
    <n v="1085.4000000000001"/>
    <x v="1"/>
    <n v="1085.400000000000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x v="1"/>
    <n v="74.45"/>
    <n v="3510.3"/>
    <s v="No"/>
    <x v="1"/>
    <s v="High (&gt;$70)"/>
    <n v="893.40000000000009"/>
    <x v="0"/>
    <n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x v="0"/>
    <n v="50.45"/>
    <n v="765.45"/>
    <s v="No"/>
    <x v="2"/>
    <s v="Medium ($35-$70)"/>
    <n v="605.40000000000009"/>
    <x v="0"/>
    <n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x v="0"/>
    <n v="60"/>
    <n v="1259.3499999999999"/>
    <s v="No"/>
    <x v="2"/>
    <s v="Medium ($35-$70)"/>
    <n v="720"/>
    <x v="0"/>
    <n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x v="0"/>
    <n v="85.25"/>
    <n v="5538.35"/>
    <s v="No"/>
    <x v="3"/>
    <s v="High (&gt;$70)"/>
    <n v="1023"/>
    <x v="0"/>
    <n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340.85"/>
    <s v="No"/>
    <x v="2"/>
    <s v="Low (&lt;$35)"/>
    <n v="233.39999999999998"/>
    <x v="0"/>
    <n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75"/>
    <n v="844.45"/>
    <s v="No"/>
    <x v="1"/>
    <s v="Low (&lt;$35)"/>
    <n v="249"/>
    <x v="0"/>
    <n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x v="0"/>
    <n v="78.900000000000006"/>
    <n v="1348.95"/>
    <s v="No"/>
    <x v="2"/>
    <s v="High (&gt;$70)"/>
    <n v="946.80000000000007"/>
    <x v="0"/>
    <n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x v="3"/>
    <n v="104.5"/>
    <n v="3778"/>
    <s v="No"/>
    <x v="1"/>
    <s v="High (&gt;$70)"/>
    <n v="1254"/>
    <x v="0"/>
    <n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x v="0"/>
    <n v="49.4"/>
    <n v="611.65"/>
    <s v="No"/>
    <x v="0"/>
    <s v="Medium ($35-$70)"/>
    <n v="592.79999999999995"/>
    <x v="0"/>
    <n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x v="2"/>
    <n v="94.25"/>
    <n v="4867.95"/>
    <s v="Yes"/>
    <x v="4"/>
    <s v="High (&gt;$70)"/>
    <n v="1131"/>
    <x v="1"/>
    <n v="113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05.05"/>
    <s v="No"/>
    <x v="4"/>
    <s v="Low (&lt;$35)"/>
    <n v="300"/>
    <x v="0"/>
    <n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x v="3"/>
    <n v="25.55"/>
    <n v="467.85"/>
    <s v="No"/>
    <x v="2"/>
    <s v="Low (&lt;$35)"/>
    <n v="306.60000000000002"/>
    <x v="0"/>
    <n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00000000000006"/>
    <n v="74.900000000000006"/>
    <s v="Yes"/>
    <x v="0"/>
    <s v="High (&gt;$70)"/>
    <n v="898.80000000000007"/>
    <x v="1"/>
    <n v="898.80000000000007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150000000000006"/>
    <n v="194.2"/>
    <s v="No"/>
    <x v="0"/>
    <s v="High (&gt;$70)"/>
    <n v="841.80000000000007"/>
    <x v="0"/>
    <n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x v="3"/>
    <n v="69.400000000000006"/>
    <n v="571.45000000000005"/>
    <s v="No"/>
    <x v="0"/>
    <s v="Medium ($35-$70)"/>
    <n v="832.80000000000007"/>
    <x v="0"/>
    <n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80.25"/>
    <n v="80.25"/>
    <s v="Yes"/>
    <x v="0"/>
    <s v="High (&gt;$70)"/>
    <n v="963"/>
    <x v="1"/>
    <n v="963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x v="0"/>
    <n v="93.15"/>
    <n v="5253.95"/>
    <s v="No"/>
    <x v="4"/>
    <s v="High (&gt;$70)"/>
    <n v="1117.8000000000002"/>
    <x v="0"/>
    <n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x v="0"/>
    <n v="69"/>
    <n v="1149.6500000000001"/>
    <s v="Yes"/>
    <x v="2"/>
    <s v="Medium ($35-$70)"/>
    <n v="828"/>
    <x v="1"/>
    <n v="828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x v="0"/>
    <n v="66.349999999999994"/>
    <n v="740.8"/>
    <s v="Yes"/>
    <x v="0"/>
    <s v="Medium ($35-$70)"/>
    <n v="796.19999999999993"/>
    <x v="1"/>
    <n v="796.19999999999993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x v="0"/>
    <n v="69.55"/>
    <n v="521.35"/>
    <s v="No"/>
    <x v="0"/>
    <s v="Medium ($35-$70)"/>
    <n v="834.59999999999991"/>
    <x v="0"/>
    <n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412.65"/>
    <s v="No"/>
    <x v="3"/>
    <s v="Low (&lt;$35)"/>
    <n v="242.39999999999998"/>
    <x v="0"/>
    <n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x v="2"/>
    <n v="86"/>
    <n v="1532.45"/>
    <s v="Yes"/>
    <x v="2"/>
    <s v="High (&gt;$70)"/>
    <n v="1032"/>
    <x v="1"/>
    <n v="1032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x v="0"/>
    <n v="80.3"/>
    <n v="250.05"/>
    <s v="Yes"/>
    <x v="0"/>
    <s v="High (&gt;$70)"/>
    <n v="963.59999999999991"/>
    <x v="1"/>
    <n v="963.5999999999999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99999999999999"/>
    <n v="1090.5999999999999"/>
    <s v="No"/>
    <x v="4"/>
    <s v="Low (&lt;$35)"/>
    <n v="244.79999999999998"/>
    <x v="0"/>
    <n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3.75"/>
    <n v="1446.8"/>
    <s v="No"/>
    <x v="3"/>
    <s v="Low (&lt;$35)"/>
    <n v="285"/>
    <x v="0"/>
    <n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x v="3"/>
    <n v="90.55"/>
    <n v="2282.5500000000002"/>
    <s v="Yes"/>
    <x v="2"/>
    <s v="High (&gt;$70)"/>
    <n v="1086.5999999999999"/>
    <x v="1"/>
    <n v="1086.5999999999999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x v="3"/>
    <n v="70.45"/>
    <n v="4300.45"/>
    <s v="No"/>
    <x v="3"/>
    <s v="High (&gt;$70)"/>
    <n v="845.40000000000009"/>
    <x v="0"/>
    <n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x v="2"/>
    <n v="65.75"/>
    <n v="1111.2"/>
    <s v="No"/>
    <x v="2"/>
    <s v="Medium ($35-$70)"/>
    <n v="789"/>
    <x v="0"/>
    <n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1"/>
    <n v="24.6"/>
    <n v="190.1"/>
    <s v="No"/>
    <x v="0"/>
    <s v="Low (&lt;$35)"/>
    <n v="295.20000000000005"/>
    <x v="0"/>
    <n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x v="1"/>
    <n v="69.25"/>
    <n v="4447.75"/>
    <s v="No"/>
    <x v="3"/>
    <s v="Medium ($35-$70)"/>
    <n v="831"/>
    <x v="0"/>
    <n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900000000000006"/>
    <n v="143.35"/>
    <s v="Yes"/>
    <x v="0"/>
    <s v="High (&gt;$70)"/>
    <n v="910.80000000000007"/>
    <x v="1"/>
    <n v="910.80000000000007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x v="1"/>
    <n v="45.85"/>
    <n v="45.85"/>
    <s v="Yes"/>
    <x v="0"/>
    <s v="Medium ($35-$70)"/>
    <n v="550.20000000000005"/>
    <x v="1"/>
    <n v="550.20000000000005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x v="0"/>
    <n v="49.95"/>
    <n v="810.2"/>
    <s v="Yes"/>
    <x v="2"/>
    <s v="Medium ($35-$70)"/>
    <n v="599.40000000000009"/>
    <x v="1"/>
    <n v="599.40000000000009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830.05"/>
    <s v="No"/>
    <x v="3"/>
    <s v="Low (&lt;$35)"/>
    <n v="295.79999999999995"/>
    <x v="0"/>
    <n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x v="2"/>
    <n v="90.4"/>
    <n v="2820.65"/>
    <s v="No"/>
    <x v="1"/>
    <s v="High (&gt;$70)"/>
    <n v="1084.8000000000002"/>
    <x v="0"/>
    <n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x v="1"/>
    <n v="100.85"/>
    <n v="4847.3500000000004"/>
    <s v="No"/>
    <x v="4"/>
    <s v="High (&gt;$70)"/>
    <n v="1210.1999999999998"/>
    <x v="0"/>
    <n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x v="3"/>
    <n v="75.349999999999994"/>
    <n v="4729.3"/>
    <s v="No"/>
    <x v="3"/>
    <s v="High (&gt;$70)"/>
    <n v="904.19999999999993"/>
    <x v="0"/>
    <n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x v="0"/>
    <n v="87.2"/>
    <n v="4017.45"/>
    <s v="No"/>
    <x v="1"/>
    <s v="High (&gt;$70)"/>
    <n v="1046.4000000000001"/>
    <x v="0"/>
    <n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x v="3"/>
    <n v="64.400000000000006"/>
    <n v="1398.6"/>
    <s v="No"/>
    <x v="2"/>
    <s v="Medium ($35-$70)"/>
    <n v="772.80000000000007"/>
    <x v="0"/>
    <n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x v="0"/>
    <n v="78.3"/>
    <n v="2564.3000000000002"/>
    <s v="Yes"/>
    <x v="1"/>
    <s v="High (&gt;$70)"/>
    <n v="939.59999999999991"/>
    <x v="1"/>
    <n v="939.5999999999999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685.9"/>
    <s v="No"/>
    <x v="3"/>
    <s v="Low (&lt;$35)"/>
    <n v="296.39999999999998"/>
    <x v="0"/>
    <n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x v="0"/>
    <n v="105.85"/>
    <n v="5826.65"/>
    <s v="No"/>
    <x v="4"/>
    <s v="High (&gt;$70)"/>
    <n v="1270.1999999999998"/>
    <x v="0"/>
    <n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x v="1"/>
    <n v="98.3"/>
    <n v="6066.55"/>
    <s v="No"/>
    <x v="3"/>
    <s v="High (&gt;$70)"/>
    <n v="1179.5999999999999"/>
    <x v="0"/>
    <n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6.95"/>
    <n v="228.4"/>
    <s v="Yes"/>
    <x v="0"/>
    <s v="High (&gt;$70)"/>
    <n v="923.40000000000009"/>
    <x v="1"/>
    <n v="923.40000000000009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270.2"/>
    <s v="No"/>
    <x v="2"/>
    <s v="Low (&lt;$35)"/>
    <n v="233.39999999999998"/>
    <x v="0"/>
    <n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15"/>
    <n v="1529.2"/>
    <s v="Yes"/>
    <x v="2"/>
    <s v="High (&gt;$70)"/>
    <n v="1153.8000000000002"/>
    <x v="1"/>
    <n v="1153.8000000000002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x v="3"/>
    <n v="58.7"/>
    <n v="168.6"/>
    <s v="No"/>
    <x v="0"/>
    <s v="Medium ($35-$70)"/>
    <n v="704.40000000000009"/>
    <x v="0"/>
    <n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536.35"/>
    <s v="No"/>
    <x v="1"/>
    <s v="Low (&lt;$35)"/>
    <n v="241.79999999999998"/>
    <x v="0"/>
    <n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x v="1"/>
    <n v="64.5"/>
    <n v="1888.45"/>
    <s v="No"/>
    <x v="1"/>
    <s v="Medium ($35-$70)"/>
    <n v="774"/>
    <x v="0"/>
    <n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x v="0"/>
    <n v="28.5"/>
    <n v="629.35"/>
    <s v="No"/>
    <x v="2"/>
    <s v="Low (&lt;$35)"/>
    <n v="342"/>
    <x v="0"/>
    <n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s v="Yes"/>
    <x v="0"/>
    <s v="Medium ($35-$70)"/>
    <n v="543.59999999999991"/>
    <x v="1"/>
    <n v="543.5999999999999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289.3"/>
    <s v="Yes"/>
    <x v="2"/>
    <s v="Low (&lt;$35)"/>
    <n v="232.79999999999998"/>
    <x v="1"/>
    <n v="232.79999999999998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x v="0"/>
    <n v="90.45"/>
    <n v="2117.25"/>
    <s v="No"/>
    <x v="2"/>
    <s v="High (&gt;$70)"/>
    <n v="1085.4000000000001"/>
    <x v="0"/>
    <n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x v="0"/>
    <n v="105.15"/>
    <n v="4730.8999999999996"/>
    <s v="No"/>
    <x v="1"/>
    <s v="High (&gt;$70)"/>
    <n v="1261.8000000000002"/>
    <x v="0"/>
    <n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x v="2"/>
    <n v="83.15"/>
    <n v="2033.05"/>
    <s v="No"/>
    <x v="2"/>
    <s v="High (&gt;$70)"/>
    <n v="997.80000000000007"/>
    <x v="0"/>
    <n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x v="0"/>
    <n v="90.15"/>
    <n v="987.95"/>
    <s v="Yes"/>
    <x v="0"/>
    <s v="High (&gt;$70)"/>
    <n v="1081.8000000000002"/>
    <x v="1"/>
    <n v="1081.8000000000002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5.05"/>
    <n v="45.05"/>
    <s v="Yes"/>
    <x v="0"/>
    <s v="Medium ($35-$70)"/>
    <n v="540.59999999999991"/>
    <x v="1"/>
    <n v="540.5999999999999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x v="2"/>
    <n v="103.2"/>
    <n v="5744.35"/>
    <s v="No"/>
    <x v="4"/>
    <s v="High (&gt;$70)"/>
    <n v="1238.4000000000001"/>
    <x v="0"/>
    <n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5.8"/>
    <n v="75.8"/>
    <s v="Yes"/>
    <x v="0"/>
    <s v="High (&gt;$70)"/>
    <n v="909.59999999999991"/>
    <x v="1"/>
    <n v="909.5999999999999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45"/>
    <n v="19.45"/>
    <s v="No"/>
    <x v="0"/>
    <s v="Low (&lt;$35)"/>
    <n v="233.39999999999998"/>
    <x v="0"/>
    <n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x v="0"/>
    <n v="79.3"/>
    <n v="523.15"/>
    <s v="Yes"/>
    <x v="0"/>
    <s v="High (&gt;$70)"/>
    <n v="951.59999999999991"/>
    <x v="1"/>
    <n v="951.5999999999999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x v="3"/>
    <n v="88.8"/>
    <n v="4805.3"/>
    <s v="No"/>
    <x v="4"/>
    <s v="High (&gt;$70)"/>
    <n v="1065.5999999999999"/>
    <x v="0"/>
    <n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x v="0"/>
    <n v="30.9"/>
    <n v="59.05"/>
    <s v="Yes"/>
    <x v="0"/>
    <s v="Low (&lt;$35)"/>
    <n v="370.79999999999995"/>
    <x v="1"/>
    <n v="370.79999999999995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5.9"/>
    <n v="6110.75"/>
    <s v="No"/>
    <x v="3"/>
    <s v="High (&gt;$70)"/>
    <n v="1030.8000000000002"/>
    <x v="0"/>
    <n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x v="0"/>
    <n v="34.200000000000003"/>
    <n v="1596.6"/>
    <s v="No"/>
    <x v="1"/>
    <s v="Low (&lt;$35)"/>
    <n v="410.40000000000003"/>
    <x v="0"/>
    <n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046.2"/>
    <s v="No"/>
    <x v="1"/>
    <s v="Low (&lt;$35)"/>
    <n v="241.79999999999998"/>
    <x v="0"/>
    <n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x v="3"/>
    <n v="95.25"/>
    <n v="4424.2"/>
    <s v="Yes"/>
    <x v="1"/>
    <s v="High (&gt;$70)"/>
    <n v="1143"/>
    <x v="1"/>
    <n v="1143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x v="1"/>
    <n v="50.3"/>
    <n v="92.75"/>
    <s v="No"/>
    <x v="0"/>
    <s v="Medium ($35-$70)"/>
    <n v="603.59999999999991"/>
    <x v="0"/>
    <n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x v="0"/>
    <n v="80.150000000000006"/>
    <n v="194.55"/>
    <s v="No"/>
    <x v="0"/>
    <s v="High (&gt;$70)"/>
    <n v="961.80000000000007"/>
    <x v="0"/>
    <n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x v="0"/>
    <n v="51.25"/>
    <n v="612.1"/>
    <s v="No"/>
    <x v="0"/>
    <s v="Medium ($35-$70)"/>
    <n v="615"/>
    <x v="0"/>
    <n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x v="2"/>
    <n v="89.6"/>
    <n v="6127.6"/>
    <s v="Yes"/>
    <x v="3"/>
    <s v="High (&gt;$70)"/>
    <n v="1075.1999999999998"/>
    <x v="1"/>
    <n v="1075.1999999999998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x v="3"/>
    <n v="95.2"/>
    <n v="6671.7"/>
    <s v="No"/>
    <x v="3"/>
    <s v="High (&gt;$70)"/>
    <n v="1142.4000000000001"/>
    <x v="0"/>
    <n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x v="3"/>
    <n v="94.8"/>
    <n v="5264.3"/>
    <s v="No"/>
    <x v="4"/>
    <s v="High (&gt;$70)"/>
    <n v="1137.5999999999999"/>
    <x v="0"/>
    <n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x v="0"/>
    <n v="80.25"/>
    <n v="303.7"/>
    <s v="No"/>
    <x v="0"/>
    <s v="High (&gt;$70)"/>
    <n v="963"/>
    <x v="0"/>
    <n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x v="2"/>
    <n v="76.099999999999994"/>
    <n v="4818.8"/>
    <s v="No"/>
    <x v="3"/>
    <s v="High (&gt;$70)"/>
    <n v="913.19999999999993"/>
    <x v="0"/>
    <n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x v="0"/>
    <n v="110.15"/>
    <n v="6448.05"/>
    <s v="Yes"/>
    <x v="4"/>
    <s v="High (&gt;$70)"/>
    <n v="1321.8000000000002"/>
    <x v="1"/>
    <n v="1321.8000000000002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x v="2"/>
    <n v="115.55"/>
    <n v="7159.05"/>
    <s v="No"/>
    <x v="3"/>
    <s v="High (&gt;$70)"/>
    <n v="1386.6"/>
    <x v="0"/>
    <n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65"/>
    <n v="1574.5"/>
    <s v="No"/>
    <x v="3"/>
    <s v="Low (&lt;$35)"/>
    <n v="295.79999999999995"/>
    <x v="0"/>
    <n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x v="0"/>
    <n v="53.6"/>
    <n v="2879.2"/>
    <s v="No"/>
    <x v="4"/>
    <s v="Medium ($35-$70)"/>
    <n v="643.20000000000005"/>
    <x v="0"/>
    <n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86.05"/>
    <s v="No"/>
    <x v="0"/>
    <s v="Low (&lt;$35)"/>
    <n v="233.39999999999998"/>
    <x v="0"/>
    <n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x v="0"/>
    <n v="88.2"/>
    <n v="4159.45"/>
    <s v="No"/>
    <x v="4"/>
    <s v="High (&gt;$70)"/>
    <n v="1058.4000000000001"/>
    <x v="0"/>
    <n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x v="2"/>
    <n v="101.15"/>
    <n v="6638.35"/>
    <s v="No"/>
    <x v="3"/>
    <s v="High (&gt;$70)"/>
    <n v="1213.8000000000002"/>
    <x v="0"/>
    <n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x v="1"/>
    <n v="56.8"/>
    <n v="3112.05"/>
    <s v="No"/>
    <x v="4"/>
    <s v="Medium ($35-$70)"/>
    <n v="681.59999999999991"/>
    <x v="0"/>
    <n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x v="0"/>
    <n v="99.4"/>
    <n v="7168.25"/>
    <s v="No"/>
    <x v="3"/>
    <s v="High (&gt;$70)"/>
    <n v="1192.8000000000002"/>
    <x v="0"/>
    <n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00000000000001"/>
    <n v="1326.25"/>
    <s v="No"/>
    <x v="3"/>
    <s v="Low (&lt;$35)"/>
    <n v="241.20000000000002"/>
    <x v="0"/>
    <n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x v="3"/>
    <n v="60.7"/>
    <n v="2234.5500000000002"/>
    <s v="No"/>
    <x v="1"/>
    <s v="Medium ($35-$70)"/>
    <n v="728.40000000000009"/>
    <x v="0"/>
    <n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95"/>
    <n v="495.15"/>
    <s v="No"/>
    <x v="1"/>
    <s v="Low (&lt;$35)"/>
    <n v="251.39999999999998"/>
    <x v="0"/>
    <n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2"/>
    <n v="114.85"/>
    <n v="8317.9500000000007"/>
    <s v="No"/>
    <x v="3"/>
    <s v="High (&gt;$70)"/>
    <n v="1378.1999999999998"/>
    <x v="0"/>
    <n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25"/>
    <n v="679.8"/>
    <s v="No"/>
    <x v="1"/>
    <s v="Low (&lt;$35)"/>
    <n v="231"/>
    <x v="0"/>
    <n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x v="1"/>
    <n v="62.8"/>
    <n v="62.8"/>
    <s v="No"/>
    <x v="0"/>
    <s v="Medium ($35-$70)"/>
    <n v="753.59999999999991"/>
    <x v="0"/>
    <n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x v="0"/>
    <n v="105.5"/>
    <n v="7544"/>
    <s v="No"/>
    <x v="3"/>
    <s v="High (&gt;$70)"/>
    <n v="1266"/>
    <x v="0"/>
    <n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188.25"/>
    <s v="No"/>
    <x v="4"/>
    <s v="Low (&lt;$35)"/>
    <n v="238.20000000000002"/>
    <x v="0"/>
    <n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.5"/>
    <n v="676.7"/>
    <s v="Yes"/>
    <x v="0"/>
    <s v="High (&gt;$70)"/>
    <n v="1074"/>
    <x v="1"/>
    <n v="1074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x v="3"/>
    <n v="74.099999999999994"/>
    <n v="74.099999999999994"/>
    <s v="No"/>
    <x v="0"/>
    <s v="High (&gt;$70)"/>
    <n v="889.19999999999993"/>
    <x v="0"/>
    <n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x v="0"/>
    <n v="107.5"/>
    <n v="3242.5"/>
    <s v="No"/>
    <x v="1"/>
    <s v="High (&gt;$70)"/>
    <n v="1290"/>
    <x v="0"/>
    <n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0.1500000000001"/>
    <s v="No"/>
    <x v="3"/>
    <s v="Low (&lt;$35)"/>
    <n v="234.60000000000002"/>
    <x v="0"/>
    <n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x v="2"/>
    <n v="68.8"/>
    <n v="4111.3500000000004"/>
    <s v="No"/>
    <x v="3"/>
    <s v="Medium ($35-$70)"/>
    <n v="825.59999999999991"/>
    <x v="0"/>
    <n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x v="3"/>
    <n v="84.45"/>
    <n v="5899.85"/>
    <s v="No"/>
    <x v="3"/>
    <s v="High (&gt;$70)"/>
    <n v="1013.4000000000001"/>
    <x v="0"/>
    <n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x v="0"/>
    <n v="75"/>
    <n v="632.95000000000005"/>
    <s v="Yes"/>
    <x v="0"/>
    <s v="High (&gt;$70)"/>
    <n v="900"/>
    <x v="1"/>
    <n v="90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x v="2"/>
    <n v="84.5"/>
    <n v="5193.2"/>
    <s v="No"/>
    <x v="3"/>
    <s v="High (&gt;$70)"/>
    <n v="1014"/>
    <x v="0"/>
    <n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x v="2"/>
    <n v="111.2"/>
    <n v="7530.8"/>
    <s v="No"/>
    <x v="3"/>
    <s v="High (&gt;$70)"/>
    <n v="1334.4"/>
    <x v="0"/>
    <n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x v="0"/>
    <n v="44.75"/>
    <n v="270.95"/>
    <s v="Yes"/>
    <x v="0"/>
    <s v="Medium ($35-$70)"/>
    <n v="537"/>
    <x v="1"/>
    <n v="537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x v="2"/>
    <n v="80.599999999999994"/>
    <n v="5460.2"/>
    <s v="No"/>
    <x v="3"/>
    <s v="High (&gt;$70)"/>
    <n v="967.19999999999993"/>
    <x v="0"/>
    <n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x v="2"/>
    <n v="80.7"/>
    <n v="1614.2"/>
    <s v="No"/>
    <x v="2"/>
    <s v="High (&gt;$70)"/>
    <n v="968.40000000000009"/>
    <x v="0"/>
    <n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99999999999994"/>
    <n v="402.5"/>
    <s v="No"/>
    <x v="0"/>
    <s v="High (&gt;$70)"/>
    <n v="907.19999999999993"/>
    <x v="0"/>
    <n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x v="0"/>
    <n v="57.6"/>
    <n v="1367.75"/>
    <s v="No"/>
    <x v="2"/>
    <s v="Medium ($35-$70)"/>
    <n v="691.2"/>
    <x v="0"/>
    <n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x v="0"/>
    <n v="44.05"/>
    <n v="483.7"/>
    <s v="Yes"/>
    <x v="0"/>
    <s v="Medium ($35-$70)"/>
    <n v="528.59999999999991"/>
    <x v="1"/>
    <n v="528.5999999999999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10.6"/>
    <n v="7962.2"/>
    <s v="No"/>
    <x v="3"/>
    <s v="High (&gt;$70)"/>
    <n v="1327.1999999999998"/>
    <x v="0"/>
    <n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x v="3"/>
    <n v="58.2"/>
    <n v="3810.8"/>
    <s v="No"/>
    <x v="3"/>
    <s v="Medium ($35-$70)"/>
    <n v="698.40000000000009"/>
    <x v="0"/>
    <n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x v="1"/>
    <n v="81"/>
    <n v="3533.6"/>
    <s v="No"/>
    <x v="1"/>
    <s v="High (&gt;$70)"/>
    <n v="972"/>
    <x v="0"/>
    <n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396.9"/>
    <s v="No"/>
    <x v="3"/>
    <s v="Low (&lt;$35)"/>
    <n v="236.39999999999998"/>
    <x v="0"/>
    <n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x v="2"/>
    <n v="85.6"/>
    <n v="1345.55"/>
    <s v="Yes"/>
    <x v="2"/>
    <s v="High (&gt;$70)"/>
    <n v="1027.1999999999998"/>
    <x v="1"/>
    <n v="1027.1999999999998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x v="2"/>
    <n v="59.55"/>
    <n v="1646.45"/>
    <s v="No"/>
    <x v="1"/>
    <s v="Medium ($35-$70)"/>
    <n v="714.59999999999991"/>
    <x v="0"/>
    <n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x v="3"/>
    <n v="115.55"/>
    <n v="8127.6"/>
    <s v="Yes"/>
    <x v="3"/>
    <s v="High (&gt;$70)"/>
    <n v="1386.6"/>
    <x v="1"/>
    <n v="1386.6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x v="1"/>
    <n v="75.55"/>
    <n v="2680.15"/>
    <s v="No"/>
    <x v="1"/>
    <s v="High (&gt;$70)"/>
    <n v="906.59999999999991"/>
    <x v="0"/>
    <n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6.6"/>
    <n v="1281"/>
    <s v="Yes"/>
    <x v="2"/>
    <s v="High (&gt;$70)"/>
    <n v="1039.1999999999998"/>
    <x v="1"/>
    <n v="1039.1999999999998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x v="0"/>
    <n v="85.2"/>
    <n v="1553.9"/>
    <s v="Yes"/>
    <x v="2"/>
    <s v="High (&gt;$70)"/>
    <n v="1022.4000000000001"/>
    <x v="1"/>
    <n v="1022.400000000000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x v="0"/>
    <n v="97.65"/>
    <n v="3207.55"/>
    <s v="Yes"/>
    <x v="1"/>
    <s v="High (&gt;$70)"/>
    <n v="1171.8000000000002"/>
    <x v="1"/>
    <n v="1171.8000000000002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x v="3"/>
    <n v="45.1"/>
    <n v="2049.0500000000002"/>
    <s v="No"/>
    <x v="1"/>
    <s v="Medium ($35-$70)"/>
    <n v="541.20000000000005"/>
    <x v="0"/>
    <n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x v="2"/>
    <n v="70.95"/>
    <n v="3629.2"/>
    <s v="No"/>
    <x v="1"/>
    <s v="High (&gt;$70)"/>
    <n v="851.40000000000009"/>
    <x v="0"/>
    <n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x v="0"/>
    <n v="109.55"/>
    <n v="5124.55"/>
    <s v="Yes"/>
    <x v="1"/>
    <s v="High (&gt;$70)"/>
    <n v="1314.6"/>
    <x v="1"/>
    <n v="1314.6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x v="0"/>
    <n v="89.55"/>
    <n v="3474.45"/>
    <s v="Yes"/>
    <x v="1"/>
    <s v="High (&gt;$70)"/>
    <n v="1074.5999999999999"/>
    <x v="1"/>
    <n v="1074.5999999999999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202.3"/>
    <s v="No"/>
    <x v="0"/>
    <s v="Low (&lt;$35)"/>
    <n v="250.79999999999998"/>
    <x v="0"/>
    <n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147.5"/>
    <s v="No"/>
    <x v="0"/>
    <s v="Low (&lt;$35)"/>
    <n v="239.39999999999998"/>
    <x v="0"/>
    <n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6"/>
    <n v="86.35"/>
    <s v="No"/>
    <x v="0"/>
    <s v="Low (&lt;$35)"/>
    <n v="295.20000000000005"/>
    <x v="0"/>
    <n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x v="0"/>
    <n v="66.7"/>
    <n v="579"/>
    <s v="No"/>
    <x v="0"/>
    <s v="Medium ($35-$70)"/>
    <n v="800.40000000000009"/>
    <x v="0"/>
    <n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45"/>
    <n v="19.45"/>
    <s v="Yes"/>
    <x v="0"/>
    <s v="Low (&lt;$35)"/>
    <n v="233.39999999999998"/>
    <x v="1"/>
    <n v="233.39999999999998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x v="1"/>
    <n v="94.8"/>
    <n v="3131.55"/>
    <s v="No"/>
    <x v="1"/>
    <s v="High (&gt;$70)"/>
    <n v="1137.5999999999999"/>
    <x v="0"/>
    <n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x v="2"/>
    <n v="65.849999999999994"/>
    <n v="3928.3"/>
    <s v="No"/>
    <x v="4"/>
    <s v="Medium ($35-$70)"/>
    <n v="790.19999999999993"/>
    <x v="0"/>
    <n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95"/>
    <n v="187.75"/>
    <s v="No"/>
    <x v="0"/>
    <s v="Low (&lt;$35)"/>
    <n v="239.39999999999998"/>
    <x v="0"/>
    <n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65"/>
    <n v="1710.15"/>
    <s v="No"/>
    <x v="3"/>
    <s v="Low (&lt;$35)"/>
    <n v="295.79999999999995"/>
    <x v="0"/>
    <n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6.349999999999994"/>
    <s v="Yes"/>
    <x v="0"/>
    <s v="Low (&lt;$35)"/>
    <n v="244.20000000000002"/>
    <x v="1"/>
    <n v="244.20000000000002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25"/>
    <n v="69.25"/>
    <s v="Yes"/>
    <x v="0"/>
    <s v="Medium ($35-$70)"/>
    <n v="831"/>
    <x v="1"/>
    <n v="83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x v="2"/>
    <n v="51.25"/>
    <n v="2151.6"/>
    <s v="No"/>
    <x v="1"/>
    <s v="Medium ($35-$70)"/>
    <n v="615"/>
    <x v="0"/>
    <n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x v="2"/>
    <n v="99.5"/>
    <n v="5961.1"/>
    <s v="Yes"/>
    <x v="4"/>
    <s v="High (&gt;$70)"/>
    <n v="1194"/>
    <x v="1"/>
    <n v="1194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x v="0"/>
    <n v="54.25"/>
    <n v="1221.55"/>
    <s v="No"/>
    <x v="2"/>
    <s v="Medium ($35-$70)"/>
    <n v="651"/>
    <x v="0"/>
    <n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99999999999999"/>
    <n v="1496.45"/>
    <s v="No"/>
    <x v="3"/>
    <s v="Low (&lt;$35)"/>
    <n v="232.79999999999998"/>
    <x v="0"/>
    <n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x v="3"/>
    <n v="56.25"/>
    <n v="1292.2"/>
    <s v="No"/>
    <x v="2"/>
    <s v="Medium ($35-$70)"/>
    <n v="675"/>
    <x v="0"/>
    <n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5"/>
    <n v="25.15"/>
    <s v="No"/>
    <x v="0"/>
    <s v="Low (&lt;$35)"/>
    <n v="301.79999999999995"/>
    <x v="0"/>
    <n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95"/>
    <n v="1713.1"/>
    <s v="No"/>
    <x v="3"/>
    <s v="Low (&lt;$35)"/>
    <n v="287.39999999999998"/>
    <x v="0"/>
    <n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x v="1"/>
    <n v="35.4"/>
    <n v="1748.9"/>
    <s v="No"/>
    <x v="4"/>
    <s v="Medium ($35-$70)"/>
    <n v="424.79999999999995"/>
    <x v="0"/>
    <n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2"/>
    <n v="25.2"/>
    <s v="Yes"/>
    <x v="0"/>
    <s v="Low (&lt;$35)"/>
    <n v="302.39999999999998"/>
    <x v="1"/>
    <n v="302.39999999999998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x v="1"/>
    <n v="45"/>
    <n v="96.45"/>
    <s v="Yes"/>
    <x v="0"/>
    <s v="Medium ($35-$70)"/>
    <n v="540"/>
    <x v="1"/>
    <n v="540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x v="2"/>
    <n v="75.349999999999994"/>
    <n v="1114.55"/>
    <s v="No"/>
    <x v="2"/>
    <s v="High (&gt;$70)"/>
    <n v="904.19999999999993"/>
    <x v="0"/>
    <n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609.1"/>
    <s v="No"/>
    <x v="1"/>
    <s v="Low (&lt;$35)"/>
    <n v="244.79999999999998"/>
    <x v="0"/>
    <n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Yes"/>
    <x v="0"/>
    <s v="Low (&lt;$35)"/>
    <n v="241.79999999999998"/>
    <x v="1"/>
    <n v="241.79999999999998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x v="3"/>
    <n v="105"/>
    <n v="7133.25"/>
    <s v="Yes"/>
    <x v="3"/>
    <s v="High (&gt;$70)"/>
    <n v="1260"/>
    <x v="1"/>
    <n v="1260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x v="3"/>
    <n v="56.05"/>
    <n v="0"/>
    <s v="No"/>
    <x v="0"/>
    <s v="Medium ($35-$70)"/>
    <n v="672.59999999999991"/>
    <x v="0"/>
    <n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x v="3"/>
    <n v="54.7"/>
    <n v="169.45"/>
    <s v="Yes"/>
    <x v="0"/>
    <s v="Medium ($35-$70)"/>
    <n v="656.40000000000009"/>
    <x v="1"/>
    <n v="656.40000000000009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41.6"/>
    <s v="No"/>
    <x v="0"/>
    <s v="Low (&lt;$35)"/>
    <n v="240"/>
    <x v="0"/>
    <n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x v="3"/>
    <n v="73.05"/>
    <n v="4688.6499999999996"/>
    <s v="No"/>
    <x v="3"/>
    <s v="High (&gt;$70)"/>
    <n v="876.59999999999991"/>
    <x v="0"/>
    <n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563.04999999999995"/>
    <s v="No"/>
    <x v="1"/>
    <s v="Low (&lt;$35)"/>
    <n v="246"/>
    <x v="0"/>
    <n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x v="3"/>
    <n v="100.75"/>
    <n v="5985"/>
    <s v="No"/>
    <x v="4"/>
    <s v="High (&gt;$70)"/>
    <n v="1209"/>
    <x v="0"/>
    <n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x v="0"/>
    <n v="87.25"/>
    <n v="1258.5999999999999"/>
    <s v="Yes"/>
    <x v="2"/>
    <s v="High (&gt;$70)"/>
    <n v="1047"/>
    <x v="1"/>
    <n v="1047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373.5"/>
    <s v="No"/>
    <x v="2"/>
    <s v="Low (&lt;$35)"/>
    <n v="239.39999999999998"/>
    <x v="0"/>
    <n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x v="0"/>
    <n v="79.95"/>
    <n v="857.2"/>
    <s v="Yes"/>
    <x v="0"/>
    <s v="High (&gt;$70)"/>
    <n v="959.40000000000009"/>
    <x v="1"/>
    <n v="959.40000000000009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x v="0"/>
    <n v="49.65"/>
    <n v="2553.35"/>
    <s v="No"/>
    <x v="4"/>
    <s v="Medium ($35-$70)"/>
    <n v="595.79999999999995"/>
    <x v="0"/>
    <n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x v="1"/>
    <n v="65.650000000000006"/>
    <n v="4322.8500000000004"/>
    <s v="No"/>
    <x v="3"/>
    <s v="Medium ($35-$70)"/>
    <n v="787.80000000000007"/>
    <x v="0"/>
    <n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45"/>
    <n v="250.8"/>
    <s v="No"/>
    <x v="0"/>
    <s v="Low (&lt;$35)"/>
    <n v="245.39999999999998"/>
    <x v="0"/>
    <n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x v="2"/>
    <n v="60.95"/>
    <n v="4549.05"/>
    <s v="No"/>
    <x v="3"/>
    <s v="Medium ($35-$70)"/>
    <n v="731.40000000000009"/>
    <x v="0"/>
    <n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50000000000001"/>
    <n v="1359.5"/>
    <s v="No"/>
    <x v="3"/>
    <s v="Low (&lt;$35)"/>
    <n v="244.20000000000002"/>
    <x v="0"/>
    <n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x v="0"/>
    <n v="88.35"/>
    <n v="1639.3"/>
    <s v="Yes"/>
    <x v="2"/>
    <s v="High (&gt;$70)"/>
    <n v="1060.1999999999998"/>
    <x v="1"/>
    <n v="1060.1999999999998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5"/>
    <n v="178.85"/>
    <s v="No"/>
    <x v="0"/>
    <s v="Low (&lt;$35)"/>
    <n v="234"/>
    <x v="0"/>
    <n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3"/>
    <n v="75.2"/>
    <n v="633.85"/>
    <s v="No"/>
    <x v="0"/>
    <s v="High (&gt;$70)"/>
    <n v="902.40000000000009"/>
    <x v="0"/>
    <n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x v="2"/>
    <n v="111.45"/>
    <n v="5315.1"/>
    <s v="No"/>
    <x v="1"/>
    <s v="High (&gt;$70)"/>
    <n v="1337.4"/>
    <x v="0"/>
    <n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x v="1"/>
    <n v="70.150000000000006"/>
    <n v="735.5"/>
    <s v="No"/>
    <x v="0"/>
    <s v="High (&gt;$70)"/>
    <n v="841.80000000000007"/>
    <x v="0"/>
    <n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4.75"/>
    <n v="889.9"/>
    <s v="Yes"/>
    <x v="0"/>
    <s v="High (&gt;$70)"/>
    <n v="1137"/>
    <x v="1"/>
    <n v="1137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x v="0"/>
    <n v="95.05"/>
    <n v="1290"/>
    <s v="Yes"/>
    <x v="2"/>
    <s v="High (&gt;$70)"/>
    <n v="1140.5999999999999"/>
    <x v="1"/>
    <n v="1140.5999999999999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x v="0"/>
    <n v="78.45"/>
    <n v="330.05"/>
    <s v="Yes"/>
    <x v="0"/>
    <s v="High (&gt;$70)"/>
    <n v="941.40000000000009"/>
    <x v="1"/>
    <n v="941.40000000000009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x v="0"/>
    <n v="70.2"/>
    <n v="237.95"/>
    <s v="Yes"/>
    <x v="0"/>
    <s v="High (&gt;$70)"/>
    <n v="842.40000000000009"/>
    <x v="1"/>
    <n v="842.40000000000009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92"/>
    <n v="6474.4"/>
    <s v="No"/>
    <x v="3"/>
    <s v="High (&gt;$70)"/>
    <n v="1104"/>
    <x v="0"/>
    <n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x v="3"/>
    <n v="85.5"/>
    <n v="4421.95"/>
    <s v="No"/>
    <x v="4"/>
    <s v="High (&gt;$70)"/>
    <n v="1026"/>
    <x v="0"/>
    <n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x v="2"/>
    <n v="41.05"/>
    <n v="2452.6999999999998"/>
    <s v="Yes"/>
    <x v="4"/>
    <s v="Medium ($35-$70)"/>
    <n v="492.59999999999997"/>
    <x v="1"/>
    <n v="492.59999999999997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x v="0"/>
    <n v="85.6"/>
    <n v="813.85"/>
    <s v="Yes"/>
    <x v="0"/>
    <s v="High (&gt;$70)"/>
    <n v="1027.1999999999998"/>
    <x v="1"/>
    <n v="1027.1999999999998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x v="0"/>
    <n v="82.15"/>
    <n v="4904.8500000000004"/>
    <s v="No"/>
    <x v="3"/>
    <s v="High (&gt;$70)"/>
    <n v="985.80000000000007"/>
    <x v="0"/>
    <n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x v="0"/>
    <n v="84.4"/>
    <n v="4484.05"/>
    <s v="No"/>
    <x v="4"/>
    <s v="High (&gt;$70)"/>
    <n v="1012.8000000000001"/>
    <x v="0"/>
    <n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x v="1"/>
    <n v="60.9"/>
    <n v="2033.85"/>
    <s v="No"/>
    <x v="1"/>
    <s v="Medium ($35-$70)"/>
    <n v="730.8"/>
    <x v="0"/>
    <n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5"/>
    <n v="538.20000000000005"/>
    <s v="No"/>
    <x v="1"/>
    <s v="Low (&lt;$35)"/>
    <n v="243"/>
    <x v="0"/>
    <n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2"/>
    <n v="79.2"/>
    <s v="Yes"/>
    <x v="0"/>
    <s v="High (&gt;$70)"/>
    <n v="950.40000000000009"/>
    <x v="1"/>
    <n v="950.40000000000009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x v="1"/>
    <n v="95.3"/>
    <n v="2192.9"/>
    <s v="No"/>
    <x v="2"/>
    <s v="High (&gt;$70)"/>
    <n v="1143.5999999999999"/>
    <x v="0"/>
    <n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9.850000000000001"/>
    <s v="No"/>
    <x v="0"/>
    <s v="Low (&lt;$35)"/>
    <n v="238.20000000000002"/>
    <x v="0"/>
    <n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x v="1"/>
    <n v="84.35"/>
    <n v="3858.05"/>
    <s v="No"/>
    <x v="1"/>
    <s v="High (&gt;$70)"/>
    <n v="1012.1999999999999"/>
    <x v="0"/>
    <n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850000000000001"/>
    <n v="854.8"/>
    <s v="No"/>
    <x v="1"/>
    <s v="Low (&lt;$35)"/>
    <n v="238.20000000000002"/>
    <x v="0"/>
    <n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x v="1"/>
    <n v="70"/>
    <n v="347.4"/>
    <s v="Yes"/>
    <x v="0"/>
    <s v="High (&gt;$70)"/>
    <n v="840"/>
    <x v="1"/>
    <n v="840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2.3"/>
    <n v="5815.15"/>
    <s v="No"/>
    <x v="3"/>
    <s v="High (&gt;$70)"/>
    <n v="987.59999999999991"/>
    <x v="0"/>
    <n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x v="2"/>
    <n v="66.8"/>
    <n v="3970.4"/>
    <s v="No"/>
    <x v="4"/>
    <s v="Medium ($35-$70)"/>
    <n v="801.59999999999991"/>
    <x v="0"/>
    <n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x v="2"/>
    <n v="44.6"/>
    <n v="3058.15"/>
    <s v="No"/>
    <x v="3"/>
    <s v="Medium ($35-$70)"/>
    <n v="535.20000000000005"/>
    <x v="0"/>
    <n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x v="2"/>
    <n v="98.45"/>
    <n v="6145.2"/>
    <s v="No"/>
    <x v="3"/>
    <s v="High (&gt;$70)"/>
    <n v="1181.4000000000001"/>
    <x v="0"/>
    <n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x v="1"/>
    <n v="70.7"/>
    <n v="129.19999999999999"/>
    <s v="No"/>
    <x v="0"/>
    <s v="High (&gt;$70)"/>
    <n v="848.40000000000009"/>
    <x v="0"/>
    <n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5"/>
    <n v="1165.9000000000001"/>
    <s v="No"/>
    <x v="1"/>
    <s v="Low (&lt;$35)"/>
    <n v="299.39999999999998"/>
    <x v="0"/>
    <n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x v="2"/>
    <n v="49.95"/>
    <n v="49.95"/>
    <s v="Yes"/>
    <x v="0"/>
    <s v="Medium ($35-$70)"/>
    <n v="599.40000000000009"/>
    <x v="1"/>
    <n v="599.40000000000009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x v="0"/>
    <n v="69.25"/>
    <n v="1554"/>
    <s v="Yes"/>
    <x v="2"/>
    <s v="Medium ($35-$70)"/>
    <n v="831"/>
    <x v="1"/>
    <n v="83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x v="3"/>
    <n v="102.5"/>
    <n v="4904.25"/>
    <s v="No"/>
    <x v="1"/>
    <s v="High (&gt;$70)"/>
    <n v="1230"/>
    <x v="0"/>
    <n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x v="3"/>
    <n v="86.55"/>
    <n v="5632.55"/>
    <s v="No"/>
    <x v="3"/>
    <s v="High (&gt;$70)"/>
    <n v="1038.5999999999999"/>
    <x v="0"/>
    <n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643.25"/>
    <s v="No"/>
    <x v="3"/>
    <s v="Low (&lt;$35)"/>
    <n v="291.60000000000002"/>
    <x v="0"/>
    <n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x v="3"/>
    <n v="58.35"/>
    <n v="740.55"/>
    <s v="No"/>
    <x v="0"/>
    <s v="Medium ($35-$70)"/>
    <n v="700.2"/>
    <x v="0"/>
    <n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x v="0"/>
    <n v="94.25"/>
    <n v="3217.55"/>
    <s v="Yes"/>
    <x v="1"/>
    <s v="High (&gt;$70)"/>
    <n v="1131"/>
    <x v="1"/>
    <n v="113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x v="3"/>
    <n v="68.75"/>
    <n v="4888.2"/>
    <s v="No"/>
    <x v="3"/>
    <s v="Medium ($35-$70)"/>
    <n v="825"/>
    <x v="0"/>
    <n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x v="0"/>
    <n v="85.8"/>
    <n v="2440.25"/>
    <s v="No"/>
    <x v="1"/>
    <s v="High (&gt;$70)"/>
    <n v="1029.5999999999999"/>
    <x v="0"/>
    <n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620.54999999999995"/>
    <s v="No"/>
    <x v="1"/>
    <s v="Low (&lt;$35)"/>
    <n v="241.20000000000002"/>
    <x v="0"/>
    <n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x v="0"/>
    <s v="Low (&lt;$35)"/>
    <n v="244.20000000000002"/>
    <x v="0"/>
    <n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x v="0"/>
    <n v="110.8"/>
    <n v="6840.95"/>
    <s v="No"/>
    <x v="3"/>
    <s v="High (&gt;$70)"/>
    <n v="1329.6"/>
    <x v="0"/>
    <n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x v="0"/>
    <n v="73"/>
    <n v="3001.2"/>
    <s v="Yes"/>
    <x v="1"/>
    <s v="High (&gt;$70)"/>
    <n v="876"/>
    <x v="1"/>
    <n v="876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x v="3"/>
    <n v="100.05"/>
    <n v="6254.2"/>
    <s v="Yes"/>
    <x v="3"/>
    <s v="High (&gt;$70)"/>
    <n v="1200.5999999999999"/>
    <x v="1"/>
    <n v="1200.5999999999999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x v="3"/>
    <n v="82.85"/>
    <n v="319.60000000000002"/>
    <s v="No"/>
    <x v="0"/>
    <s v="High (&gt;$70)"/>
    <n v="994.19999999999993"/>
    <x v="0"/>
    <n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x v="0"/>
    <n v="84.35"/>
    <n v="1938.05"/>
    <s v="No"/>
    <x v="2"/>
    <s v="High (&gt;$70)"/>
    <n v="1012.1999999999999"/>
    <x v="0"/>
    <n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94.5"/>
    <s v="No"/>
    <x v="2"/>
    <s v="Low (&lt;$35)"/>
    <n v="234.60000000000002"/>
    <x v="0"/>
    <n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.3"/>
    <s v="No"/>
    <x v="0"/>
    <s v="Low (&lt;$35)"/>
    <n v="239.39999999999998"/>
    <x v="0"/>
    <n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x v="3"/>
    <n v="99.8"/>
    <n v="442.85"/>
    <s v="Yes"/>
    <x v="0"/>
    <s v="High (&gt;$70)"/>
    <n v="1197.5999999999999"/>
    <x v="1"/>
    <n v="1197.5999999999999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x v="0"/>
    <n v="35"/>
    <n v="553"/>
    <s v="Yes"/>
    <x v="2"/>
    <s v="Medium ($35-$70)"/>
    <n v="420"/>
    <x v="1"/>
    <n v="420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x v="0"/>
    <n v="66.25"/>
    <n v="546.45000000000005"/>
    <s v="No"/>
    <x v="0"/>
    <s v="Medium ($35-$70)"/>
    <n v="795"/>
    <x v="0"/>
    <n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3"/>
    <n v="797.1"/>
    <s v="No"/>
    <x v="1"/>
    <s v="Low (&lt;$35)"/>
    <n v="279.60000000000002"/>
    <x v="0"/>
    <n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x v="0"/>
    <n v="76"/>
    <n v="76"/>
    <s v="Yes"/>
    <x v="0"/>
    <s v="High (&gt;$70)"/>
    <n v="912"/>
    <x v="1"/>
    <n v="912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3.8"/>
    <s v="No"/>
    <x v="3"/>
    <s v="Low (&lt;$35)"/>
    <n v="303.60000000000002"/>
    <x v="0"/>
    <n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x v="1"/>
    <n v="44.55"/>
    <n v="343.45"/>
    <s v="No"/>
    <x v="0"/>
    <s v="Medium ($35-$70)"/>
    <n v="534.59999999999991"/>
    <x v="0"/>
    <n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x v="3"/>
    <n v="104.1"/>
    <n v="7412.25"/>
    <s v="No"/>
    <x v="3"/>
    <s v="High (&gt;$70)"/>
    <n v="1249.1999999999998"/>
    <x v="0"/>
    <n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x v="2"/>
    <n v="92.55"/>
    <n v="4039"/>
    <s v="No"/>
    <x v="1"/>
    <s v="High (&gt;$70)"/>
    <n v="1110.5999999999999"/>
    <x v="0"/>
    <n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70.85"/>
    <s v="Yes"/>
    <x v="0"/>
    <s v="High (&gt;$70)"/>
    <n v="1126.1999999999998"/>
    <x v="1"/>
    <n v="1126.1999999999998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x v="2"/>
    <n v="101.45"/>
    <n v="2948.6"/>
    <s v="No"/>
    <x v="1"/>
    <s v="High (&gt;$70)"/>
    <n v="1217.4000000000001"/>
    <x v="0"/>
    <n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x v="0"/>
    <n v="84.3"/>
    <n v="1308.4000000000001"/>
    <s v="Yes"/>
    <x v="2"/>
    <s v="High (&gt;$70)"/>
    <n v="1011.5999999999999"/>
    <x v="1"/>
    <n v="1011.5999999999999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x v="3"/>
    <n v="94.55"/>
    <n v="6078.75"/>
    <s v="No"/>
    <x v="3"/>
    <s v="High (&gt;$70)"/>
    <n v="1134.5999999999999"/>
    <x v="0"/>
    <n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x v="0"/>
    <n v="95.5"/>
    <n v="3418.2"/>
    <s v="No"/>
    <x v="1"/>
    <s v="High (&gt;$70)"/>
    <n v="1146"/>
    <x v="0"/>
    <n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x v="3"/>
    <n v="100.3"/>
    <n v="6603.8"/>
    <s v="No"/>
    <x v="3"/>
    <s v="High (&gt;$70)"/>
    <n v="1203.5999999999999"/>
    <x v="0"/>
    <n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x v="3"/>
    <n v="55.5"/>
    <n v="3166.9"/>
    <s v="No"/>
    <x v="4"/>
    <s v="Medium ($35-$70)"/>
    <n v="666"/>
    <x v="0"/>
    <n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x v="3"/>
    <n v="49.85"/>
    <n v="865.75"/>
    <s v="No"/>
    <x v="2"/>
    <s v="Medium ($35-$70)"/>
    <n v="598.20000000000005"/>
    <x v="0"/>
    <n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x v="2"/>
    <n v="89.55"/>
    <n v="6373.1"/>
    <s v="No"/>
    <x v="3"/>
    <s v="High (&gt;$70)"/>
    <n v="1074.5999999999999"/>
    <x v="0"/>
    <n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49999999999999"/>
    <n v="1177.05"/>
    <s v="No"/>
    <x v="3"/>
    <s v="Low (&lt;$35)"/>
    <n v="229.79999999999998"/>
    <x v="0"/>
    <n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x v="0"/>
    <n v="99.8"/>
    <n v="5985.75"/>
    <s v="No"/>
    <x v="4"/>
    <s v="High (&gt;$70)"/>
    <n v="1197.5999999999999"/>
    <x v="0"/>
    <n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3"/>
    <n v="84.4"/>
    <n v="732.5"/>
    <s v="Yes"/>
    <x v="0"/>
    <s v="High (&gt;$70)"/>
    <n v="1012.8000000000001"/>
    <x v="1"/>
    <n v="1012.800000000000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3.05"/>
    <n v="7869.05"/>
    <s v="No"/>
    <x v="3"/>
    <s v="High (&gt;$70)"/>
    <n v="1356.6"/>
    <x v="0"/>
    <n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x v="0"/>
    <n v="101.1"/>
    <n v="1504.05"/>
    <s v="Yes"/>
    <x v="2"/>
    <s v="High (&gt;$70)"/>
    <n v="1213.1999999999998"/>
    <x v="1"/>
    <n v="1213.1999999999998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936.7"/>
    <s v="No"/>
    <x v="1"/>
    <s v="Low (&lt;$35)"/>
    <n v="239.39999999999998"/>
    <x v="0"/>
    <n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x v="0"/>
    <n v="74.150000000000006"/>
    <n v="741.4"/>
    <s v="No"/>
    <x v="0"/>
    <s v="High (&gt;$70)"/>
    <n v="889.80000000000007"/>
    <x v="0"/>
    <n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x v="0"/>
    <n v="92"/>
    <n v="6585.2"/>
    <s v="No"/>
    <x v="3"/>
    <s v="High (&gt;$70)"/>
    <n v="1104"/>
    <x v="0"/>
    <n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x v="0"/>
    <n v="73.849999999999994"/>
    <n v="3122.4"/>
    <s v="No"/>
    <x v="1"/>
    <s v="High (&gt;$70)"/>
    <n v="886.19999999999993"/>
    <x v="0"/>
    <n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45"/>
    <n v="50.45"/>
    <s v="Yes"/>
    <x v="0"/>
    <s v="Medium ($35-$70)"/>
    <n v="605.40000000000009"/>
    <x v="1"/>
    <n v="605.40000000000009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45"/>
    <n v="1088.25"/>
    <s v="No"/>
    <x v="1"/>
    <s v="Low (&lt;$35)"/>
    <n v="293.39999999999998"/>
    <x v="0"/>
    <n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615.35"/>
    <s v="No"/>
    <x v="2"/>
    <s v="Low (&lt;$35)"/>
    <n v="297.60000000000002"/>
    <x v="0"/>
    <n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x v="2"/>
    <n v="64.849999999999994"/>
    <n v="2908.2"/>
    <s v="No"/>
    <x v="1"/>
    <s v="Medium ($35-$70)"/>
    <n v="778.19999999999993"/>
    <x v="0"/>
    <n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75"/>
    <n v="739.9"/>
    <s v="No"/>
    <x v="1"/>
    <s v="Low (&lt;$35)"/>
    <n v="249"/>
    <x v="0"/>
    <n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x v="1"/>
    <n v="68.95"/>
    <n v="593.85"/>
    <s v="No"/>
    <x v="0"/>
    <s v="Medium ($35-$70)"/>
    <n v="827.40000000000009"/>
    <x v="0"/>
    <n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x v="1"/>
    <n v="99.95"/>
    <n v="1132.75"/>
    <s v="Yes"/>
    <x v="0"/>
    <s v="High (&gt;$70)"/>
    <n v="1199.4000000000001"/>
    <x v="1"/>
    <n v="1199.400000000000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x v="3"/>
    <n v="109.4"/>
    <n v="7227.45"/>
    <s v="No"/>
    <x v="3"/>
    <s v="High (&gt;$70)"/>
    <n v="1312.8000000000002"/>
    <x v="0"/>
    <n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x v="0"/>
    <n v="91.4"/>
    <n v="193.6"/>
    <s v="Yes"/>
    <x v="0"/>
    <s v="High (&gt;$70)"/>
    <n v="1096.8000000000002"/>
    <x v="1"/>
    <n v="1096.8000000000002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x v="1"/>
    <n v="49"/>
    <n v="1291.3499999999999"/>
    <s v="No"/>
    <x v="1"/>
    <s v="Medium ($35-$70)"/>
    <n v="588"/>
    <x v="0"/>
    <n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x v="1"/>
    <n v="50.25"/>
    <n v="2023.55"/>
    <s v="No"/>
    <x v="1"/>
    <s v="Medium ($35-$70)"/>
    <n v="603"/>
    <x v="0"/>
    <n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x v="3"/>
    <n v="75.55"/>
    <n v="349.65"/>
    <s v="Yes"/>
    <x v="0"/>
    <s v="High (&gt;$70)"/>
    <n v="906.59999999999991"/>
    <x v="1"/>
    <n v="906.5999999999999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153.94999999999999"/>
    <s v="No"/>
    <x v="0"/>
    <s v="Low (&lt;$35)"/>
    <n v="238.79999999999998"/>
    <x v="0"/>
    <n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x v="2"/>
    <n v="97.8"/>
    <n v="5458.8"/>
    <s v="No"/>
    <x v="4"/>
    <s v="High (&gt;$70)"/>
    <n v="1173.5999999999999"/>
    <x v="0"/>
    <n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x v="0"/>
    <n v="100.3"/>
    <n v="5244.45"/>
    <s v="No"/>
    <x v="4"/>
    <s v="High (&gt;$70)"/>
    <n v="1203.5999999999999"/>
    <x v="0"/>
    <n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x v="1"/>
    <n v="55.8"/>
    <n v="154.55000000000001"/>
    <s v="No"/>
    <x v="0"/>
    <s v="Medium ($35-$70)"/>
    <n v="669.59999999999991"/>
    <x v="0"/>
    <n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x v="0"/>
    <n v="111.15"/>
    <n v="4507.1499999999996"/>
    <s v="No"/>
    <x v="1"/>
    <s v="High (&gt;$70)"/>
    <n v="1333.8000000000002"/>
    <x v="0"/>
    <n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x v="1"/>
    <n v="98.55"/>
    <n v="2031.95"/>
    <s v="No"/>
    <x v="2"/>
    <s v="High (&gt;$70)"/>
    <n v="1182.5999999999999"/>
    <x v="0"/>
    <n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x v="0"/>
    <n v="50.05"/>
    <n v="50.05"/>
    <s v="No"/>
    <x v="0"/>
    <s v="Medium ($35-$70)"/>
    <n v="600.59999999999991"/>
    <x v="0"/>
    <n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x v="3"/>
    <n v="80.8"/>
    <n v="332.45"/>
    <s v="Yes"/>
    <x v="0"/>
    <s v="High (&gt;$70)"/>
    <n v="969.59999999999991"/>
    <x v="1"/>
    <n v="969.5999999999999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85"/>
    <n v="473.9"/>
    <s v="No"/>
    <x v="2"/>
    <s v="Low (&lt;$35)"/>
    <n v="250.20000000000002"/>
    <x v="0"/>
    <n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06.8"/>
    <s v="No"/>
    <x v="0"/>
    <s v="Low (&lt;$35)"/>
    <n v="234"/>
    <x v="0"/>
    <n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50000000000001"/>
    <n v="152.6"/>
    <s v="No"/>
    <x v="0"/>
    <s v="Low (&lt;$35)"/>
    <n v="232.20000000000002"/>
    <x v="0"/>
    <n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x v="1"/>
    <n v="69.5"/>
    <n v="1199.4000000000001"/>
    <s v="No"/>
    <x v="2"/>
    <s v="Medium ($35-$70)"/>
    <n v="834"/>
    <x v="0"/>
    <n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x v="3"/>
    <n v="48.8"/>
    <n v="2555.0500000000002"/>
    <s v="No"/>
    <x v="4"/>
    <s v="Medium ($35-$70)"/>
    <n v="585.59999999999991"/>
    <x v="0"/>
    <n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x v="0"/>
    <n v="94.5"/>
    <n v="2979.2"/>
    <s v="No"/>
    <x v="1"/>
    <s v="High (&gt;$70)"/>
    <n v="1134"/>
    <x v="0"/>
    <n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65"/>
    <n v="654.85"/>
    <s v="No"/>
    <x v="1"/>
    <s v="Low (&lt;$35)"/>
    <n v="247.79999999999998"/>
    <x v="0"/>
    <n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x v="3"/>
    <n v="106.05"/>
    <n v="3834.4"/>
    <s v="No"/>
    <x v="1"/>
    <s v="High (&gt;$70)"/>
    <n v="1272.5999999999999"/>
    <x v="0"/>
    <n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x v="0"/>
    <n v="100"/>
    <n v="1534.75"/>
    <s v="Yes"/>
    <x v="2"/>
    <s v="High (&gt;$70)"/>
    <n v="1200"/>
    <x v="1"/>
    <n v="1200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x v="0"/>
    <n v="108.3"/>
    <n v="4586.1499999999996"/>
    <s v="No"/>
    <x v="1"/>
    <s v="High (&gt;$70)"/>
    <n v="1299.5999999999999"/>
    <x v="0"/>
    <n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55"/>
    <n v="20.55"/>
    <s v="Yes"/>
    <x v="0"/>
    <s v="Low (&lt;$35)"/>
    <n v="246.60000000000002"/>
    <x v="1"/>
    <n v="246.60000000000002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x v="0"/>
    <n v="99.65"/>
    <n v="5941.05"/>
    <s v="No"/>
    <x v="4"/>
    <s v="High (&gt;$70)"/>
    <n v="1195.8000000000002"/>
    <x v="0"/>
    <n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x v="0"/>
    <n v="85.3"/>
    <n v="424.15"/>
    <s v="Yes"/>
    <x v="0"/>
    <s v="High (&gt;$70)"/>
    <n v="1023.5999999999999"/>
    <x v="1"/>
    <n v="1023.5999999999999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x v="3"/>
    <n v="95.9"/>
    <n v="2234.9499999999998"/>
    <s v="No"/>
    <x v="2"/>
    <s v="High (&gt;$70)"/>
    <n v="1150.8000000000002"/>
    <x v="0"/>
    <n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666.75"/>
    <s v="No"/>
    <x v="1"/>
    <s v="Low (&lt;$35)"/>
    <n v="240"/>
    <x v="0"/>
    <n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x v="0"/>
    <n v="70.400000000000006"/>
    <n v="281"/>
    <s v="Yes"/>
    <x v="0"/>
    <s v="High (&gt;$70)"/>
    <n v="844.80000000000007"/>
    <x v="1"/>
    <n v="844.80000000000007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x v="1"/>
    <n v="64.95"/>
    <n v="547.79999999999995"/>
    <s v="No"/>
    <x v="0"/>
    <s v="Medium ($35-$70)"/>
    <n v="779.40000000000009"/>
    <x v="0"/>
    <n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x v="3"/>
    <n v="74.599999999999994"/>
    <n v="74.599999999999994"/>
    <s v="No"/>
    <x v="0"/>
    <s v="High (&gt;$70)"/>
    <n v="895.19999999999993"/>
    <x v="0"/>
    <n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x v="0"/>
    <n v="49.2"/>
    <n v="571.15"/>
    <s v="No"/>
    <x v="0"/>
    <s v="Medium ($35-$70)"/>
    <n v="590.40000000000009"/>
    <x v="0"/>
    <n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x v="1"/>
    <n v="73.75"/>
    <n v="1756.6"/>
    <s v="No"/>
    <x v="2"/>
    <s v="High (&gt;$70)"/>
    <n v="885"/>
    <x v="0"/>
    <n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x v="2"/>
    <n v="92.3"/>
    <n v="5731.45"/>
    <s v="No"/>
    <x v="3"/>
    <s v="High (&gt;$70)"/>
    <n v="1107.5999999999999"/>
    <x v="0"/>
    <n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x v="2"/>
    <n v="98.8"/>
    <n v="3475.55"/>
    <s v="Yes"/>
    <x v="1"/>
    <s v="High (&gt;$70)"/>
    <n v="1185.5999999999999"/>
    <x v="1"/>
    <n v="1185.5999999999999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56.85"/>
    <s v="No"/>
    <x v="0"/>
    <s v="Low (&lt;$35)"/>
    <n v="230.39999999999998"/>
    <x v="0"/>
    <n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x v="3"/>
    <n v="88.65"/>
    <n v="2683.2"/>
    <s v="No"/>
    <x v="1"/>
    <s v="High (&gt;$70)"/>
    <n v="1063.8000000000002"/>
    <x v="0"/>
    <n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x v="3"/>
    <n v="74.400000000000006"/>
    <n v="896.75"/>
    <s v="Yes"/>
    <x v="2"/>
    <s v="High (&gt;$70)"/>
    <n v="892.80000000000007"/>
    <x v="1"/>
    <n v="892.80000000000007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x v="0"/>
    <n v="98.75"/>
    <n v="2407.3000000000002"/>
    <s v="Yes"/>
    <x v="2"/>
    <s v="High (&gt;$70)"/>
    <n v="1185"/>
    <x v="1"/>
    <n v="1185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x v="2"/>
    <n v="95.95"/>
    <n v="4456.6499999999996"/>
    <s v="No"/>
    <x v="1"/>
    <s v="High (&gt;$70)"/>
    <n v="1151.4000000000001"/>
    <x v="0"/>
    <n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x v="3"/>
    <n v="105.4"/>
    <n v="6998.95"/>
    <s v="No"/>
    <x v="3"/>
    <s v="High (&gt;$70)"/>
    <n v="1264.8000000000002"/>
    <x v="0"/>
    <n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36.799999999999997"/>
    <s v="No"/>
    <x v="0"/>
    <s v="Low (&lt;$35)"/>
    <n v="243"/>
    <x v="0"/>
    <n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x v="0"/>
    <n v="106"/>
    <n v="6547.7"/>
    <s v="Yes"/>
    <x v="3"/>
    <s v="High (&gt;$70)"/>
    <n v="1272"/>
    <x v="1"/>
    <n v="1272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4.7"/>
    <n v="4346.3999999999996"/>
    <s v="Yes"/>
    <x v="1"/>
    <s v="High (&gt;$70)"/>
    <n v="1256.4000000000001"/>
    <x v="1"/>
    <n v="1256.400000000000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x v="0"/>
    <n v="49.05"/>
    <n v="2265"/>
    <s v="No"/>
    <x v="1"/>
    <s v="Medium ($35-$70)"/>
    <n v="588.59999999999991"/>
    <x v="0"/>
    <n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x v="1"/>
    <n v="35.549999999999997"/>
    <n v="1309.1500000000001"/>
    <s v="No"/>
    <x v="1"/>
    <s v="Medium ($35-$70)"/>
    <n v="426.59999999999997"/>
    <x v="0"/>
    <n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099999999999994"/>
    <n v="4754.3"/>
    <s v="No"/>
    <x v="3"/>
    <s v="Medium ($35-$70)"/>
    <n v="781.19999999999993"/>
    <x v="0"/>
    <n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x v="0"/>
    <n v="96.85"/>
    <n v="1235.55"/>
    <s v="No"/>
    <x v="2"/>
    <s v="High (&gt;$70)"/>
    <n v="1162.1999999999998"/>
    <x v="0"/>
    <n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x v="3"/>
    <n v="69.75"/>
    <n v="3562.5"/>
    <s v="No"/>
    <x v="4"/>
    <s v="Medium ($35-$70)"/>
    <n v="837"/>
    <x v="0"/>
    <n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x v="0"/>
    <n v="99.2"/>
    <n v="7213.75"/>
    <s v="No"/>
    <x v="3"/>
    <s v="High (&gt;$70)"/>
    <n v="1190.4000000000001"/>
    <x v="0"/>
    <n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x v="0"/>
    <n v="96.7"/>
    <n v="2082.9499999999998"/>
    <s v="Yes"/>
    <x v="2"/>
    <s v="High (&gt;$70)"/>
    <n v="1160.4000000000001"/>
    <x v="1"/>
    <n v="1160.400000000000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x v="3"/>
    <n v="55.05"/>
    <n v="102.75"/>
    <s v="Yes"/>
    <x v="0"/>
    <s v="Medium ($35-$70)"/>
    <n v="660.59999999999991"/>
    <x v="1"/>
    <n v="660.5999999999999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x v="0"/>
    <n v="106.8"/>
    <n v="5914.4"/>
    <s v="No"/>
    <x v="4"/>
    <s v="High (&gt;$70)"/>
    <n v="1281.5999999999999"/>
    <x v="0"/>
    <n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x v="1"/>
    <n v="51.25"/>
    <n v="51.25"/>
    <s v="No"/>
    <x v="0"/>
    <s v="Medium ($35-$70)"/>
    <n v="615"/>
    <x v="0"/>
    <n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x v="1"/>
    <n v="57.75"/>
    <n v="1282.8499999999999"/>
    <s v="No"/>
    <x v="2"/>
    <s v="Medium ($35-$70)"/>
    <n v="693"/>
    <x v="0"/>
    <n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x v="2"/>
    <n v="70.849999999999994"/>
    <n v="4738.8500000000004"/>
    <s v="No"/>
    <x v="3"/>
    <s v="High (&gt;$70)"/>
    <n v="850.19999999999993"/>
    <x v="0"/>
    <n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x v="0"/>
    <s v="Low (&lt;$35)"/>
    <n v="234.60000000000002"/>
    <x v="0"/>
    <n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x v="0"/>
    <n v="88.2"/>
    <n v="1775.8"/>
    <s v="Yes"/>
    <x v="2"/>
    <s v="High (&gt;$70)"/>
    <n v="1058.4000000000001"/>
    <x v="1"/>
    <n v="1058.400000000000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x v="2"/>
    <n v="79.5"/>
    <n v="795.65"/>
    <s v="No"/>
    <x v="0"/>
    <s v="High (&gt;$70)"/>
    <n v="954"/>
    <x v="0"/>
    <n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145"/>
    <s v="Yes"/>
    <x v="0"/>
    <s v="Low (&lt;$35)"/>
    <n v="237"/>
    <x v="1"/>
    <n v="237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x v="2"/>
    <n v="98.15"/>
    <n v="4993.3999999999996"/>
    <s v="No"/>
    <x v="4"/>
    <s v="High (&gt;$70)"/>
    <n v="1177.8000000000002"/>
    <x v="0"/>
    <n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5"/>
    <n v="61.45"/>
    <s v="No"/>
    <x v="0"/>
    <s v="Low (&lt;$35)"/>
    <n v="243"/>
    <x v="0"/>
    <n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x v="2"/>
    <n v="79.150000000000006"/>
    <n v="4018.55"/>
    <s v="No"/>
    <x v="4"/>
    <s v="High (&gt;$70)"/>
    <n v="949.80000000000007"/>
    <x v="0"/>
    <n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x v="0"/>
    <n v="75.650000000000006"/>
    <n v="1146.6500000000001"/>
    <s v="Yes"/>
    <x v="2"/>
    <s v="High (&gt;$70)"/>
    <n v="907.80000000000007"/>
    <x v="1"/>
    <n v="907.80000000000007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x v="0"/>
    <n v="94.25"/>
    <n v="6081.4"/>
    <s v="No"/>
    <x v="3"/>
    <s v="High (&gt;$70)"/>
    <n v="1131"/>
    <x v="0"/>
    <n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x v="3"/>
    <n v="40.200000000000003"/>
    <n v="1478.85"/>
    <s v="No"/>
    <x v="1"/>
    <s v="Medium ($35-$70)"/>
    <n v="482.40000000000003"/>
    <x v="0"/>
    <n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243.65"/>
    <s v="No"/>
    <x v="2"/>
    <s v="Low (&lt;$35)"/>
    <n v="239.39999999999998"/>
    <x v="0"/>
    <n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x v="0"/>
    <n v="55.35"/>
    <n v="2633.95"/>
    <s v="No"/>
    <x v="4"/>
    <s v="Medium ($35-$70)"/>
    <n v="664.2"/>
    <x v="0"/>
    <n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2.15"/>
    <n v="4735.3500000000004"/>
    <s v="No"/>
    <x v="1"/>
    <s v="High (&gt;$70)"/>
    <n v="1225.8000000000002"/>
    <x v="0"/>
    <n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71.099999999999994"/>
    <n v="1247.75"/>
    <s v="No"/>
    <x v="2"/>
    <s v="High (&gt;$70)"/>
    <n v="853.19999999999993"/>
    <x v="0"/>
    <n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7"/>
    <n v="74.7"/>
    <s v="Yes"/>
    <x v="0"/>
    <s v="High (&gt;$70)"/>
    <n v="896.40000000000009"/>
    <x v="1"/>
    <n v="896.40000000000009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x v="2"/>
    <n v="54.1"/>
    <n v="3794.5"/>
    <s v="No"/>
    <x v="3"/>
    <s v="Medium ($35-$70)"/>
    <n v="649.20000000000005"/>
    <x v="0"/>
    <n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008.7"/>
    <s v="No"/>
    <x v="4"/>
    <s v="Low (&lt;$35)"/>
    <n v="235.79999999999998"/>
    <x v="0"/>
    <n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x v="2"/>
    <n v="88.45"/>
    <n v="2130.5500000000002"/>
    <s v="No"/>
    <x v="2"/>
    <s v="High (&gt;$70)"/>
    <n v="1061.4000000000001"/>
    <x v="0"/>
    <n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x v="0"/>
    <n v="76.650000000000006"/>
    <n v="1313.55"/>
    <s v="Yes"/>
    <x v="2"/>
    <s v="High (&gt;$70)"/>
    <n v="919.80000000000007"/>
    <x v="1"/>
    <n v="919.80000000000007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x v="3"/>
    <n v="80.400000000000006"/>
    <n v="5727.15"/>
    <s v="No"/>
    <x v="3"/>
    <s v="High (&gt;$70)"/>
    <n v="964.80000000000007"/>
    <x v="0"/>
    <n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25"/>
    <n v="1372.9"/>
    <s v="No"/>
    <x v="3"/>
    <s v="Low (&lt;$35)"/>
    <n v="231"/>
    <x v="0"/>
    <n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x v="0"/>
    <n v="84.8"/>
    <n v="1203.9000000000001"/>
    <s v="No"/>
    <x v="2"/>
    <s v="High (&gt;$70)"/>
    <n v="1017.5999999999999"/>
    <x v="0"/>
    <n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8"/>
    <n v="25.8"/>
    <s v="Yes"/>
    <x v="0"/>
    <s v="Low (&lt;$35)"/>
    <n v="309.60000000000002"/>
    <x v="1"/>
    <n v="309.60000000000002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15.0999999999999"/>
    <s v="No"/>
    <x v="3"/>
    <s v="Low (&lt;$35)"/>
    <n v="234"/>
    <x v="0"/>
    <n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x v="0"/>
    <n v="68.599999999999994"/>
    <n v="2877.05"/>
    <s v="No"/>
    <x v="1"/>
    <s v="Medium ($35-$70)"/>
    <n v="823.19999999999993"/>
    <x v="0"/>
    <n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x v="0"/>
    <n v="92.6"/>
    <n v="1579.7"/>
    <s v="No"/>
    <x v="2"/>
    <s v="High (&gt;$70)"/>
    <n v="1111.1999999999998"/>
    <x v="0"/>
    <n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100.55"/>
    <n v="5514.95"/>
    <s v="No"/>
    <x v="4"/>
    <s v="High (&gt;$70)"/>
    <n v="1206.5999999999999"/>
    <x v="0"/>
    <n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96.1"/>
    <s v="No"/>
    <x v="0"/>
    <s v="Low (&lt;$35)"/>
    <n v="246.60000000000002"/>
    <x v="0"/>
    <n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x v="0"/>
    <n v="42.6"/>
    <n v="72.400000000000006"/>
    <s v="Yes"/>
    <x v="0"/>
    <s v="Medium ($35-$70)"/>
    <n v="511.20000000000005"/>
    <x v="1"/>
    <n v="511.20000000000005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5.25"/>
    <s v="No"/>
    <x v="0"/>
    <s v="Low (&lt;$35)"/>
    <n v="235.20000000000002"/>
    <x v="0"/>
    <n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x v="0"/>
    <n v="67.45"/>
    <n v="2443.3000000000002"/>
    <s v="No"/>
    <x v="1"/>
    <s v="Medium ($35-$70)"/>
    <n v="809.40000000000009"/>
    <x v="0"/>
    <n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x v="2"/>
    <n v="68.849999999999994"/>
    <n v="1970.5"/>
    <s v="Yes"/>
    <x v="1"/>
    <s v="Medium ($35-$70)"/>
    <n v="826.19999999999993"/>
    <x v="1"/>
    <n v="826.19999999999993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x v="1"/>
    <n v="43.55"/>
    <n v="335.4"/>
    <s v="No"/>
    <x v="0"/>
    <s v="Medium ($35-$70)"/>
    <n v="522.59999999999991"/>
    <x v="0"/>
    <n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x v="3"/>
    <n v="109.85"/>
    <n v="7002.95"/>
    <s v="No"/>
    <x v="3"/>
    <s v="High (&gt;$70)"/>
    <n v="1318.1999999999998"/>
    <x v="0"/>
    <n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8.94999999999999"/>
    <s v="No"/>
    <x v="0"/>
    <s v="Low (&lt;$35)"/>
    <n v="247.79999999999998"/>
    <x v="0"/>
    <n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x v="0"/>
    <n v="95.4"/>
    <n v="293.14999999999998"/>
    <s v="No"/>
    <x v="0"/>
    <s v="High (&gt;$70)"/>
    <n v="1144.8000000000002"/>
    <x v="0"/>
    <n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"/>
    <n v="1493.75"/>
    <s v="No"/>
    <x v="3"/>
    <s v="Low (&lt;$35)"/>
    <n v="252"/>
    <x v="0"/>
    <n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x v="0"/>
    <n v="56.2"/>
    <n v="1093.4000000000001"/>
    <s v="No"/>
    <x v="2"/>
    <s v="Medium ($35-$70)"/>
    <n v="674.40000000000009"/>
    <x v="0"/>
    <n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8.399999999999999"/>
    <n v="1057.8499999999999"/>
    <s v="No"/>
    <x v="4"/>
    <s v="Low (&lt;$35)"/>
    <n v="220.79999999999998"/>
    <x v="0"/>
    <n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x v="3"/>
    <n v="90"/>
    <n v="190.05"/>
    <s v="Yes"/>
    <x v="0"/>
    <s v="High (&gt;$70)"/>
    <n v="1080"/>
    <x v="1"/>
    <n v="1080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5"/>
    <n v="882.55"/>
    <s v="No"/>
    <x v="1"/>
    <s v="Low (&lt;$35)"/>
    <n v="309"/>
    <x v="0"/>
    <n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00000000000001"/>
    <n v="300.39999999999998"/>
    <s v="No"/>
    <x v="2"/>
    <s v="Low (&lt;$35)"/>
    <n v="235.20000000000002"/>
    <x v="0"/>
    <n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5.349999999999994"/>
    <n v="1025.95"/>
    <s v="Yes"/>
    <x v="2"/>
    <s v="High (&gt;$70)"/>
    <n v="904.19999999999993"/>
    <x v="1"/>
    <n v="904.19999999999993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436.95"/>
    <s v="No"/>
    <x v="3"/>
    <s v="Low (&lt;$35)"/>
    <n v="237.60000000000002"/>
    <x v="0"/>
    <n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x v="0"/>
    <n v="64.2"/>
    <n v="475"/>
    <s v="No"/>
    <x v="0"/>
    <s v="Medium ($35-$70)"/>
    <n v="770.40000000000009"/>
    <x v="0"/>
    <n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x v="2"/>
    <n v="75.75"/>
    <n v="5388.15"/>
    <s v="No"/>
    <x v="3"/>
    <s v="High (&gt;$70)"/>
    <n v="909"/>
    <x v="0"/>
    <n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x v="0"/>
    <n v="78.95"/>
    <n v="5730.15"/>
    <s v="No"/>
    <x v="3"/>
    <s v="High (&gt;$70)"/>
    <n v="947.40000000000009"/>
    <x v="0"/>
    <n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x v="0"/>
    <n v="100.85"/>
    <n v="819.55"/>
    <s v="Yes"/>
    <x v="0"/>
    <s v="High (&gt;$70)"/>
    <n v="1210.1999999999998"/>
    <x v="1"/>
    <n v="1210.1999999999998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x v="0"/>
    <n v="50.3"/>
    <n v="217.1"/>
    <s v="No"/>
    <x v="0"/>
    <s v="Medium ($35-$70)"/>
    <n v="603.59999999999991"/>
    <x v="0"/>
    <n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x v="3"/>
    <n v="80.3"/>
    <n v="4896.3500000000004"/>
    <s v="No"/>
    <x v="3"/>
    <s v="High (&gt;$70)"/>
    <n v="963.59999999999991"/>
    <x v="0"/>
    <n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434.1"/>
    <s v="No"/>
    <x v="3"/>
    <s v="Low (&lt;$35)"/>
    <n v="238.20000000000002"/>
    <x v="0"/>
    <n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1.1"/>
    <n v="937.1"/>
    <s v="No"/>
    <x v="1"/>
    <s v="Low (&lt;$35)"/>
    <n v="253.20000000000002"/>
    <x v="0"/>
    <n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x v="0"/>
    <n v="69.95"/>
    <n v="330.15"/>
    <s v="Yes"/>
    <x v="0"/>
    <s v="Medium ($35-$70)"/>
    <n v="839.40000000000009"/>
    <x v="1"/>
    <n v="839.40000000000009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x v="1"/>
    <n v="50"/>
    <n v="1474.9"/>
    <s v="No"/>
    <x v="1"/>
    <s v="Medium ($35-$70)"/>
    <n v="600"/>
    <x v="0"/>
    <n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x v="2"/>
    <n v="104.75"/>
    <n v="6536.5"/>
    <s v="No"/>
    <x v="3"/>
    <s v="High (&gt;$70)"/>
    <n v="1257"/>
    <x v="0"/>
    <n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128.0999999999999"/>
    <s v="No"/>
    <x v="4"/>
    <s v="Low (&lt;$35)"/>
    <n v="238.20000000000002"/>
    <x v="0"/>
    <n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x v="0"/>
    <n v="107.5"/>
    <n v="6873.75"/>
    <s v="Yes"/>
    <x v="3"/>
    <s v="High (&gt;$70)"/>
    <n v="1290"/>
    <x v="1"/>
    <n v="1290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x v="0"/>
    <n v="85.9"/>
    <n v="2199.0500000000002"/>
    <s v="No"/>
    <x v="1"/>
    <s v="High (&gt;$70)"/>
    <n v="1030.8000000000002"/>
    <x v="0"/>
    <n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s v="Yes"/>
    <x v="0"/>
    <s v="Medium ($35-$70)"/>
    <n v="550.20000000000005"/>
    <x v="1"/>
    <n v="550.20000000000005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x v="0"/>
    <n v="80.8"/>
    <n v="457.1"/>
    <s v="No"/>
    <x v="0"/>
    <s v="High (&gt;$70)"/>
    <n v="969.59999999999991"/>
    <x v="0"/>
    <n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566.5"/>
    <s v="No"/>
    <x v="2"/>
    <s v="Low (&lt;$35)"/>
    <n v="303"/>
    <x v="0"/>
    <n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x v="2"/>
    <n v="80.55"/>
    <n v="2471.6"/>
    <s v="No"/>
    <x v="1"/>
    <s v="High (&gt;$70)"/>
    <n v="966.59999999999991"/>
    <x v="0"/>
    <n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x v="2"/>
    <n v="81.5"/>
    <n v="3107.3"/>
    <s v="No"/>
    <x v="1"/>
    <s v="High (&gt;$70)"/>
    <n v="978"/>
    <x v="0"/>
    <n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518.29999999999995"/>
    <s v="No"/>
    <x v="1"/>
    <s v="Low (&lt;$35)"/>
    <n v="250.79999999999998"/>
    <x v="0"/>
    <n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x v="2"/>
    <n v="106.1"/>
    <n v="5769.75"/>
    <s v="Yes"/>
    <x v="4"/>
    <s v="High (&gt;$70)"/>
    <n v="1273.1999999999998"/>
    <x v="1"/>
    <n v="1273.1999999999998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x v="0"/>
    <n v="91.7"/>
    <n v="91.7"/>
    <s v="Yes"/>
    <x v="0"/>
    <s v="High (&gt;$70)"/>
    <n v="1100.4000000000001"/>
    <x v="1"/>
    <n v="1100.400000000000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x v="0"/>
    <n v="67.25"/>
    <n v="832.3"/>
    <s v="No"/>
    <x v="0"/>
    <s v="Medium ($35-$70)"/>
    <n v="807"/>
    <x v="0"/>
    <n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x v="3"/>
    <n v="95.6"/>
    <n v="1555.65"/>
    <s v="Yes"/>
    <x v="2"/>
    <s v="High (&gt;$70)"/>
    <n v="1147.1999999999998"/>
    <x v="1"/>
    <n v="1147.1999999999998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5.3"/>
    <s v="No"/>
    <x v="0"/>
    <s v="Low (&lt;$35)"/>
    <n v="244.20000000000002"/>
    <x v="0"/>
    <n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x v="2"/>
    <n v="45.05"/>
    <n v="1790.6"/>
    <s v="No"/>
    <x v="1"/>
    <s v="Medium ($35-$70)"/>
    <n v="540.59999999999991"/>
    <x v="0"/>
    <n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95"/>
    <n v="74.95"/>
    <s v="Yes"/>
    <x v="0"/>
    <s v="High (&gt;$70)"/>
    <n v="899.40000000000009"/>
    <x v="1"/>
    <n v="899.40000000000009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x v="1"/>
    <n v="34.65"/>
    <n v="246.6"/>
    <s v="No"/>
    <x v="0"/>
    <s v="Low (&lt;$35)"/>
    <n v="415.79999999999995"/>
    <x v="0"/>
    <n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x v="0"/>
    <n v="69.349999999999994"/>
    <n v="261.64999999999998"/>
    <s v="No"/>
    <x v="0"/>
    <s v="Medium ($35-$70)"/>
    <n v="832.19999999999993"/>
    <x v="0"/>
    <n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x v="0"/>
    <n v="95.35"/>
    <n v="898.35"/>
    <s v="Yes"/>
    <x v="0"/>
    <s v="High (&gt;$70)"/>
    <n v="1144.1999999999998"/>
    <x v="1"/>
    <n v="1144.1999999999998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x v="0"/>
    <n v="81.55"/>
    <n v="4509.5"/>
    <s v="No"/>
    <x v="4"/>
    <s v="High (&gt;$70)"/>
    <n v="978.59999999999991"/>
    <x v="0"/>
    <n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x v="2"/>
    <n v="75.400000000000006"/>
    <n v="5480.25"/>
    <s v="No"/>
    <x v="3"/>
    <s v="High (&gt;$70)"/>
    <n v="904.80000000000007"/>
    <x v="0"/>
    <n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x v="3"/>
    <n v="67.8"/>
    <n v="653.15"/>
    <s v="No"/>
    <x v="0"/>
    <s v="Medium ($35-$70)"/>
    <n v="813.59999999999991"/>
    <x v="0"/>
    <n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x v="0"/>
    <n v="111.4"/>
    <n v="1183.05"/>
    <s v="No"/>
    <x v="0"/>
    <s v="High (&gt;$70)"/>
    <n v="1336.8000000000002"/>
    <x v="0"/>
    <n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x v="0"/>
    <n v="46.3"/>
    <n v="639.45000000000005"/>
    <s v="No"/>
    <x v="2"/>
    <s v="Medium ($35-$70)"/>
    <n v="555.59999999999991"/>
    <x v="0"/>
    <n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478.75"/>
    <s v="No"/>
    <x v="2"/>
    <s v="Low (&lt;$35)"/>
    <n v="244.79999999999998"/>
    <x v="0"/>
    <n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x v="0"/>
    <s v="Low (&lt;$35)"/>
    <n v="240.60000000000002"/>
    <x v="0"/>
    <n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x v="0"/>
    <n v="45"/>
    <n v="127.1"/>
    <s v="Yes"/>
    <x v="0"/>
    <s v="Medium ($35-$70)"/>
    <n v="540"/>
    <x v="1"/>
    <n v="540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x v="0"/>
    <n v="96.1"/>
    <n v="4391.45"/>
    <s v="No"/>
    <x v="1"/>
    <s v="High (&gt;$70)"/>
    <n v="1153.1999999999998"/>
    <x v="0"/>
    <n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270.60000000000002"/>
    <s v="No"/>
    <x v="2"/>
    <s v="Low (&lt;$35)"/>
    <n v="235.79999999999998"/>
    <x v="0"/>
    <n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x v="0"/>
    <n v="99.5"/>
    <n v="6710.5"/>
    <s v="Yes"/>
    <x v="3"/>
    <s v="High (&gt;$70)"/>
    <n v="1194"/>
    <x v="1"/>
    <n v="1194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x v="2"/>
    <n v="60.65"/>
    <n v="3975.9"/>
    <s v="No"/>
    <x v="3"/>
    <s v="Medium ($35-$70)"/>
    <n v="727.8"/>
    <x v="0"/>
    <n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x v="2"/>
    <n v="98.6"/>
    <n v="1704.95"/>
    <s v="Yes"/>
    <x v="2"/>
    <s v="High (&gt;$70)"/>
    <n v="1183.1999999999998"/>
    <x v="1"/>
    <n v="1183.1999999999998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x v="1"/>
    <n v="59.5"/>
    <n v="415.95"/>
    <s v="Yes"/>
    <x v="0"/>
    <s v="Medium ($35-$70)"/>
    <n v="714"/>
    <x v="1"/>
    <n v="714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x v="0"/>
    <n v="80.45"/>
    <n v="950.2"/>
    <s v="Yes"/>
    <x v="0"/>
    <s v="High (&gt;$70)"/>
    <n v="965.40000000000009"/>
    <x v="1"/>
    <n v="965.40000000000009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x v="2"/>
    <n v="71.7"/>
    <n v="1497.05"/>
    <s v="No"/>
    <x v="2"/>
    <s v="High (&gt;$70)"/>
    <n v="860.40000000000009"/>
    <x v="0"/>
    <n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x v="1"/>
    <n v="36"/>
    <n v="780.15"/>
    <s v="No"/>
    <x v="2"/>
    <s v="Medium ($35-$70)"/>
    <n v="432"/>
    <x v="0"/>
    <n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x v="2"/>
    <n v="65.2"/>
    <n v="3512.15"/>
    <s v="No"/>
    <x v="4"/>
    <s v="Medium ($35-$70)"/>
    <n v="782.40000000000009"/>
    <x v="0"/>
    <n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x v="3"/>
    <n v="48.95"/>
    <n v="273.25"/>
    <s v="No"/>
    <x v="0"/>
    <s v="Medium ($35-$70)"/>
    <n v="587.40000000000009"/>
    <x v="0"/>
    <n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x v="2"/>
    <n v="53.5"/>
    <n v="3517.9"/>
    <s v="No"/>
    <x v="3"/>
    <s v="Medium ($35-$70)"/>
    <n v="642"/>
    <x v="0"/>
    <n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x v="3"/>
    <n v="80.45"/>
    <n v="3375.9"/>
    <s v="No"/>
    <x v="1"/>
    <s v="High (&gt;$70)"/>
    <n v="965.40000000000009"/>
    <x v="0"/>
    <n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x v="2"/>
    <n v="109.05"/>
    <n v="7508.55"/>
    <s v="No"/>
    <x v="3"/>
    <s v="High (&gt;$70)"/>
    <n v="1308.5999999999999"/>
    <x v="0"/>
    <n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3"/>
    <n v="1245.05"/>
    <s v="No"/>
    <x v="1"/>
    <s v="Low (&lt;$35)"/>
    <n v="315.60000000000002"/>
    <x v="0"/>
    <n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x v="0"/>
    <n v="106.8"/>
    <n v="5347.95"/>
    <s v="No"/>
    <x v="4"/>
    <s v="High (&gt;$70)"/>
    <n v="1281.5999999999999"/>
    <x v="0"/>
    <n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x v="0"/>
    <n v="64.95"/>
    <n v="493.65"/>
    <s v="No"/>
    <x v="0"/>
    <s v="Medium ($35-$70)"/>
    <n v="779.40000000000009"/>
    <x v="0"/>
    <n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350000000000001"/>
    <n v="1263.8499999999999"/>
    <s v="No"/>
    <x v="3"/>
    <s v="Low (&lt;$35)"/>
    <n v="232.20000000000002"/>
    <x v="0"/>
    <n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1"/>
    <n v="385.55"/>
    <s v="No"/>
    <x v="2"/>
    <s v="Low (&lt;$35)"/>
    <n v="253.20000000000002"/>
    <x v="0"/>
    <n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x v="3"/>
    <n v="77.95"/>
    <n v="3384"/>
    <s v="Yes"/>
    <x v="1"/>
    <s v="High (&gt;$70)"/>
    <n v="935.40000000000009"/>
    <x v="1"/>
    <n v="935.40000000000009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84.2"/>
    <s v="No"/>
    <x v="0"/>
    <s v="Low (&lt;$35)"/>
    <n v="226.20000000000002"/>
    <x v="0"/>
    <n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"/>
    <n v="1638.7"/>
    <s v="No"/>
    <x v="3"/>
    <s v="Low (&lt;$35)"/>
    <n v="312"/>
    <x v="0"/>
    <n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x v="0"/>
    <n v="74.7"/>
    <n v="165.4"/>
    <s v="Yes"/>
    <x v="0"/>
    <s v="High (&gt;$70)"/>
    <n v="896.40000000000009"/>
    <x v="1"/>
    <n v="896.40000000000009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349999999999994"/>
    <n v="120.25"/>
    <s v="No"/>
    <x v="0"/>
    <s v="High (&gt;$70)"/>
    <n v="844.19999999999993"/>
    <x v="0"/>
    <n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x v="2"/>
    <n v="96.9"/>
    <n v="4473.45"/>
    <s v="No"/>
    <x v="1"/>
    <s v="High (&gt;$70)"/>
    <n v="1162.8000000000002"/>
    <x v="0"/>
    <n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520.54999999999995"/>
    <s v="No"/>
    <x v="1"/>
    <s v="Low (&lt;$35)"/>
    <n v="234.60000000000002"/>
    <x v="0"/>
    <n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x v="2"/>
    <n v="80.400000000000006"/>
    <n v="5717.85"/>
    <s v="No"/>
    <x v="3"/>
    <s v="High (&gt;$70)"/>
    <n v="964.80000000000007"/>
    <x v="0"/>
    <n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x v="0"/>
    <n v="88.8"/>
    <n v="88.8"/>
    <s v="Yes"/>
    <x v="0"/>
    <s v="High (&gt;$70)"/>
    <n v="1065.5999999999999"/>
    <x v="1"/>
    <n v="1065.5999999999999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x v="0"/>
    <n v="94.65"/>
    <n v="4312.5"/>
    <s v="No"/>
    <x v="1"/>
    <s v="High (&gt;$70)"/>
    <n v="1135.8000000000002"/>
    <x v="0"/>
    <n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x v="0"/>
    <n v="90.25"/>
    <n v="2755.35"/>
    <s v="Yes"/>
    <x v="1"/>
    <s v="High (&gt;$70)"/>
    <n v="1083"/>
    <x v="1"/>
    <n v="1083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x v="2"/>
    <n v="64.650000000000006"/>
    <n v="994.55"/>
    <s v="Yes"/>
    <x v="2"/>
    <s v="Medium ($35-$70)"/>
    <n v="775.80000000000007"/>
    <x v="1"/>
    <n v="775.80000000000007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x v="3"/>
    <n v="95.75"/>
    <n v="6511.25"/>
    <s v="No"/>
    <x v="3"/>
    <s v="High (&gt;$70)"/>
    <n v="1149"/>
    <x v="0"/>
    <n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218.6500000000001"/>
    <s v="No"/>
    <x v="3"/>
    <s v="Low (&lt;$35)"/>
    <n v="234.60000000000002"/>
    <x v="0"/>
    <n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x v="3"/>
    <n v="104.1"/>
    <n v="7447.7"/>
    <s v="No"/>
    <x v="3"/>
    <s v="High (&gt;$70)"/>
    <n v="1249.1999999999998"/>
    <x v="0"/>
    <n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x v="2"/>
    <n v="89.05"/>
    <n v="1169.3499999999999"/>
    <s v="Yes"/>
    <x v="2"/>
    <s v="High (&gt;$70)"/>
    <n v="1068.5999999999999"/>
    <x v="1"/>
    <n v="1068.5999999999999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00000000000001"/>
    <n v="279.5"/>
    <s v="No"/>
    <x v="2"/>
    <s v="Low (&lt;$35)"/>
    <n v="241.20000000000002"/>
    <x v="0"/>
    <n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x v="0"/>
    <n v="111.55"/>
    <n v="5720.35"/>
    <s v="No"/>
    <x v="4"/>
    <s v="High (&gt;$70)"/>
    <n v="1338.6"/>
    <x v="0"/>
    <n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x v="3"/>
    <n v="60.5"/>
    <n v="3121.45"/>
    <s v="No"/>
    <x v="4"/>
    <s v="Medium ($35-$70)"/>
    <n v="726"/>
    <x v="0"/>
    <n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0.95"/>
    <n v="6468.6"/>
    <s v="No"/>
    <x v="3"/>
    <s v="High (&gt;$70)"/>
    <n v="1091.4000000000001"/>
    <x v="0"/>
    <n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x v="0"/>
    <n v="87.4"/>
    <n v="5918.8"/>
    <s v="Yes"/>
    <x v="3"/>
    <s v="High (&gt;$70)"/>
    <n v="1048.8000000000002"/>
    <x v="1"/>
    <n v="1048.8000000000002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675.6"/>
    <s v="No"/>
    <x v="1"/>
    <s v="Low (&lt;$35)"/>
    <n v="236.39999999999998"/>
    <x v="0"/>
    <n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x v="2"/>
    <n v="50.95"/>
    <n v="3521.7"/>
    <s v="No"/>
    <x v="3"/>
    <s v="Medium ($35-$70)"/>
    <n v="611.40000000000009"/>
    <x v="0"/>
    <n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05"/>
    <n v="923.1"/>
    <s v="No"/>
    <x v="4"/>
    <s v="Low (&lt;$35)"/>
    <n v="240.60000000000002"/>
    <x v="0"/>
    <n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399999999999999"/>
    <n v="1110.3499999999999"/>
    <s v="No"/>
    <x v="4"/>
    <s v="Low (&lt;$35)"/>
    <n v="232.79999999999998"/>
    <x v="0"/>
    <n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x v="0"/>
    <n v="59.45"/>
    <n v="1611.65"/>
    <s v="No"/>
    <x v="1"/>
    <s v="Medium ($35-$70)"/>
    <n v="713.40000000000009"/>
    <x v="0"/>
    <n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x v="0"/>
    <n v="94.75"/>
    <n v="2293.6"/>
    <s v="Yes"/>
    <x v="2"/>
    <s v="High (&gt;$70)"/>
    <n v="1137"/>
    <x v="1"/>
    <n v="1137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x v="3"/>
    <n v="81.5"/>
    <n v="5553.25"/>
    <s v="No"/>
    <x v="3"/>
    <s v="High (&gt;$70)"/>
    <n v="978"/>
    <x v="0"/>
    <n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x v="2"/>
    <n v="29.05"/>
    <n v="44.75"/>
    <s v="No"/>
    <x v="0"/>
    <s v="Low (&lt;$35)"/>
    <n v="348.6"/>
    <x v="0"/>
    <n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x v="0"/>
    <n v="86.45"/>
    <n v="3029.1"/>
    <s v="Yes"/>
    <x v="1"/>
    <s v="High (&gt;$70)"/>
    <n v="1037.4000000000001"/>
    <x v="1"/>
    <n v="1037.400000000000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x v="1"/>
    <n v="70.599999999999994"/>
    <n v="3231.05"/>
    <s v="No"/>
    <x v="1"/>
    <s v="High (&gt;$70)"/>
    <n v="847.19999999999993"/>
    <x v="0"/>
    <n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x v="2"/>
    <n v="97.2"/>
    <n v="5129.45"/>
    <s v="No"/>
    <x v="4"/>
    <s v="High (&gt;$70)"/>
    <n v="1166.4000000000001"/>
    <x v="0"/>
    <n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x v="0"/>
    <n v="98.25"/>
    <n v="5508.35"/>
    <s v="Yes"/>
    <x v="4"/>
    <s v="High (&gt;$70)"/>
    <n v="1179"/>
    <x v="1"/>
    <n v="1179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x v="2"/>
    <n v="75.75"/>
    <n v="655.9"/>
    <s v="Yes"/>
    <x v="0"/>
    <s v="High (&gt;$70)"/>
    <n v="909"/>
    <x v="1"/>
    <n v="909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x v="2"/>
    <n v="59.2"/>
    <n v="1191.2"/>
    <s v="No"/>
    <x v="2"/>
    <s v="Medium ($35-$70)"/>
    <n v="710.40000000000009"/>
    <x v="0"/>
    <n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1"/>
    <n v="75.900000000000006"/>
    <n v="866.4"/>
    <s v="No"/>
    <x v="0"/>
    <s v="High (&gt;$70)"/>
    <n v="910.80000000000007"/>
    <x v="0"/>
    <n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x v="0"/>
    <n v="90.05"/>
    <n v="2627.2"/>
    <s v="No"/>
    <x v="1"/>
    <s v="High (&gt;$70)"/>
    <n v="1080.5999999999999"/>
    <x v="0"/>
    <n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x v="2"/>
    <n v="70.95"/>
    <n v="4741.45"/>
    <s v="No"/>
    <x v="3"/>
    <s v="High (&gt;$70)"/>
    <n v="851.40000000000009"/>
    <x v="0"/>
    <n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x v="0"/>
    <n v="102.6"/>
    <n v="4009.2"/>
    <s v="No"/>
    <x v="1"/>
    <s v="High (&gt;$70)"/>
    <n v="1231.1999999999998"/>
    <x v="0"/>
    <n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x v="2"/>
    <n v="85.35"/>
    <n v="1463.45"/>
    <s v="Yes"/>
    <x v="2"/>
    <s v="High (&gt;$70)"/>
    <n v="1024.1999999999998"/>
    <x v="1"/>
    <n v="1024.1999999999998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x v="3"/>
    <n v="106.1"/>
    <n v="5082.8"/>
    <s v="Yes"/>
    <x v="1"/>
    <s v="High (&gt;$70)"/>
    <n v="1273.1999999999998"/>
    <x v="1"/>
    <n v="1273.1999999999998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3.8"/>
    <n v="43.8"/>
    <s v="No"/>
    <x v="0"/>
    <s v="Medium ($35-$70)"/>
    <n v="525.59999999999991"/>
    <x v="0"/>
    <n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x v="0"/>
    <n v="59"/>
    <n v="3707.6"/>
    <s v="No"/>
    <x v="3"/>
    <s v="Medium ($35-$70)"/>
    <n v="708"/>
    <x v="0"/>
    <n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x v="0"/>
    <n v="69.95"/>
    <n v="220.45"/>
    <s v="No"/>
    <x v="0"/>
    <s v="Medium ($35-$70)"/>
    <n v="839.40000000000009"/>
    <x v="0"/>
    <n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35"/>
    <n v="1133.7"/>
    <s v="No"/>
    <x v="1"/>
    <s v="Low (&lt;$35)"/>
    <n v="292.20000000000005"/>
    <x v="0"/>
    <n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x v="3"/>
    <n v="29.45"/>
    <n v="1983.15"/>
    <s v="No"/>
    <x v="3"/>
    <s v="Low (&lt;$35)"/>
    <n v="353.4"/>
    <x v="0"/>
    <n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x v="3"/>
    <n v="84.4"/>
    <n v="5746.75"/>
    <s v="No"/>
    <x v="3"/>
    <s v="High (&gt;$70)"/>
    <n v="1012.8000000000001"/>
    <x v="0"/>
    <n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x v="0"/>
    <n v="45.05"/>
    <n v="770.6"/>
    <s v="Yes"/>
    <x v="2"/>
    <s v="Medium ($35-$70)"/>
    <n v="540.59999999999991"/>
    <x v="1"/>
    <n v="540.5999999999999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34.05000000000001"/>
    <s v="No"/>
    <x v="0"/>
    <s v="Low (&lt;$35)"/>
    <n v="247.79999999999998"/>
    <x v="0"/>
    <n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87.1"/>
    <n v="6230.1"/>
    <s v="No"/>
    <x v="3"/>
    <s v="High (&gt;$70)"/>
    <n v="1045.1999999999998"/>
    <x v="0"/>
    <n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73.04999999999995"/>
    <s v="No"/>
    <x v="1"/>
    <s v="Low (&lt;$35)"/>
    <n v="238.20000000000002"/>
    <x v="0"/>
    <n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x v="0"/>
    <n v="90.35"/>
    <n v="3419.3"/>
    <s v="No"/>
    <x v="1"/>
    <s v="High (&gt;$70)"/>
    <n v="1084.1999999999998"/>
    <x v="0"/>
    <n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x v="1"/>
    <n v="109.8"/>
    <n v="3587.25"/>
    <s v="Yes"/>
    <x v="1"/>
    <s v="High (&gt;$70)"/>
    <n v="1317.6"/>
    <x v="1"/>
    <n v="1317.6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x v="0"/>
    <n v="84.65"/>
    <n v="3541.35"/>
    <s v="Yes"/>
    <x v="1"/>
    <s v="High (&gt;$70)"/>
    <n v="1015.8000000000001"/>
    <x v="1"/>
    <n v="1015.800000000000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x v="1"/>
    <n v="65.5"/>
    <n v="3801.3"/>
    <s v="No"/>
    <x v="4"/>
    <s v="Medium ($35-$70)"/>
    <n v="786"/>
    <x v="0"/>
    <n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x v="2"/>
    <n v="79.5"/>
    <n v="868.5"/>
    <s v="Yes"/>
    <x v="0"/>
    <s v="High (&gt;$70)"/>
    <n v="954"/>
    <x v="1"/>
    <n v="954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x v="0"/>
    <n v="80.95"/>
    <n v="4859.1000000000004"/>
    <s v="No"/>
    <x v="4"/>
    <s v="High (&gt;$70)"/>
    <n v="971.40000000000009"/>
    <x v="0"/>
    <n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x v="1"/>
    <n v="56.15"/>
    <n v="1439.35"/>
    <s v="No"/>
    <x v="1"/>
    <s v="Medium ($35-$70)"/>
    <n v="673.8"/>
    <x v="0"/>
    <n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x v="1"/>
    <n v="85.8"/>
    <n v="85.8"/>
    <s v="Yes"/>
    <x v="0"/>
    <s v="High (&gt;$70)"/>
    <n v="1029.5999999999999"/>
    <x v="1"/>
    <n v="1029.5999999999999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x v="0"/>
    <n v="79.099999999999994"/>
    <n v="79.099999999999994"/>
    <s v="Yes"/>
    <x v="0"/>
    <s v="High (&gt;$70)"/>
    <n v="949.19999999999993"/>
    <x v="1"/>
    <n v="949.19999999999993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x v="1"/>
    <n v="34.4"/>
    <n v="592.75"/>
    <s v="No"/>
    <x v="2"/>
    <s v="Low (&lt;$35)"/>
    <n v="412.79999999999995"/>
    <x v="0"/>
    <n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85.95"/>
    <s v="No"/>
    <x v="4"/>
    <s v="Low (&lt;$35)"/>
    <n v="249"/>
    <x v="0"/>
    <n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18.8"/>
    <s v="No"/>
    <x v="0"/>
    <s v="Low (&lt;$35)"/>
    <n v="225.60000000000002"/>
    <x v="0"/>
    <n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x v="1"/>
    <n v="44.3"/>
    <n v="134.5"/>
    <s v="Yes"/>
    <x v="0"/>
    <s v="Medium ($35-$70)"/>
    <n v="531.59999999999991"/>
    <x v="1"/>
    <n v="531.5999999999999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x v="0"/>
    <n v="90.8"/>
    <n v="4921.2"/>
    <s v="No"/>
    <x v="4"/>
    <s v="High (&gt;$70)"/>
    <n v="1089.5999999999999"/>
    <x v="0"/>
    <n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6"/>
    <n v="901.25"/>
    <s v="No"/>
    <x v="1"/>
    <s v="Low (&lt;$35)"/>
    <n v="307.20000000000005"/>
    <x v="0"/>
    <n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x v="3"/>
    <n v="105.95"/>
    <n v="5341.8"/>
    <s v="Yes"/>
    <x v="4"/>
    <s v="High (&gt;$70)"/>
    <n v="1271.4000000000001"/>
    <x v="1"/>
    <n v="1271.400000000000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x v="3"/>
    <n v="70.8"/>
    <n v="4859.95"/>
    <s v="No"/>
    <x v="3"/>
    <s v="High (&gt;$70)"/>
    <n v="849.59999999999991"/>
    <x v="0"/>
    <n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.4"/>
    <n v="1139.2"/>
    <s v="No"/>
    <x v="1"/>
    <s v="Low (&lt;$35)"/>
    <n v="304.79999999999995"/>
    <x v="0"/>
    <n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x v="2"/>
    <n v="108.8"/>
    <n v="7082.45"/>
    <s v="No"/>
    <x v="3"/>
    <s v="High (&gt;$70)"/>
    <n v="1305.5999999999999"/>
    <x v="0"/>
    <n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x v="0"/>
    <n v="69.75"/>
    <n v="324.60000000000002"/>
    <s v="Yes"/>
    <x v="0"/>
    <s v="Medium ($35-$70)"/>
    <n v="837"/>
    <x v="1"/>
    <n v="837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x v="0"/>
    <n v="94.65"/>
    <n v="4812.75"/>
    <s v="Yes"/>
    <x v="4"/>
    <s v="High (&gt;$70)"/>
    <n v="1135.8000000000002"/>
    <x v="1"/>
    <n v="1135.8000000000002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x v="2"/>
    <n v="96.05"/>
    <n v="4399.5"/>
    <s v="Yes"/>
    <x v="1"/>
    <s v="High (&gt;$70)"/>
    <n v="1152.5999999999999"/>
    <x v="1"/>
    <n v="1152.5999999999999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849999999999994"/>
    <n v="663.55"/>
    <s v="No"/>
    <x v="0"/>
    <s v="High (&gt;$70)"/>
    <n v="922.19999999999993"/>
    <x v="0"/>
    <n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74.65"/>
    <s v="No"/>
    <x v="0"/>
    <s v="Low (&lt;$35)"/>
    <n v="243"/>
    <x v="0"/>
    <n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4.8"/>
    <n v="321.7"/>
    <s v="No"/>
    <x v="2"/>
    <s v="Low (&lt;$35)"/>
    <n v="297.60000000000002"/>
    <x v="0"/>
    <n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x v="0"/>
    <n v="115.65"/>
    <n v="5125.5"/>
    <s v="No"/>
    <x v="1"/>
    <s v="High (&gt;$70)"/>
    <n v="1387.8000000000002"/>
    <x v="0"/>
    <n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3"/>
    <n v="74.599999999999994"/>
    <n v="548.9"/>
    <s v="No"/>
    <x v="0"/>
    <s v="High (&gt;$70)"/>
    <n v="895.19999999999993"/>
    <x v="0"/>
    <n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x v="1"/>
    <n v="50.15"/>
    <n v="50.15"/>
    <s v="Yes"/>
    <x v="0"/>
    <s v="Medium ($35-$70)"/>
    <n v="601.79999999999995"/>
    <x v="1"/>
    <n v="601.79999999999995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x v="2"/>
    <n v="103.15"/>
    <n v="7031.3"/>
    <s v="No"/>
    <x v="3"/>
    <s v="High (&gt;$70)"/>
    <n v="1237.8000000000002"/>
    <x v="0"/>
    <n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x v="3"/>
    <n v="72.099999999999994"/>
    <n v="5016.6499999999996"/>
    <s v="No"/>
    <x v="3"/>
    <s v="High (&gt;$70)"/>
    <n v="865.19999999999993"/>
    <x v="0"/>
    <n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x v="2"/>
    <n v="113.6"/>
    <n v="4594.95"/>
    <s v="Yes"/>
    <x v="1"/>
    <s v="High (&gt;$70)"/>
    <n v="1363.1999999999998"/>
    <x v="1"/>
    <n v="1363.1999999999998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611.45000000000005"/>
    <s v="No"/>
    <x v="2"/>
    <s v="Low (&lt;$35)"/>
    <n v="301.20000000000005"/>
    <x v="0"/>
    <n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x v="0"/>
    <n v="78.900000000000006"/>
    <n v="2384.15"/>
    <s v="Yes"/>
    <x v="1"/>
    <s v="High (&gt;$70)"/>
    <n v="946.80000000000007"/>
    <x v="1"/>
    <n v="946.80000000000007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150000000000006"/>
    <n v="319.85000000000002"/>
    <s v="No"/>
    <x v="0"/>
    <s v="High (&gt;$70)"/>
    <n v="961.80000000000007"/>
    <x v="0"/>
    <n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53.30000000000001"/>
    <s v="No"/>
    <x v="0"/>
    <s v="Low (&lt;$35)"/>
    <n v="304.79999999999995"/>
    <x v="0"/>
    <n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x v="3"/>
    <n v="105.4"/>
    <n v="7035.6"/>
    <s v="No"/>
    <x v="3"/>
    <s v="High (&gt;$70)"/>
    <n v="1264.8000000000002"/>
    <x v="0"/>
    <n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x v="1"/>
    <n v="45.75"/>
    <n v="344.2"/>
    <s v="No"/>
    <x v="0"/>
    <s v="Medium ($35-$70)"/>
    <n v="549"/>
    <x v="0"/>
    <n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45"/>
    <n v="1431.65"/>
    <s v="No"/>
    <x v="4"/>
    <s v="Low (&lt;$35)"/>
    <n v="293.39999999999998"/>
    <x v="0"/>
    <n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849.2"/>
    <s v="No"/>
    <x v="3"/>
    <s v="Low (&lt;$35)"/>
    <n v="300"/>
    <x v="0"/>
    <n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x v="0"/>
    <n v="85.25"/>
    <n v="6083.1"/>
    <s v="No"/>
    <x v="3"/>
    <s v="High (&gt;$70)"/>
    <n v="1023"/>
    <x v="0"/>
    <n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426.65"/>
    <s v="No"/>
    <x v="2"/>
    <s v="Low (&lt;$35)"/>
    <n v="235.20000000000002"/>
    <x v="0"/>
    <n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x v="1"/>
    <n v="50.15"/>
    <n v="1655.35"/>
    <s v="No"/>
    <x v="1"/>
    <s v="Medium ($35-$70)"/>
    <n v="601.79999999999995"/>
    <x v="0"/>
    <n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x v="0"/>
    <n v="70.55"/>
    <n v="1943.9"/>
    <s v="No"/>
    <x v="1"/>
    <s v="High (&gt;$70)"/>
    <n v="846.59999999999991"/>
    <x v="0"/>
    <n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x v="0"/>
    <n v="60.05"/>
    <n v="1616.15"/>
    <s v="Yes"/>
    <x v="1"/>
    <s v="Medium ($35-$70)"/>
    <n v="720.59999999999991"/>
    <x v="1"/>
    <n v="720.5999999999999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.4"/>
    <n v="314.95"/>
    <s v="No"/>
    <x v="0"/>
    <s v="Low (&lt;$35)"/>
    <n v="316.79999999999995"/>
    <x v="0"/>
    <n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4.85"/>
    <s v="No"/>
    <x v="1"/>
    <s v="Low (&lt;$35)"/>
    <n v="241.79999999999998"/>
    <x v="0"/>
    <n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x v="1"/>
    <n v="58.85"/>
    <n v="465.7"/>
    <s v="No"/>
    <x v="0"/>
    <s v="Medium ($35-$70)"/>
    <n v="706.2"/>
    <x v="0"/>
    <n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x v="3"/>
    <n v="97.55"/>
    <n v="6669.05"/>
    <s v="No"/>
    <x v="3"/>
    <s v="High (&gt;$70)"/>
    <n v="1170.5999999999999"/>
    <x v="0"/>
    <n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1.75"/>
    <s v="No"/>
    <x v="4"/>
    <s v="Low (&lt;$35)"/>
    <n v="235.79999999999998"/>
    <x v="0"/>
    <n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x v="3"/>
    <n v="25.25"/>
    <n v="947.75"/>
    <s v="No"/>
    <x v="1"/>
    <s v="Low (&lt;$35)"/>
    <n v="303"/>
    <x v="0"/>
    <n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4.45"/>
    <n v="8375.0499999999993"/>
    <s v="No"/>
    <x v="3"/>
    <s v="High (&gt;$70)"/>
    <n v="1373.4"/>
    <x v="0"/>
    <n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4.700000000000003"/>
    <n v="34.700000000000003"/>
    <s v="Yes"/>
    <x v="0"/>
    <s v="Low (&lt;$35)"/>
    <n v="416.40000000000003"/>
    <x v="1"/>
    <n v="416.40000000000003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x v="0"/>
    <n v="70.7"/>
    <n v="3770"/>
    <s v="No"/>
    <x v="4"/>
    <s v="High (&gt;$70)"/>
    <n v="848.40000000000009"/>
    <x v="0"/>
    <n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x v="0"/>
    <n v="85.3"/>
    <n v="264.8"/>
    <s v="Yes"/>
    <x v="0"/>
    <s v="High (&gt;$70)"/>
    <n v="1023.5999999999999"/>
    <x v="1"/>
    <n v="1023.5999999999999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5.55"/>
    <n v="4707.8500000000004"/>
    <s v="No"/>
    <x v="3"/>
    <s v="High (&gt;$70)"/>
    <n v="906.59999999999991"/>
    <x v="0"/>
    <n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x v="0"/>
    <n v="84.8"/>
    <n v="6152.4"/>
    <s v="No"/>
    <x v="3"/>
    <s v="High (&gt;$70)"/>
    <n v="1017.5999999999999"/>
    <x v="0"/>
    <n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65"/>
    <n v="958.1"/>
    <s v="No"/>
    <x v="1"/>
    <s v="Low (&lt;$35)"/>
    <n v="247.79999999999998"/>
    <x v="0"/>
    <n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943"/>
    <s v="No"/>
    <x v="1"/>
    <s v="Low (&lt;$35)"/>
    <n v="245.39999999999998"/>
    <x v="0"/>
    <n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x v="3"/>
    <n v="102.45"/>
    <n v="6615.15"/>
    <s v="Yes"/>
    <x v="3"/>
    <s v="High (&gt;$70)"/>
    <n v="1229.4000000000001"/>
    <x v="1"/>
    <n v="1229.400000000000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2"/>
    <n v="104.4"/>
    <n v="2200.25"/>
    <s v="Yes"/>
    <x v="2"/>
    <s v="High (&gt;$70)"/>
    <n v="1252.8000000000002"/>
    <x v="1"/>
    <n v="1252.8000000000002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x v="0"/>
    <n v="35.65"/>
    <n v="425.1"/>
    <s v="No"/>
    <x v="0"/>
    <s v="Medium ($35-$70)"/>
    <n v="427.79999999999995"/>
    <x v="0"/>
    <n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x v="0"/>
    <n v="99.75"/>
    <n v="99.75"/>
    <s v="Yes"/>
    <x v="0"/>
    <s v="High (&gt;$70)"/>
    <n v="1197"/>
    <x v="1"/>
    <n v="1197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x v="0"/>
    <n v="90.45"/>
    <n v="5044.8"/>
    <s v="No"/>
    <x v="4"/>
    <s v="High (&gt;$70)"/>
    <n v="1085.4000000000001"/>
    <x v="0"/>
    <n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x v="3"/>
    <n v="97.65"/>
    <n v="6743.55"/>
    <s v="No"/>
    <x v="3"/>
    <s v="High (&gt;$70)"/>
    <n v="1171.8000000000002"/>
    <x v="0"/>
    <n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x v="0"/>
    <n v="73.849999999999994"/>
    <n v="196.4"/>
    <s v="No"/>
    <x v="0"/>
    <s v="High (&gt;$70)"/>
    <n v="886.19999999999993"/>
    <x v="0"/>
    <n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x v="0"/>
    <n v="74.400000000000006"/>
    <n v="299.7"/>
    <s v="Yes"/>
    <x v="0"/>
    <s v="High (&gt;$70)"/>
    <n v="892.80000000000007"/>
    <x v="1"/>
    <n v="892.80000000000007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x v="3"/>
    <n v="69.099999999999994"/>
    <n v="2093.9"/>
    <s v="No"/>
    <x v="1"/>
    <s v="Medium ($35-$70)"/>
    <n v="829.19999999999993"/>
    <x v="0"/>
    <n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x v="0"/>
    <n v="82.75"/>
    <n v="417.75"/>
    <s v="No"/>
    <x v="0"/>
    <s v="High (&gt;$70)"/>
    <n v="993"/>
    <x v="0"/>
    <n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"/>
    <n v="1725.4"/>
    <s v="No"/>
    <x v="3"/>
    <s v="Low (&lt;$35)"/>
    <n v="292.79999999999995"/>
    <x v="0"/>
    <n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x v="0"/>
    <n v="55.25"/>
    <n v="1620.2"/>
    <s v="No"/>
    <x v="1"/>
    <s v="Medium ($35-$70)"/>
    <n v="663"/>
    <x v="0"/>
    <n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x v="2"/>
    <n v="61.35"/>
    <n v="3169.55"/>
    <s v="No"/>
    <x v="4"/>
    <s v="Medium ($35-$70)"/>
    <n v="736.2"/>
    <x v="0"/>
    <n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x v="3"/>
    <n v="76.75"/>
    <n v="5233.25"/>
    <s v="No"/>
    <x v="3"/>
    <s v="High (&gt;$70)"/>
    <n v="921"/>
    <x v="0"/>
    <n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967.85"/>
    <s v="No"/>
    <x v="1"/>
    <s v="Low (&lt;$35)"/>
    <n v="232.79999999999998"/>
    <x v="0"/>
    <n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x v="3"/>
    <n v="54.75"/>
    <n v="438.05"/>
    <s v="No"/>
    <x v="0"/>
    <s v="Medium ($35-$70)"/>
    <n v="657"/>
    <x v="0"/>
    <n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21.9"/>
    <s v="No"/>
    <x v="3"/>
    <s v="Low (&lt;$35)"/>
    <n v="236.39999999999998"/>
    <x v="0"/>
    <n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3.14999999999998"/>
    <s v="No"/>
    <x v="2"/>
    <s v="Low (&lt;$35)"/>
    <n v="238.79999999999998"/>
    <x v="0"/>
    <n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x v="0"/>
    <n v="107.95"/>
    <n v="318.60000000000002"/>
    <s v="No"/>
    <x v="0"/>
    <s v="High (&gt;$70)"/>
    <n v="1295.4000000000001"/>
    <x v="0"/>
    <n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x v="2"/>
    <n v="83.8"/>
    <n v="163.69999999999999"/>
    <s v="No"/>
    <x v="0"/>
    <s v="High (&gt;$70)"/>
    <n v="1005.5999999999999"/>
    <x v="0"/>
    <n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3"/>
    <n v="74.25"/>
    <n v="639.65"/>
    <s v="Yes"/>
    <x v="0"/>
    <s v="High (&gt;$70)"/>
    <n v="891"/>
    <x v="1"/>
    <n v="89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x v="3"/>
    <n v="56.4"/>
    <n v="2928.5"/>
    <s v="No"/>
    <x v="4"/>
    <s v="Medium ($35-$70)"/>
    <n v="676.8"/>
    <x v="0"/>
    <n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0.35"/>
    <s v="No"/>
    <x v="0"/>
    <s v="Low (&lt;$35)"/>
    <n v="241.20000000000002"/>
    <x v="0"/>
    <n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x v="0"/>
    <n v="94.9"/>
    <n v="273.2"/>
    <s v="No"/>
    <x v="0"/>
    <s v="High (&gt;$70)"/>
    <n v="1138.8000000000002"/>
    <x v="0"/>
    <n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x v="0"/>
    <n v="94.2"/>
    <n v="1608.15"/>
    <s v="No"/>
    <x v="2"/>
    <s v="High (&gt;$70)"/>
    <n v="1130.4000000000001"/>
    <x v="0"/>
    <n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x v="0"/>
    <n v="49.9"/>
    <n v="1441.95"/>
    <s v="No"/>
    <x v="1"/>
    <s v="Medium ($35-$70)"/>
    <n v="598.79999999999995"/>
    <x v="0"/>
    <n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x v="0"/>
    <n v="71.05"/>
    <n v="2168.15"/>
    <s v="No"/>
    <x v="1"/>
    <s v="High (&gt;$70)"/>
    <n v="852.59999999999991"/>
    <x v="0"/>
    <n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x v="2"/>
    <n v="81.650000000000006"/>
    <n v="3618.7"/>
    <s v="No"/>
    <x v="1"/>
    <s v="High (&gt;$70)"/>
    <n v="979.80000000000007"/>
    <x v="0"/>
    <n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x v="2"/>
    <n v="89.45"/>
    <n v="5692.65"/>
    <s v="No"/>
    <x v="3"/>
    <s v="High (&gt;$70)"/>
    <n v="1073.4000000000001"/>
    <x v="0"/>
    <n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x v="0"/>
    <n v="59.85"/>
    <n v="59.85"/>
    <s v="Yes"/>
    <x v="0"/>
    <s v="Medium ($35-$70)"/>
    <n v="718.2"/>
    <x v="1"/>
    <n v="718.2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x v="0"/>
    <s v="Medium ($35-$70)"/>
    <n v="835.19999999999993"/>
    <x v="1"/>
    <n v="835.19999999999993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x v="0"/>
    <n v="99"/>
    <n v="5969.3"/>
    <s v="No"/>
    <x v="3"/>
    <s v="High (&gt;$70)"/>
    <n v="1188"/>
    <x v="0"/>
    <n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9.05"/>
    <s v="No"/>
    <x v="0"/>
    <s v="Low (&lt;$35)"/>
    <n v="228.60000000000002"/>
    <x v="0"/>
    <n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x v="0"/>
    <n v="45.4"/>
    <n v="418.8"/>
    <s v="Yes"/>
    <x v="0"/>
    <s v="Medium ($35-$70)"/>
    <n v="544.79999999999995"/>
    <x v="1"/>
    <n v="544.79999999999995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x v="2"/>
    <n v="114.45"/>
    <n v="8100.55"/>
    <s v="No"/>
    <x v="3"/>
    <s v="High (&gt;$70)"/>
    <n v="1373.4"/>
    <x v="0"/>
    <n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Yes"/>
    <x v="0"/>
    <s v="Low (&lt;$35)"/>
    <n v="234"/>
    <x v="1"/>
    <n v="234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x v="1"/>
    <n v="44.25"/>
    <n v="313.45"/>
    <s v="No"/>
    <x v="0"/>
    <s v="Medium ($35-$70)"/>
    <n v="531"/>
    <x v="0"/>
    <n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x v="2"/>
    <n v="90.55"/>
    <n v="6130.95"/>
    <s v="No"/>
    <x v="3"/>
    <s v="High (&gt;$70)"/>
    <n v="1086.5999999999999"/>
    <x v="0"/>
    <n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s v="Yes"/>
    <x v="0"/>
    <s v="Medium ($35-$70)"/>
    <n v="838.80000000000007"/>
    <x v="1"/>
    <n v="838.80000000000007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99999999999999"/>
    <n v="745.3"/>
    <s v="No"/>
    <x v="1"/>
    <s v="Low (&lt;$35)"/>
    <n v="244.79999999999998"/>
    <x v="0"/>
    <n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x v="2"/>
    <n v="71.400000000000006"/>
    <n v="1212.0999999999999"/>
    <s v="No"/>
    <x v="2"/>
    <s v="High (&gt;$70)"/>
    <n v="856.80000000000007"/>
    <x v="0"/>
    <n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x v="2"/>
    <n v="87.15"/>
    <n v="183.75"/>
    <s v="Yes"/>
    <x v="0"/>
    <s v="High (&gt;$70)"/>
    <n v="1045.8000000000002"/>
    <x v="1"/>
    <n v="1045.8000000000002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583.5"/>
    <s v="No"/>
    <x v="3"/>
    <s v="Low (&lt;$35)"/>
    <n v="298.20000000000005"/>
    <x v="0"/>
    <n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x v="2"/>
    <n v="104.45"/>
    <n v="4162.05"/>
    <s v="No"/>
    <x v="1"/>
    <s v="High (&gt;$70)"/>
    <n v="1253.4000000000001"/>
    <x v="0"/>
    <n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119.9000000000001"/>
    <s v="No"/>
    <x v="4"/>
    <s v="Low (&lt;$35)"/>
    <n v="237.60000000000002"/>
    <x v="0"/>
    <n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2"/>
    <n v="116.45"/>
    <n v="8013.55"/>
    <s v="No"/>
    <x v="3"/>
    <s v="High (&gt;$70)"/>
    <n v="1397.4"/>
    <x v="0"/>
    <n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x v="2"/>
    <n v="84.75"/>
    <n v="264.85000000000002"/>
    <s v="Yes"/>
    <x v="0"/>
    <s v="High (&gt;$70)"/>
    <n v="1017"/>
    <x v="1"/>
    <n v="1017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102.4000000000001"/>
    <s v="No"/>
    <x v="4"/>
    <s v="Low (&lt;$35)"/>
    <n v="240.60000000000002"/>
    <x v="0"/>
    <n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x v="0"/>
    <n v="110.75"/>
    <n v="5832"/>
    <s v="No"/>
    <x v="4"/>
    <s v="High (&gt;$70)"/>
    <n v="1329"/>
    <x v="0"/>
    <n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x v="2"/>
    <n v="89.7"/>
    <n v="4304.5"/>
    <s v="No"/>
    <x v="4"/>
    <s v="High (&gt;$70)"/>
    <n v="1076.4000000000001"/>
    <x v="0"/>
    <n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x v="0"/>
    <n v="89.95"/>
    <n v="1178.4000000000001"/>
    <s v="Yes"/>
    <x v="2"/>
    <s v="High (&gt;$70)"/>
    <n v="1079.4000000000001"/>
    <x v="1"/>
    <n v="1079.400000000000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x v="3"/>
    <n v="48.7"/>
    <n v="1421.75"/>
    <s v="No"/>
    <x v="1"/>
    <s v="Medium ($35-$70)"/>
    <n v="584.40000000000009"/>
    <x v="0"/>
    <n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6.6"/>
    <n v="6827.5"/>
    <s v="No"/>
    <x v="3"/>
    <s v="High (&gt;$70)"/>
    <n v="1159.1999999999998"/>
    <x v="0"/>
    <n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x v="3"/>
    <n v="74.3"/>
    <n v="4698.05"/>
    <s v="No"/>
    <x v="3"/>
    <s v="High (&gt;$70)"/>
    <n v="891.59999999999991"/>
    <x v="0"/>
    <n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x v="0"/>
    <n v="54.3"/>
    <n v="654.5"/>
    <s v="No"/>
    <x v="0"/>
    <s v="Medium ($35-$70)"/>
    <n v="651.59999999999991"/>
    <x v="0"/>
    <n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x v="2"/>
    <n v="74.849999999999994"/>
    <n v="3268.05"/>
    <s v="No"/>
    <x v="1"/>
    <s v="High (&gt;$70)"/>
    <n v="898.19999999999993"/>
    <x v="0"/>
    <n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x v="2"/>
    <n v="79.95"/>
    <n v="4362.05"/>
    <s v="No"/>
    <x v="4"/>
    <s v="High (&gt;$70)"/>
    <n v="959.40000000000009"/>
    <x v="0"/>
    <n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386.9"/>
    <s v="No"/>
    <x v="3"/>
    <s v="Low (&lt;$35)"/>
    <n v="240.60000000000002"/>
    <x v="0"/>
    <n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415.4"/>
    <s v="No"/>
    <x v="2"/>
    <s v="Low (&lt;$35)"/>
    <n v="232.79999999999998"/>
    <x v="0"/>
    <n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x v="2"/>
    <n v="54.9"/>
    <n v="2614.1"/>
    <s v="No"/>
    <x v="4"/>
    <s v="Medium ($35-$70)"/>
    <n v="658.8"/>
    <x v="0"/>
    <n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513.6"/>
    <s v="No"/>
    <x v="4"/>
    <s v="Low (&lt;$35)"/>
    <n v="293.39999999999998"/>
    <x v="0"/>
    <n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x v="2"/>
    <n v="89.65"/>
    <n v="3161.6"/>
    <s v="No"/>
    <x v="1"/>
    <s v="High (&gt;$70)"/>
    <n v="1075.8000000000002"/>
    <x v="0"/>
    <n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x v="0"/>
    <n v="45.4"/>
    <n v="80.95"/>
    <s v="No"/>
    <x v="0"/>
    <s v="Medium ($35-$70)"/>
    <n v="544.79999999999995"/>
    <x v="0"/>
    <n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x v="1"/>
    <n v="75.7"/>
    <n v="4676.7"/>
    <s v="No"/>
    <x v="3"/>
    <s v="High (&gt;$70)"/>
    <n v="908.40000000000009"/>
    <x v="0"/>
    <n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x v="3"/>
    <n v="110.65"/>
    <n v="6526.65"/>
    <s v="No"/>
    <x v="4"/>
    <s v="High (&gt;$70)"/>
    <n v="1327.8000000000002"/>
    <x v="0"/>
    <n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583.29999999999995"/>
    <s v="No"/>
    <x v="1"/>
    <s v="Low (&lt;$35)"/>
    <n v="246.60000000000002"/>
    <x v="0"/>
    <n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x v="3"/>
    <n v="115.15"/>
    <n v="8078.1"/>
    <s v="No"/>
    <x v="3"/>
    <s v="High (&gt;$70)"/>
    <n v="1381.8000000000002"/>
    <x v="0"/>
    <n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x v="3"/>
    <n v="58.55"/>
    <n v="3503.5"/>
    <s v="No"/>
    <x v="3"/>
    <s v="Medium ($35-$70)"/>
    <n v="702.59999999999991"/>
    <x v="0"/>
    <n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x v="2"/>
    <n v="93.25"/>
    <n v="6669.45"/>
    <s v="No"/>
    <x v="3"/>
    <s v="High (&gt;$70)"/>
    <n v="1119"/>
    <x v="0"/>
    <n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x v="0"/>
    <n v="113.2"/>
    <n v="4689.5"/>
    <s v="Yes"/>
    <x v="1"/>
    <s v="High (&gt;$70)"/>
    <n v="1358.4"/>
    <x v="1"/>
    <n v="1358.4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x v="0"/>
    <n v="90.5"/>
    <n v="1201.1500000000001"/>
    <s v="Yes"/>
    <x v="2"/>
    <s v="High (&gt;$70)"/>
    <n v="1086"/>
    <x v="1"/>
    <n v="1086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x v="0"/>
    <n v="79"/>
    <n v="143.65"/>
    <s v="Yes"/>
    <x v="0"/>
    <s v="High (&gt;$70)"/>
    <n v="948"/>
    <x v="1"/>
    <n v="948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50000000000001"/>
    <n v="1292.6500000000001"/>
    <s v="No"/>
    <x v="3"/>
    <s v="Low (&lt;$35)"/>
    <n v="232.20000000000002"/>
    <x v="0"/>
    <n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x v="1"/>
    <n v="48.75"/>
    <n v="48.75"/>
    <s v="No"/>
    <x v="0"/>
    <s v="Medium ($35-$70)"/>
    <n v="585"/>
    <x v="0"/>
    <n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x v="0"/>
    <n v="109.05"/>
    <n v="7108.2"/>
    <s v="No"/>
    <x v="3"/>
    <s v="High (&gt;$70)"/>
    <n v="1308.5999999999999"/>
    <x v="0"/>
    <n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1802.55"/>
    <s v="No"/>
    <x v="3"/>
    <s v="Low (&lt;$35)"/>
    <n v="300"/>
    <x v="0"/>
    <n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x v="3"/>
    <n v="54.9"/>
    <n v="1505.15"/>
    <s v="No"/>
    <x v="1"/>
    <s v="Medium ($35-$70)"/>
    <n v="658.8"/>
    <x v="0"/>
    <n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859.1"/>
    <s v="No"/>
    <x v="3"/>
    <s v="Low (&lt;$35)"/>
    <n v="297"/>
    <x v="0"/>
    <n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x v="0"/>
    <n v="91.15"/>
    <n v="168.5"/>
    <s v="No"/>
    <x v="0"/>
    <s v="High (&gt;$70)"/>
    <n v="1093.8000000000002"/>
    <x v="0"/>
    <n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390.85"/>
    <s v="Yes"/>
    <x v="2"/>
    <s v="Low (&lt;$35)"/>
    <n v="241.79999999999998"/>
    <x v="1"/>
    <n v="241.79999999999998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x v="0"/>
    <n v="104.35"/>
    <n v="6339.45"/>
    <s v="No"/>
    <x v="4"/>
    <s v="High (&gt;$70)"/>
    <n v="1252.1999999999998"/>
    <x v="0"/>
    <n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x v="0"/>
    <n v="66.05"/>
    <n v="1652.4"/>
    <s v="No"/>
    <x v="1"/>
    <s v="Medium ($35-$70)"/>
    <n v="792.59999999999991"/>
    <x v="0"/>
    <n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s v="Yes"/>
    <x v="0"/>
    <s v="High (&gt;$70)"/>
    <n v="859.80000000000007"/>
    <x v="1"/>
    <n v="859.80000000000007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77.5"/>
    <s v="Yes"/>
    <x v="0"/>
    <s v="Low (&lt;$35)"/>
    <n v="244.20000000000002"/>
    <x v="1"/>
    <n v="244.20000000000002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x v="3"/>
    <n v="92.2"/>
    <n v="6392.85"/>
    <s v="No"/>
    <x v="3"/>
    <s v="High (&gt;$70)"/>
    <n v="1106.4000000000001"/>
    <x v="0"/>
    <n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x v="3"/>
    <n v="84.25"/>
    <n v="3264.5"/>
    <s v="Yes"/>
    <x v="1"/>
    <s v="High (&gt;$70)"/>
    <n v="1011"/>
    <x v="1"/>
    <n v="101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x v="2"/>
    <n v="105.2"/>
    <n v="4599.1499999999996"/>
    <s v="No"/>
    <x v="1"/>
    <s v="High (&gt;$70)"/>
    <n v="1262.4000000000001"/>
    <x v="0"/>
    <n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134.25"/>
    <s v="No"/>
    <x v="4"/>
    <s v="Low (&lt;$35)"/>
    <n v="235.20000000000002"/>
    <x v="0"/>
    <n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x v="0"/>
    <n v="30.4"/>
    <n v="1621.35"/>
    <s v="No"/>
    <x v="4"/>
    <s v="Low (&lt;$35)"/>
    <n v="364.79999999999995"/>
    <x v="0"/>
    <n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x v="2"/>
    <n v="78.099999999999994"/>
    <n v="947.3"/>
    <s v="Yes"/>
    <x v="0"/>
    <s v="High (&gt;$70)"/>
    <n v="937.19999999999993"/>
    <x v="1"/>
    <n v="937.19999999999993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x v="1"/>
    <n v="61.5"/>
    <n v="2722.2"/>
    <s v="No"/>
    <x v="1"/>
    <s v="Medium ($35-$70)"/>
    <n v="738"/>
    <x v="0"/>
    <n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x v="2"/>
    <n v="69.400000000000006"/>
    <n v="3058.3"/>
    <s v="No"/>
    <x v="1"/>
    <s v="Medium ($35-$70)"/>
    <n v="832.80000000000007"/>
    <x v="0"/>
    <n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69.6"/>
    <s v="No"/>
    <x v="3"/>
    <s v="Low (&lt;$35)"/>
    <n v="297"/>
    <x v="0"/>
    <n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1"/>
    <n v="91.05"/>
    <n v="6293.75"/>
    <s v="No"/>
    <x v="3"/>
    <s v="High (&gt;$70)"/>
    <n v="1092.5999999999999"/>
    <x v="0"/>
    <n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x v="1"/>
    <n v="89.65"/>
    <n v="1761.05"/>
    <s v="Yes"/>
    <x v="2"/>
    <s v="High (&gt;$70)"/>
    <n v="1075.8000000000002"/>
    <x v="1"/>
    <n v="1075.8000000000002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x v="3"/>
    <n v="73.650000000000006"/>
    <n v="1642.75"/>
    <s v="No"/>
    <x v="2"/>
    <s v="High (&gt;$70)"/>
    <n v="883.80000000000007"/>
    <x v="0"/>
    <n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578.5"/>
    <s v="No"/>
    <x v="1"/>
    <s v="Low (&lt;$35)"/>
    <n v="232.79999999999998"/>
    <x v="0"/>
    <n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6.2"/>
    <n v="954.9"/>
    <s v="No"/>
    <x v="1"/>
    <s v="Low (&lt;$35)"/>
    <n v="314.39999999999998"/>
    <x v="0"/>
    <n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x v="0"/>
    <n v="98.7"/>
    <n v="973.25"/>
    <s v="Yes"/>
    <x v="0"/>
    <s v="High (&gt;$70)"/>
    <n v="1184.4000000000001"/>
    <x v="1"/>
    <n v="1184.400000000000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3.85"/>
    <n v="43.85"/>
    <s v="No"/>
    <x v="0"/>
    <s v="Medium ($35-$70)"/>
    <n v="526.20000000000005"/>
    <x v="0"/>
    <n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x v="1"/>
    <n v="69.7"/>
    <n v="1490.4"/>
    <s v="No"/>
    <x v="2"/>
    <s v="Medium ($35-$70)"/>
    <n v="836.40000000000009"/>
    <x v="0"/>
    <n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x v="1"/>
    <n v="38.549999999999997"/>
    <n v="280"/>
    <s v="No"/>
    <x v="0"/>
    <s v="Medium ($35-$70)"/>
    <n v="462.59999999999997"/>
    <x v="0"/>
    <n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x v="1"/>
    <n v="53.1"/>
    <n v="1901.25"/>
    <s v="No"/>
    <x v="1"/>
    <s v="Medium ($35-$70)"/>
    <n v="637.20000000000005"/>
    <x v="0"/>
    <n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716.4"/>
    <s v="No"/>
    <x v="1"/>
    <s v="Low (&lt;$35)"/>
    <n v="247.79999999999998"/>
    <x v="0"/>
    <n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x v="3"/>
    <n v="64.45"/>
    <n v="4720"/>
    <s v="No"/>
    <x v="3"/>
    <s v="Medium ($35-$70)"/>
    <n v="773.40000000000009"/>
    <x v="0"/>
    <n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930.95"/>
    <s v="No"/>
    <x v="1"/>
    <s v="Low (&lt;$35)"/>
    <n v="301.20000000000005"/>
    <x v="0"/>
    <n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6.349999999999994"/>
    <n v="76.349999999999994"/>
    <s v="Yes"/>
    <x v="0"/>
    <s v="High (&gt;$70)"/>
    <n v="916.19999999999993"/>
    <x v="1"/>
    <n v="916.19999999999993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x v="0"/>
    <n v="79.150000000000006"/>
    <n v="1676.95"/>
    <s v="Yes"/>
    <x v="2"/>
    <s v="High (&gt;$70)"/>
    <n v="949.80000000000007"/>
    <x v="1"/>
    <n v="949.80000000000007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x v="0"/>
    <n v="85"/>
    <n v="2642.05"/>
    <s v="Yes"/>
    <x v="1"/>
    <s v="High (&gt;$70)"/>
    <n v="1020"/>
    <x v="1"/>
    <n v="1020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x v="3"/>
    <n v="95.15"/>
    <n v="6770.85"/>
    <s v="No"/>
    <x v="3"/>
    <s v="High (&gt;$70)"/>
    <n v="1141.8000000000002"/>
    <x v="0"/>
    <n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x v="1"/>
    <n v="79.349999999999994"/>
    <n v="1835.3"/>
    <s v="No"/>
    <x v="2"/>
    <s v="High (&gt;$70)"/>
    <n v="952.19999999999993"/>
    <x v="0"/>
    <n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x v="2"/>
    <n v="96.65"/>
    <n v="1588.25"/>
    <s v="No"/>
    <x v="2"/>
    <s v="High (&gt;$70)"/>
    <n v="1159.8000000000002"/>
    <x v="0"/>
    <n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x v="0"/>
    <n v="75.5"/>
    <n v="75.5"/>
    <s v="No"/>
    <x v="0"/>
    <s v="High (&gt;$70)"/>
    <n v="906"/>
    <x v="0"/>
    <n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258.35000000000002"/>
    <s v="No"/>
    <x v="0"/>
    <s v="Low (&lt;$35)"/>
    <n v="236.39999999999998"/>
    <x v="0"/>
    <n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502.25"/>
    <s v="No"/>
    <x v="3"/>
    <s v="Low (&lt;$35)"/>
    <n v="246"/>
    <x v="0"/>
    <n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x v="0"/>
    <s v="Low (&lt;$35)"/>
    <n v="230.39999999999998"/>
    <x v="0"/>
    <n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x v="2"/>
    <n v="98.35"/>
    <n v="6929.4"/>
    <s v="No"/>
    <x v="3"/>
    <s v="High (&gt;$70)"/>
    <n v="1180.1999999999998"/>
    <x v="0"/>
    <n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x v="2"/>
    <n v="74.349999999999994"/>
    <n v="4453.3"/>
    <s v="No"/>
    <x v="4"/>
    <s v="High (&gt;$70)"/>
    <n v="892.19999999999993"/>
    <x v="0"/>
    <n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x v="3"/>
    <n v="51.35"/>
    <n v="3244.4"/>
    <s v="No"/>
    <x v="3"/>
    <s v="Medium ($35-$70)"/>
    <n v="616.20000000000005"/>
    <x v="0"/>
    <n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x v="1"/>
    <n v="45.65"/>
    <n v="323.45"/>
    <s v="No"/>
    <x v="0"/>
    <s v="Medium ($35-$70)"/>
    <n v="547.79999999999995"/>
    <x v="0"/>
    <n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x v="0"/>
    <n v="85.3"/>
    <n v="2661.1"/>
    <s v="Yes"/>
    <x v="1"/>
    <s v="High (&gt;$70)"/>
    <n v="1023.5999999999999"/>
    <x v="1"/>
    <n v="1023.5999999999999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x v="3"/>
    <n v="86.55"/>
    <n v="2697.4"/>
    <s v="Yes"/>
    <x v="1"/>
    <s v="High (&gt;$70)"/>
    <n v="1038.5999999999999"/>
    <x v="1"/>
    <n v="1038.5999999999999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x v="3"/>
    <n v="73.849999999999994"/>
    <n v="1424.5"/>
    <s v="Yes"/>
    <x v="2"/>
    <s v="High (&gt;$70)"/>
    <n v="886.19999999999993"/>
    <x v="1"/>
    <n v="886.19999999999993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401.15"/>
    <s v="No"/>
    <x v="3"/>
    <s v="Low (&lt;$35)"/>
    <n v="243.60000000000002"/>
    <x v="0"/>
    <n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x v="0"/>
    <n v="54.2"/>
    <n v="1739.6"/>
    <s v="No"/>
    <x v="1"/>
    <s v="Medium ($35-$70)"/>
    <n v="650.40000000000009"/>
    <x v="0"/>
    <n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x v="0"/>
    <n v="90.65"/>
    <n v="5931"/>
    <s v="No"/>
    <x v="3"/>
    <s v="High (&gt;$70)"/>
    <n v="1087.8000000000002"/>
    <x v="0"/>
    <n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x v="2"/>
    <n v="50.9"/>
    <n v="2333.85"/>
    <s v="No"/>
    <x v="1"/>
    <s v="Medium ($35-$70)"/>
    <n v="610.79999999999995"/>
    <x v="0"/>
    <n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05"/>
    <n v="949.85"/>
    <s v="No"/>
    <x v="1"/>
    <s v="Low (&lt;$35)"/>
    <n v="300.60000000000002"/>
    <x v="0"/>
    <n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4.849999999999994"/>
    <n v="572.45000000000005"/>
    <s v="No"/>
    <x v="0"/>
    <s v="High (&gt;$70)"/>
    <n v="898.19999999999993"/>
    <x v="0"/>
    <n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696.8"/>
    <s v="No"/>
    <x v="1"/>
    <s v="Low (&lt;$35)"/>
    <n v="246"/>
    <x v="0"/>
    <n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x v="1"/>
    <n v="63.55"/>
    <n v="1381.8"/>
    <s v="No"/>
    <x v="2"/>
    <s v="Medium ($35-$70)"/>
    <n v="762.59999999999991"/>
    <x v="0"/>
    <n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x v="0"/>
    <n v="44.85"/>
    <n v="2572.9499999999998"/>
    <s v="Yes"/>
    <x v="4"/>
    <s v="Medium ($35-$70)"/>
    <n v="538.20000000000005"/>
    <x v="1"/>
    <n v="538.20000000000005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7.95"/>
    <n v="47.95"/>
    <s v="No"/>
    <x v="0"/>
    <s v="Medium ($35-$70)"/>
    <n v="575.40000000000009"/>
    <x v="0"/>
    <n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1"/>
    <n v="45.1"/>
    <s v="Yes"/>
    <x v="0"/>
    <s v="Medium ($35-$70)"/>
    <n v="541.20000000000005"/>
    <x v="1"/>
    <n v="541.20000000000005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x v="0"/>
    <n v="45"/>
    <n v="45"/>
    <s v="No"/>
    <x v="0"/>
    <s v="Medium ($35-$70)"/>
    <n v="540"/>
    <x v="0"/>
    <n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x v="0"/>
    <n v="96"/>
    <n v="2122.4499999999998"/>
    <s v="Yes"/>
    <x v="2"/>
    <s v="High (&gt;$70)"/>
    <n v="1152"/>
    <x v="1"/>
    <n v="1152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05"/>
    <n v="20.05"/>
    <s v="Yes"/>
    <x v="0"/>
    <s v="Low (&lt;$35)"/>
    <n v="240.60000000000002"/>
    <x v="1"/>
    <n v="240.60000000000002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x v="0"/>
    <n v="90.05"/>
    <n v="4931.8"/>
    <s v="No"/>
    <x v="4"/>
    <s v="High (&gt;$70)"/>
    <n v="1080.5999999999999"/>
    <x v="0"/>
    <n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16.95"/>
    <s v="No"/>
    <x v="0"/>
    <s v="Low (&lt;$35)"/>
    <n v="303.60000000000002"/>
    <x v="0"/>
    <n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x v="2"/>
    <n v="108.65"/>
    <n v="6937.95"/>
    <s v="Yes"/>
    <x v="3"/>
    <s v="High (&gt;$70)"/>
    <n v="1303.8000000000002"/>
    <x v="1"/>
    <n v="1303.8000000000002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3"/>
    <n v="1261.7"/>
    <s v="No"/>
    <x v="4"/>
    <s v="Low (&lt;$35)"/>
    <n v="291.60000000000002"/>
    <x v="0"/>
    <n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x v="0"/>
    <n v="75.95"/>
    <n v="3273.8"/>
    <s v="No"/>
    <x v="1"/>
    <s v="High (&gt;$70)"/>
    <n v="911.40000000000009"/>
    <x v="0"/>
    <n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415.85"/>
    <s v="No"/>
    <x v="3"/>
    <s v="Low (&lt;$35)"/>
    <n v="236.39999999999998"/>
    <x v="0"/>
    <n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x v="3"/>
    <n v="66.400000000000006"/>
    <n v="3958.2"/>
    <s v="No"/>
    <x v="4"/>
    <s v="Medium ($35-$70)"/>
    <n v="796.80000000000007"/>
    <x v="0"/>
    <n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x v="2"/>
    <n v="35.75"/>
    <n v="2492.25"/>
    <s v="No"/>
    <x v="3"/>
    <s v="Medium ($35-$70)"/>
    <n v="429"/>
    <x v="0"/>
    <n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79.2"/>
    <s v="No"/>
    <x v="2"/>
    <s v="Low (&lt;$35)"/>
    <n v="225.60000000000002"/>
    <x v="0"/>
    <n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83"/>
    <s v="No"/>
    <x v="4"/>
    <s v="Low (&lt;$35)"/>
    <n v="232.79999999999998"/>
    <x v="0"/>
    <n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755.5"/>
    <s v="No"/>
    <x v="1"/>
    <s v="Low (&lt;$35)"/>
    <n v="231.60000000000002"/>
    <x v="0"/>
    <n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x v="0"/>
    <n v="45.55"/>
    <n v="402.6"/>
    <s v="Yes"/>
    <x v="0"/>
    <s v="Medium ($35-$70)"/>
    <n v="546.59999999999991"/>
    <x v="1"/>
    <n v="546.5999999999999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x v="3"/>
    <n v="67.45"/>
    <n v="3252"/>
    <s v="No"/>
    <x v="1"/>
    <s v="Medium ($35-$70)"/>
    <n v="809.40000000000009"/>
    <x v="0"/>
    <n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x v="0"/>
    <n v="35.1"/>
    <n v="68.75"/>
    <s v="Yes"/>
    <x v="0"/>
    <s v="Medium ($35-$70)"/>
    <n v="421.20000000000005"/>
    <x v="1"/>
    <n v="421.20000000000005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x v="3"/>
    <n v="46.2"/>
    <n v="46.2"/>
    <s v="Yes"/>
    <x v="0"/>
    <s v="Medium ($35-$70)"/>
    <n v="554.40000000000009"/>
    <x v="1"/>
    <n v="554.40000000000009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15"/>
    <n v="45.15"/>
    <s v="Yes"/>
    <x v="0"/>
    <s v="Medium ($35-$70)"/>
    <n v="541.79999999999995"/>
    <x v="1"/>
    <n v="541.79999999999995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x v="0"/>
    <n v="43.3"/>
    <n v="43.3"/>
    <s v="Yes"/>
    <x v="0"/>
    <s v="Medium ($35-$70)"/>
    <n v="519.59999999999991"/>
    <x v="1"/>
    <n v="519.5999999999999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100000000000001"/>
    <n v="936.85"/>
    <s v="No"/>
    <x v="1"/>
    <s v="Low (&lt;$35)"/>
    <n v="241.20000000000002"/>
    <x v="0"/>
    <n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x v="3"/>
    <n v="57.15"/>
    <n v="2250.65"/>
    <s v="Yes"/>
    <x v="1"/>
    <s v="Medium ($35-$70)"/>
    <n v="685.8"/>
    <x v="1"/>
    <n v="685.8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x v="3"/>
    <n v="58.9"/>
    <n v="3857.1"/>
    <s v="No"/>
    <x v="3"/>
    <s v="Medium ($35-$70)"/>
    <n v="706.8"/>
    <x v="0"/>
    <n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x v="0"/>
    <n v="73.2"/>
    <n v="1441.1"/>
    <s v="Yes"/>
    <x v="2"/>
    <s v="High (&gt;$70)"/>
    <n v="878.40000000000009"/>
    <x v="1"/>
    <n v="878.40000000000009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x v="0"/>
    <n v="85.35"/>
    <n v="4338.6000000000004"/>
    <s v="Yes"/>
    <x v="4"/>
    <s v="High (&gt;$70)"/>
    <n v="1024.1999999999998"/>
    <x v="1"/>
    <n v="1024.1999999999998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378.45"/>
    <s v="No"/>
    <x v="3"/>
    <s v="Low (&lt;$35)"/>
    <n v="233.39999999999998"/>
    <x v="0"/>
    <n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95"/>
    <n v="45.95"/>
    <s v="Yes"/>
    <x v="0"/>
    <s v="Medium ($35-$70)"/>
    <n v="551.40000000000009"/>
    <x v="1"/>
    <n v="551.40000000000009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x v="0"/>
    <n v="50.5"/>
    <n v="2566.3000000000002"/>
    <s v="No"/>
    <x v="4"/>
    <s v="Medium ($35-$70)"/>
    <n v="606"/>
    <x v="0"/>
    <n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1"/>
    <n v="171"/>
    <s v="No"/>
    <x v="0"/>
    <s v="Low (&lt;$35)"/>
    <n v="301.20000000000005"/>
    <x v="0"/>
    <n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x v="1"/>
    <n v="60.7"/>
    <n v="1597.4"/>
    <s v="No"/>
    <x v="1"/>
    <s v="Medium ($35-$70)"/>
    <n v="728.40000000000009"/>
    <x v="0"/>
    <n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x v="0"/>
    <n v="99"/>
    <n v="4744.3500000000004"/>
    <s v="No"/>
    <x v="1"/>
    <s v="High (&gt;$70)"/>
    <n v="1188"/>
    <x v="0"/>
    <n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x v="2"/>
    <n v="104.4"/>
    <n v="6721.6"/>
    <s v="No"/>
    <x v="3"/>
    <s v="High (&gt;$70)"/>
    <n v="1252.8000000000002"/>
    <x v="0"/>
    <n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x v="0"/>
    <n v="83.75"/>
    <n v="247.25"/>
    <s v="Yes"/>
    <x v="0"/>
    <s v="High (&gt;$70)"/>
    <n v="1005"/>
    <x v="1"/>
    <n v="1005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4.05"/>
    <n v="44.05"/>
    <s v="No"/>
    <x v="0"/>
    <s v="Medium ($35-$70)"/>
    <n v="528.59999999999991"/>
    <x v="0"/>
    <n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1"/>
    <n v="1734.65"/>
    <s v="No"/>
    <x v="3"/>
    <s v="Low (&lt;$35)"/>
    <n v="289.20000000000005"/>
    <x v="0"/>
    <n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55"/>
    <n v="45.55"/>
    <s v="No"/>
    <x v="0"/>
    <s v="Medium ($35-$70)"/>
    <n v="546.59999999999991"/>
    <x v="0"/>
    <n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x v="0"/>
    <n v="93.8"/>
    <n v="4539.3500000000004"/>
    <s v="No"/>
    <x v="4"/>
    <s v="High (&gt;$70)"/>
    <n v="1125.5999999999999"/>
    <x v="0"/>
    <n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804.25"/>
    <s v="No"/>
    <x v="1"/>
    <s v="Low (&lt;$35)"/>
    <n v="236.39999999999998"/>
    <x v="0"/>
    <n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x v="3"/>
    <n v="70.650000000000006"/>
    <n v="5011.1499999999996"/>
    <s v="No"/>
    <x v="3"/>
    <s v="High (&gt;$70)"/>
    <n v="847.80000000000007"/>
    <x v="0"/>
    <n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x v="3"/>
    <n v="86.45"/>
    <n v="3574.5"/>
    <s v="No"/>
    <x v="1"/>
    <s v="High (&gt;$70)"/>
    <n v="1037.4000000000001"/>
    <x v="0"/>
    <n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4.1"/>
    <n v="8086.4"/>
    <s v="No"/>
    <x v="3"/>
    <s v="High (&gt;$70)"/>
    <n v="1369.1999999999998"/>
    <x v="0"/>
    <n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x v="3"/>
    <n v="95.2"/>
    <n v="4563"/>
    <s v="No"/>
    <x v="1"/>
    <s v="High (&gt;$70)"/>
    <n v="1142.4000000000001"/>
    <x v="0"/>
    <n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x v="3"/>
    <n v="88.55"/>
    <n v="6362.35"/>
    <s v="No"/>
    <x v="3"/>
    <s v="High (&gt;$70)"/>
    <n v="1062.5999999999999"/>
    <x v="0"/>
    <n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5"/>
    <n v="67.099999999999994"/>
    <s v="No"/>
    <x v="0"/>
    <s v="Low (&lt;$35)"/>
    <n v="249"/>
    <x v="0"/>
    <n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s v="Yes"/>
    <x v="0"/>
    <s v="High (&gt;$70)"/>
    <n v="840.59999999999991"/>
    <x v="1"/>
    <n v="840.5999999999999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6"/>
    <n v="165.45"/>
    <s v="Yes"/>
    <x v="0"/>
    <s v="High (&gt;$70)"/>
    <n v="1032"/>
    <x v="1"/>
    <n v="1032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x v="2"/>
    <n v="44.65"/>
    <n v="1156.55"/>
    <s v="No"/>
    <x v="1"/>
    <s v="Medium ($35-$70)"/>
    <n v="535.79999999999995"/>
    <x v="0"/>
    <n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x v="1"/>
    <n v="60.2"/>
    <n v="1834.15"/>
    <s v="No"/>
    <x v="1"/>
    <s v="Medium ($35-$70)"/>
    <n v="722.40000000000009"/>
    <x v="0"/>
    <n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x v="2"/>
    <n v="100.5"/>
    <n v="3653.35"/>
    <s v="Yes"/>
    <x v="1"/>
    <s v="High (&gt;$70)"/>
    <n v="1206"/>
    <x v="1"/>
    <n v="1206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x v="2"/>
    <n v="55.45"/>
    <n v="1477.65"/>
    <s v="No"/>
    <x v="1"/>
    <s v="Medium ($35-$70)"/>
    <n v="665.40000000000009"/>
    <x v="0"/>
    <n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x v="3"/>
    <n v="70.3"/>
    <n v="1706.45"/>
    <s v="No"/>
    <x v="2"/>
    <s v="High (&gt;$70)"/>
    <n v="843.59999999999991"/>
    <x v="0"/>
    <n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x v="2"/>
    <n v="60.4"/>
    <n v="3953.7"/>
    <s v="No"/>
    <x v="3"/>
    <s v="Medium ($35-$70)"/>
    <n v="724.8"/>
    <x v="0"/>
    <n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x v="0"/>
    <n v="72.650000000000006"/>
    <n v="1194.3"/>
    <s v="Yes"/>
    <x v="2"/>
    <s v="High (&gt;$70)"/>
    <n v="871.80000000000007"/>
    <x v="1"/>
    <n v="871.80000000000007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x v="2"/>
    <n v="55.8"/>
    <n v="1327.85"/>
    <s v="No"/>
    <x v="2"/>
    <s v="Medium ($35-$70)"/>
    <n v="669.59999999999991"/>
    <x v="0"/>
    <n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x v="1"/>
    <n v="31.1"/>
    <n v="419.7"/>
    <s v="No"/>
    <x v="2"/>
    <s v="Low (&lt;$35)"/>
    <n v="373.20000000000005"/>
    <x v="0"/>
    <n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"/>
    <n v="21"/>
    <s v="Yes"/>
    <x v="0"/>
    <s v="Low (&lt;$35)"/>
    <n v="252"/>
    <x v="1"/>
    <n v="252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x v="1"/>
    <n v="45.1"/>
    <n v="45.1"/>
    <s v="Yes"/>
    <x v="0"/>
    <s v="Medium ($35-$70)"/>
    <n v="541.20000000000005"/>
    <x v="1"/>
    <n v="541.20000000000005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x v="3"/>
    <n v="50.95"/>
    <n v="207.35"/>
    <s v="No"/>
    <x v="0"/>
    <s v="Medium ($35-$70)"/>
    <n v="611.40000000000009"/>
    <x v="0"/>
    <n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x v="0"/>
    <n v="69.099999999999994"/>
    <n v="1083.7"/>
    <s v="No"/>
    <x v="2"/>
    <s v="Medium ($35-$70)"/>
    <n v="829.19999999999993"/>
    <x v="0"/>
    <n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x v="0"/>
    <n v="43.95"/>
    <n v="2007.85"/>
    <s v="No"/>
    <x v="1"/>
    <s v="Medium ($35-$70)"/>
    <n v="527.40000000000009"/>
    <x v="0"/>
    <n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x v="2"/>
    <n v="86.5"/>
    <n v="5882.75"/>
    <s v="No"/>
    <x v="3"/>
    <s v="High (&gt;$70)"/>
    <n v="1038"/>
    <x v="0"/>
    <n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x v="0"/>
    <n v="69.95"/>
    <n v="2657.55"/>
    <s v="No"/>
    <x v="1"/>
    <s v="Medium ($35-$70)"/>
    <n v="839.40000000000009"/>
    <x v="0"/>
    <n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x v="2"/>
    <n v="50.4"/>
    <n v="1527.5"/>
    <s v="Yes"/>
    <x v="1"/>
    <s v="Medium ($35-$70)"/>
    <n v="604.79999999999995"/>
    <x v="1"/>
    <n v="604.79999999999995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x v="0"/>
    <n v="78.95"/>
    <n v="378.4"/>
    <s v="Yes"/>
    <x v="0"/>
    <s v="High (&gt;$70)"/>
    <n v="947.40000000000009"/>
    <x v="1"/>
    <n v="947.40000000000009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x v="3"/>
    <n v="90.95"/>
    <n v="1612.2"/>
    <s v="No"/>
    <x v="2"/>
    <s v="High (&gt;$70)"/>
    <n v="1091.4000000000001"/>
    <x v="0"/>
    <n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76.650000000000006"/>
    <s v="No"/>
    <x v="0"/>
    <s v="Low (&lt;$35)"/>
    <n v="238.79999999999998"/>
    <x v="0"/>
    <n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149999999999999"/>
    <n v="260.7"/>
    <s v="No"/>
    <x v="0"/>
    <s v="Low (&lt;$35)"/>
    <n v="241.79999999999998"/>
    <x v="0"/>
    <n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6"/>
    <n v="6441.85"/>
    <s v="No"/>
    <x v="3"/>
    <s v="High (&gt;$70)"/>
    <n v="1087.1999999999998"/>
    <x v="0"/>
    <n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92"/>
    <n v="266.8"/>
    <s v="No"/>
    <x v="0"/>
    <s v="High (&gt;$70)"/>
    <n v="1104"/>
    <x v="0"/>
    <n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x v="0"/>
    <n v="94.45"/>
    <n v="5124.6000000000004"/>
    <s v="Yes"/>
    <x v="4"/>
    <s v="High (&gt;$70)"/>
    <n v="1133.4000000000001"/>
    <x v="1"/>
    <n v="1133.400000000000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85"/>
    <n v="962.25"/>
    <s v="No"/>
    <x v="1"/>
    <s v="Low (&lt;$35)"/>
    <n v="298.20000000000005"/>
    <x v="0"/>
    <n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x v="3"/>
    <n v="36"/>
    <n v="1382.9"/>
    <s v="No"/>
    <x v="1"/>
    <s v="Medium ($35-$70)"/>
    <n v="432"/>
    <x v="0"/>
    <n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x v="0"/>
    <n v="78.5"/>
    <n v="571.04999999999995"/>
    <s v="No"/>
    <x v="0"/>
    <s v="High (&gt;$70)"/>
    <n v="942"/>
    <x v="0"/>
    <n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1399.35"/>
    <s v="No"/>
    <x v="3"/>
    <s v="Low (&lt;$35)"/>
    <n v="239.39999999999998"/>
    <x v="0"/>
    <n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150"/>
    <s v="No"/>
    <x v="0"/>
    <s v="Low (&lt;$35)"/>
    <n v="247.79999999999998"/>
    <x v="0"/>
    <n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x v="0"/>
    <n v="30.5"/>
    <n v="167.2"/>
    <s v="No"/>
    <x v="0"/>
    <s v="Low (&lt;$35)"/>
    <n v="366"/>
    <x v="0"/>
    <n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x v="3"/>
    <n v="106.1"/>
    <n v="7657.4"/>
    <s v="No"/>
    <x v="3"/>
    <s v="High (&gt;$70)"/>
    <n v="1273.1999999999998"/>
    <x v="0"/>
    <n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5"/>
    <n v="865.05"/>
    <s v="No"/>
    <x v="1"/>
    <s v="Low (&lt;$35)"/>
    <n v="246"/>
    <x v="0"/>
    <n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x v="0"/>
    <n v="95.5"/>
    <n v="6153.85"/>
    <s v="No"/>
    <x v="3"/>
    <s v="High (&gt;$70)"/>
    <n v="1146"/>
    <x v="0"/>
    <n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x v="0"/>
    <n v="64.599999999999994"/>
    <n v="174.2"/>
    <s v="No"/>
    <x v="0"/>
    <s v="Medium ($35-$70)"/>
    <n v="775.19999999999993"/>
    <x v="0"/>
    <n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x v="3"/>
    <n v="51.1"/>
    <n v="1269.5999999999999"/>
    <s v="No"/>
    <x v="2"/>
    <s v="Medium ($35-$70)"/>
    <n v="613.20000000000005"/>
    <x v="0"/>
    <n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x v="2"/>
    <n v="84.8"/>
    <n v="3862.55"/>
    <s v="Yes"/>
    <x v="1"/>
    <s v="High (&gt;$70)"/>
    <n v="1017.5999999999999"/>
    <x v="1"/>
    <n v="1017.5999999999999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x v="3"/>
    <n v="89.1"/>
    <n v="6352.4"/>
    <s v="No"/>
    <x v="3"/>
    <s v="High (&gt;$70)"/>
    <n v="1069.1999999999998"/>
    <x v="0"/>
    <n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x v="0"/>
    <n v="54.95"/>
    <n v="1348.5"/>
    <s v="No"/>
    <x v="2"/>
    <s v="Medium ($35-$70)"/>
    <n v="659.40000000000009"/>
    <x v="0"/>
    <n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x v="1"/>
    <n v="50.9"/>
    <n v="50.9"/>
    <s v="Yes"/>
    <x v="0"/>
    <s v="Medium ($35-$70)"/>
    <n v="610.79999999999995"/>
    <x v="1"/>
    <n v="610.79999999999995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45"/>
    <n v="471.55"/>
    <s v="No"/>
    <x v="2"/>
    <s v="Low (&lt;$35)"/>
    <n v="245.39999999999998"/>
    <x v="0"/>
    <n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3"/>
    <n v="85.95"/>
    <n v="5931.75"/>
    <s v="No"/>
    <x v="3"/>
    <s v="High (&gt;$70)"/>
    <n v="1031.4000000000001"/>
    <x v="0"/>
    <n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x v="0"/>
    <n v="60.35"/>
    <n v="1404.65"/>
    <s v="No"/>
    <x v="1"/>
    <s v="Medium ($35-$70)"/>
    <n v="724.2"/>
    <x v="0"/>
    <n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726.1"/>
    <s v="No"/>
    <x v="1"/>
    <s v="Low (&lt;$35)"/>
    <n v="237.60000000000002"/>
    <x v="0"/>
    <n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x v="2"/>
    <n v="85.35"/>
    <n v="1961.6"/>
    <s v="No"/>
    <x v="2"/>
    <s v="High (&gt;$70)"/>
    <n v="1024.1999999999998"/>
    <x v="0"/>
    <n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x v="2"/>
    <n v="72.099999999999994"/>
    <n v="4194.8500000000004"/>
    <s v="No"/>
    <x v="4"/>
    <s v="High (&gt;$70)"/>
    <n v="865.19999999999993"/>
    <x v="0"/>
    <n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x v="0"/>
    <n v="99.8"/>
    <n v="4872.45"/>
    <s v="Yes"/>
    <x v="4"/>
    <s v="High (&gt;$70)"/>
    <n v="1197.5999999999999"/>
    <x v="1"/>
    <n v="1197.5999999999999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x v="2"/>
    <n v="107.35"/>
    <n v="5118.95"/>
    <s v="Yes"/>
    <x v="1"/>
    <s v="High (&gt;$70)"/>
    <n v="1288.1999999999998"/>
    <x v="1"/>
    <n v="1288.1999999999998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658.95"/>
    <s v="Yes"/>
    <x v="1"/>
    <s v="Low (&lt;$35)"/>
    <n v="234.60000000000002"/>
    <x v="1"/>
    <n v="234.60000000000002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x v="0"/>
    <n v="81.05"/>
    <n v="81.05"/>
    <s v="No"/>
    <x v="0"/>
    <s v="High (&gt;$70)"/>
    <n v="972.59999999999991"/>
    <x v="0"/>
    <n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"/>
    <n v="76.95"/>
    <s v="No"/>
    <x v="0"/>
    <s v="Low (&lt;$35)"/>
    <n v="246"/>
    <x v="0"/>
    <n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11.8"/>
    <n v="5809.75"/>
    <s v="No"/>
    <x v="4"/>
    <s v="High (&gt;$70)"/>
    <n v="1341.6"/>
    <x v="0"/>
    <n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x v="0"/>
    <s v="Low (&lt;$35)"/>
    <n v="242.39999999999998"/>
    <x v="0"/>
    <n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415.9"/>
    <s v="No"/>
    <x v="2"/>
    <s v="Low (&lt;$35)"/>
    <n v="236.39999999999998"/>
    <x v="0"/>
    <n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x v="0"/>
    <n v="79.099999999999994"/>
    <n v="246.5"/>
    <s v="Yes"/>
    <x v="0"/>
    <s v="High (&gt;$70)"/>
    <n v="949.19999999999993"/>
    <x v="1"/>
    <n v="949.19999999999993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96.95"/>
    <s v="No"/>
    <x v="4"/>
    <s v="Low (&lt;$35)"/>
    <n v="238.20000000000002"/>
    <x v="0"/>
    <n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x v="2"/>
    <n v="60.5"/>
    <n v="3145.15"/>
    <s v="No"/>
    <x v="4"/>
    <s v="Medium ($35-$70)"/>
    <n v="726"/>
    <x v="0"/>
    <n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265.3"/>
    <s v="No"/>
    <x v="2"/>
    <s v="Low (&lt;$35)"/>
    <n v="234.60000000000002"/>
    <x v="0"/>
    <n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No"/>
    <x v="0"/>
    <s v="Low (&lt;$35)"/>
    <n v="250.79999999999998"/>
    <x v="0"/>
    <n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1.05"/>
    <n v="21.05"/>
    <s v="No"/>
    <x v="0"/>
    <s v="Low (&lt;$35)"/>
    <n v="252.60000000000002"/>
    <x v="0"/>
    <n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x v="0"/>
    <n v="71.5"/>
    <n v="4576.3"/>
    <s v="No"/>
    <x v="3"/>
    <s v="High (&gt;$70)"/>
    <n v="858"/>
    <x v="0"/>
    <n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x v="1"/>
    <n v="54.65"/>
    <n v="189.1"/>
    <s v="No"/>
    <x v="0"/>
    <s v="Medium ($35-$70)"/>
    <n v="655.8"/>
    <x v="0"/>
    <n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2"/>
    <n v="908.15"/>
    <s v="No"/>
    <x v="1"/>
    <s v="Low (&lt;$35)"/>
    <n v="230.39999999999998"/>
    <x v="0"/>
    <n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x v="3"/>
    <n v="49.8"/>
    <n v="49.8"/>
    <s v="No"/>
    <x v="0"/>
    <s v="Medium ($35-$70)"/>
    <n v="597.59999999999991"/>
    <x v="0"/>
    <n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x v="1"/>
    <n v="25.5"/>
    <n v="215.2"/>
    <s v="Yes"/>
    <x v="0"/>
    <s v="Low (&lt;$35)"/>
    <n v="306"/>
    <x v="1"/>
    <n v="306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500.95"/>
    <s v="No"/>
    <x v="3"/>
    <s v="Low (&lt;$35)"/>
    <n v="246"/>
    <x v="0"/>
    <n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x v="3"/>
    <n v="90.4"/>
    <n v="5099.1499999999996"/>
    <s v="No"/>
    <x v="4"/>
    <s v="High (&gt;$70)"/>
    <n v="1084.8000000000002"/>
    <x v="0"/>
    <n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x v="2"/>
    <n v="90.25"/>
    <n v="6385.95"/>
    <s v="No"/>
    <x v="3"/>
    <s v="High (&gt;$70)"/>
    <n v="1083"/>
    <x v="0"/>
    <n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75"/>
    <n v="159.44999999999999"/>
    <s v="Yes"/>
    <x v="0"/>
    <s v="High (&gt;$70)"/>
    <n v="969"/>
    <x v="1"/>
    <n v="969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x v="2"/>
    <n v="104.6"/>
    <n v="6885.75"/>
    <s v="No"/>
    <x v="3"/>
    <s v="High (&gt;$70)"/>
    <n v="1255.1999999999998"/>
    <x v="0"/>
    <n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x v="2"/>
    <n v="91.85"/>
    <n v="5940.85"/>
    <s v="Yes"/>
    <x v="3"/>
    <s v="High (&gt;$70)"/>
    <n v="1102.1999999999998"/>
    <x v="1"/>
    <n v="1102.1999999999998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x v="3"/>
    <n v="50.2"/>
    <n v="668.85"/>
    <s v="No"/>
    <x v="2"/>
    <s v="Medium ($35-$70)"/>
    <n v="602.40000000000009"/>
    <x v="0"/>
    <n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x v="2"/>
    <n v="95.5"/>
    <n v="1916.2"/>
    <s v="No"/>
    <x v="2"/>
    <s v="High (&gt;$70)"/>
    <n v="1146"/>
    <x v="0"/>
    <n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x v="0"/>
    <n v="75.349999999999994"/>
    <n v="75.349999999999994"/>
    <s v="Yes"/>
    <x v="0"/>
    <s v="High (&gt;$70)"/>
    <n v="904.19999999999993"/>
    <x v="1"/>
    <n v="904.19999999999993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45"/>
    <n v="75.45"/>
    <s v="Yes"/>
    <x v="0"/>
    <s v="High (&gt;$70)"/>
    <n v="905.40000000000009"/>
    <x v="1"/>
    <n v="905.40000000000009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2"/>
    <n v="95.4"/>
    <n v="4613.95"/>
    <s v="No"/>
    <x v="4"/>
    <s v="High (&gt;$70)"/>
    <n v="1144.8000000000002"/>
    <x v="0"/>
    <n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x v="2"/>
    <n v="101.3"/>
    <n v="7261.25"/>
    <s v="No"/>
    <x v="3"/>
    <s v="High (&gt;$70)"/>
    <n v="1215.5999999999999"/>
    <x v="0"/>
    <n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x v="0"/>
    <n v="53.1"/>
    <n v="2459.8000000000002"/>
    <s v="No"/>
    <x v="1"/>
    <s v="Medium ($35-$70)"/>
    <n v="637.20000000000005"/>
    <x v="0"/>
    <n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x v="2"/>
    <n v="84.85"/>
    <n v="2048.8000000000002"/>
    <s v="No"/>
    <x v="2"/>
    <s v="High (&gt;$70)"/>
    <n v="1018.1999999999999"/>
    <x v="0"/>
    <n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x v="0"/>
    <n v="34.25"/>
    <n v="163.55000000000001"/>
    <s v="No"/>
    <x v="0"/>
    <s v="Low (&lt;$35)"/>
    <n v="411"/>
    <x v="0"/>
    <n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x v="3"/>
    <n v="88.6"/>
    <n v="2888.7"/>
    <s v="No"/>
    <x v="1"/>
    <s v="High (&gt;$70)"/>
    <n v="1063.1999999999998"/>
    <x v="0"/>
    <n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x v="2"/>
    <n v="60.15"/>
    <n v="2421.6"/>
    <s v="No"/>
    <x v="1"/>
    <s v="Medium ($35-$70)"/>
    <n v="721.8"/>
    <x v="0"/>
    <n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x v="3"/>
    <n v="99.95"/>
    <n v="2292.75"/>
    <s v="No"/>
    <x v="2"/>
    <s v="High (&gt;$70)"/>
    <n v="1199.4000000000001"/>
    <x v="0"/>
    <n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x v="2"/>
    <n v="70.7"/>
    <n v="553.4"/>
    <s v="No"/>
    <x v="0"/>
    <s v="High (&gt;$70)"/>
    <n v="848.40000000000009"/>
    <x v="0"/>
    <n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x v="1"/>
    <n v="54.8"/>
    <n v="3465.7"/>
    <s v="No"/>
    <x v="3"/>
    <s v="Medium ($35-$70)"/>
    <n v="657.59999999999991"/>
    <x v="0"/>
    <n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x v="2"/>
    <n v="49.55"/>
    <n v="1210.4000000000001"/>
    <s v="Yes"/>
    <x v="2"/>
    <s v="Medium ($35-$70)"/>
    <n v="594.59999999999991"/>
    <x v="1"/>
    <n v="594.5999999999999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x v="3"/>
    <n v="54.8"/>
    <n v="1291.3"/>
    <s v="No"/>
    <x v="2"/>
    <s v="Medium ($35-$70)"/>
    <n v="657.59999999999991"/>
    <x v="0"/>
    <n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x v="3"/>
    <n v="78.599999999999994"/>
    <n v="5356.45"/>
    <s v="Yes"/>
    <x v="3"/>
    <s v="High (&gt;$70)"/>
    <n v="943.19999999999993"/>
    <x v="1"/>
    <n v="943.19999999999993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x v="1"/>
    <n v="100.3"/>
    <n v="5200.8"/>
    <s v="No"/>
    <x v="4"/>
    <s v="High (&gt;$70)"/>
    <n v="1203.5999999999999"/>
    <x v="0"/>
    <n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x v="0"/>
    <n v="53.6"/>
    <n v="3237.05"/>
    <s v="No"/>
    <x v="4"/>
    <s v="Medium ($35-$70)"/>
    <n v="643.20000000000005"/>
    <x v="0"/>
    <n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x v="0"/>
    <n v="81.099999999999994"/>
    <n v="576.65"/>
    <s v="Yes"/>
    <x v="0"/>
    <s v="High (&gt;$70)"/>
    <n v="973.19999999999993"/>
    <x v="1"/>
    <n v="973.19999999999993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350000000000001"/>
    <n v="433.75"/>
    <s v="No"/>
    <x v="2"/>
    <s v="Low (&lt;$35)"/>
    <n v="232.20000000000002"/>
    <x v="0"/>
    <n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x v="0"/>
    <n v="85.6"/>
    <n v="1868.4"/>
    <s v="No"/>
    <x v="2"/>
    <s v="High (&gt;$70)"/>
    <n v="1027.1999999999998"/>
    <x v="0"/>
    <n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x v="0"/>
    <n v="80.8"/>
    <n v="5728.55"/>
    <s v="No"/>
    <x v="3"/>
    <s v="High (&gt;$70)"/>
    <n v="969.59999999999991"/>
    <x v="0"/>
    <n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x v="0"/>
    <n v="74.95"/>
    <n v="825.7"/>
    <s v="Yes"/>
    <x v="0"/>
    <s v="High (&gt;$70)"/>
    <n v="899.40000000000009"/>
    <x v="1"/>
    <n v="899.40000000000009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0.4"/>
    <s v="No"/>
    <x v="2"/>
    <s v="Low (&lt;$35)"/>
    <n v="235.20000000000002"/>
    <x v="0"/>
    <n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3.55"/>
    <n v="93.55"/>
    <s v="Yes"/>
    <x v="0"/>
    <s v="High (&gt;$70)"/>
    <n v="1122.5999999999999"/>
    <x v="1"/>
    <n v="1122.5999999999999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x v="0"/>
    <n v="90.7"/>
    <n v="2845.15"/>
    <s v="No"/>
    <x v="1"/>
    <s v="High (&gt;$70)"/>
    <n v="1088.4000000000001"/>
    <x v="0"/>
    <n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x v="1"/>
    <n v="69.75"/>
    <n v="3894.4"/>
    <s v="No"/>
    <x v="4"/>
    <s v="Medium ($35-$70)"/>
    <n v="837"/>
    <x v="0"/>
    <n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"/>
    <n v="886.4"/>
    <s v="No"/>
    <x v="1"/>
    <s v="Low (&lt;$35)"/>
    <n v="240"/>
    <x v="0"/>
    <n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5.25"/>
    <n v="1021.55"/>
    <s v="No"/>
    <x v="0"/>
    <s v="High (&gt;$70)"/>
    <n v="1143"/>
    <x v="0"/>
    <n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x v="3"/>
    <n v="102.1"/>
    <n v="5885.4"/>
    <s v="Yes"/>
    <x v="4"/>
    <s v="High (&gt;$70)"/>
    <n v="1225.1999999999998"/>
    <x v="1"/>
    <n v="1225.1999999999998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268.39999999999998"/>
    <s v="No"/>
    <x v="2"/>
    <s v="Low (&lt;$35)"/>
    <n v="239.39999999999998"/>
    <x v="0"/>
    <n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x v="1"/>
    <n v="80.849999999999994"/>
    <n v="2204.35"/>
    <s v="No"/>
    <x v="1"/>
    <s v="High (&gt;$70)"/>
    <n v="970.19999999999993"/>
    <x v="0"/>
    <n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x v="2"/>
    <n v="90.9"/>
    <n v="1259"/>
    <s v="Yes"/>
    <x v="2"/>
    <s v="High (&gt;$70)"/>
    <n v="1090.8000000000002"/>
    <x v="1"/>
    <n v="1090.800000000000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x v="1"/>
    <n v="29.2"/>
    <n v="309.10000000000002"/>
    <s v="Yes"/>
    <x v="0"/>
    <s v="Low (&lt;$35)"/>
    <n v="350.4"/>
    <x v="1"/>
    <n v="350.4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x v="2"/>
    <n v="93.3"/>
    <n v="6398.05"/>
    <s v="No"/>
    <x v="3"/>
    <s v="High (&gt;$70)"/>
    <n v="1119.5999999999999"/>
    <x v="0"/>
    <n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x v="2"/>
    <n v="89.15"/>
    <n v="2257.75"/>
    <s v="Yes"/>
    <x v="1"/>
    <s v="High (&gt;$70)"/>
    <n v="1069.8000000000002"/>
    <x v="1"/>
    <n v="1069.8000000000002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x v="0"/>
    <n v="108.85"/>
    <n v="6287.25"/>
    <s v="Yes"/>
    <x v="4"/>
    <s v="High (&gt;$70)"/>
    <n v="1306.1999999999998"/>
    <x v="1"/>
    <n v="1306.1999999999998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x v="3"/>
    <n v="46.35"/>
    <n v="1662.05"/>
    <s v="No"/>
    <x v="1"/>
    <s v="Medium ($35-$70)"/>
    <n v="556.20000000000005"/>
    <x v="0"/>
    <n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x v="0"/>
    <n v="84.75"/>
    <n v="1350.15"/>
    <s v="Yes"/>
    <x v="2"/>
    <s v="High (&gt;$70)"/>
    <n v="1017"/>
    <x v="1"/>
    <n v="1017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x v="3"/>
    <n v="78.75"/>
    <n v="3600.65"/>
    <s v="No"/>
    <x v="1"/>
    <s v="High (&gt;$70)"/>
    <n v="945"/>
    <x v="0"/>
    <n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x v="0"/>
    <n v="83.55"/>
    <n v="1329.15"/>
    <s v="No"/>
    <x v="2"/>
    <s v="High (&gt;$70)"/>
    <n v="1002.5999999999999"/>
    <x v="0"/>
    <n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x v="0"/>
    <n v="45.7"/>
    <n v="45.7"/>
    <s v="Yes"/>
    <x v="0"/>
    <s v="Medium ($35-$70)"/>
    <n v="548.40000000000009"/>
    <x v="1"/>
    <n v="548.40000000000009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422.5"/>
    <s v="No"/>
    <x v="2"/>
    <s v="Low (&lt;$35)"/>
    <n v="235.20000000000002"/>
    <x v="0"/>
    <n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95"/>
    <n v="69.95"/>
    <s v="Yes"/>
    <x v="0"/>
    <s v="Medium ($35-$70)"/>
    <n v="839.40000000000009"/>
    <x v="1"/>
    <n v="839.40000000000009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x v="1"/>
    <n v="67.849999999999994"/>
    <n v="4627.6499999999996"/>
    <s v="No"/>
    <x v="3"/>
    <s v="Medium ($35-$70)"/>
    <n v="814.19999999999993"/>
    <x v="0"/>
    <n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x v="2"/>
    <n v="105.65"/>
    <n v="6717.9"/>
    <s v="No"/>
    <x v="3"/>
    <s v="High (&gt;$70)"/>
    <n v="1267.8000000000002"/>
    <x v="0"/>
    <n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x v="0"/>
    <n v="44.6"/>
    <n v="97.1"/>
    <s v="Yes"/>
    <x v="0"/>
    <s v="Medium ($35-$70)"/>
    <n v="535.20000000000005"/>
    <x v="1"/>
    <n v="535.20000000000005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x v="0"/>
    <n v="74.95"/>
    <n v="1710.45"/>
    <s v="Yes"/>
    <x v="2"/>
    <s v="High (&gt;$70)"/>
    <n v="899.40000000000009"/>
    <x v="1"/>
    <n v="899.40000000000009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x v="3"/>
    <n v="75.5"/>
    <n v="637.4"/>
    <s v="No"/>
    <x v="0"/>
    <s v="High (&gt;$70)"/>
    <n v="906"/>
    <x v="0"/>
    <n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117.95"/>
    <s v="No"/>
    <x v="0"/>
    <s v="Low (&lt;$35)"/>
    <n v="241.79999999999998"/>
    <x v="0"/>
    <n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x v="3"/>
    <n v="45.2"/>
    <n v="2460.5500000000002"/>
    <s v="No"/>
    <x v="4"/>
    <s v="Medium ($35-$70)"/>
    <n v="542.40000000000009"/>
    <x v="0"/>
    <n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x v="0"/>
    <n v="95.25"/>
    <n v="5464.65"/>
    <s v="Yes"/>
    <x v="4"/>
    <s v="High (&gt;$70)"/>
    <n v="1143"/>
    <x v="1"/>
    <n v="1143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x v="1"/>
    <n v="89.85"/>
    <n v="2165.0500000000002"/>
    <s v="Yes"/>
    <x v="2"/>
    <s v="High (&gt;$70)"/>
    <n v="1078.1999999999998"/>
    <x v="1"/>
    <n v="1078.1999999999998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x v="1"/>
    <n v="100.45"/>
    <n v="4941.8"/>
    <s v="Yes"/>
    <x v="4"/>
    <s v="High (&gt;$70)"/>
    <n v="1205.4000000000001"/>
    <x v="1"/>
    <n v="1205.400000000000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x v="0"/>
    <n v="47.15"/>
    <n v="223.15"/>
    <s v="Yes"/>
    <x v="0"/>
    <s v="Medium ($35-$70)"/>
    <n v="565.79999999999995"/>
    <x v="1"/>
    <n v="565.79999999999995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x v="0"/>
    <n v="80.2"/>
    <n v="181.1"/>
    <s v="Yes"/>
    <x v="0"/>
    <s v="High (&gt;$70)"/>
    <n v="962.40000000000009"/>
    <x v="1"/>
    <n v="962.40000000000009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x v="1"/>
    <n v="87.1"/>
    <n v="341.45"/>
    <s v="Yes"/>
    <x v="0"/>
    <s v="High (&gt;$70)"/>
    <n v="1045.1999999999998"/>
    <x v="1"/>
    <n v="1045.1999999999998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x v="2"/>
    <n v="79.25"/>
    <n v="5731.85"/>
    <s v="No"/>
    <x v="3"/>
    <s v="High (&gt;$70)"/>
    <n v="951"/>
    <x v="0"/>
    <n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x v="2"/>
    <n v="75.900000000000006"/>
    <n v="357.75"/>
    <s v="Yes"/>
    <x v="0"/>
    <s v="High (&gt;$70)"/>
    <n v="910.80000000000007"/>
    <x v="1"/>
    <n v="910.80000000000007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x v="0"/>
    <n v="85.7"/>
    <n v="4616.1000000000004"/>
    <s v="No"/>
    <x v="4"/>
    <s v="High (&gt;$70)"/>
    <n v="1028.4000000000001"/>
    <x v="0"/>
    <n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x v="0"/>
    <n v="98.75"/>
    <n v="4533.7"/>
    <s v="Yes"/>
    <x v="1"/>
    <s v="High (&gt;$70)"/>
    <n v="1185"/>
    <x v="1"/>
    <n v="1185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589.25"/>
    <s v="No"/>
    <x v="1"/>
    <s v="Low (&lt;$35)"/>
    <n v="241.20000000000002"/>
    <x v="0"/>
    <n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x v="2"/>
    <n v="61.8"/>
    <n v="750.1"/>
    <s v="No"/>
    <x v="2"/>
    <s v="Medium ($35-$70)"/>
    <n v="741.59999999999991"/>
    <x v="0"/>
    <n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x v="1"/>
    <n v="49.9"/>
    <n v="1410.25"/>
    <s v="No"/>
    <x v="1"/>
    <s v="Medium ($35-$70)"/>
    <n v="598.79999999999995"/>
    <x v="0"/>
    <n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x v="0"/>
    <n v="86.45"/>
    <n v="830.85"/>
    <s v="Yes"/>
    <x v="0"/>
    <s v="High (&gt;$70)"/>
    <n v="1037.4000000000001"/>
    <x v="1"/>
    <n v="1037.400000000000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99999999999999"/>
    <n v="743.5"/>
    <s v="No"/>
    <x v="1"/>
    <s v="Low (&lt;$35)"/>
    <n v="244.79999999999998"/>
    <x v="0"/>
    <n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3"/>
    <n v="45.3"/>
    <s v="Yes"/>
    <x v="0"/>
    <s v="Medium ($35-$70)"/>
    <n v="543.59999999999991"/>
    <x v="1"/>
    <n v="543.5999999999999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x v="0"/>
    <n v="104.1"/>
    <n v="7040.85"/>
    <s v="Yes"/>
    <x v="3"/>
    <s v="High (&gt;$70)"/>
    <n v="1249.1999999999998"/>
    <x v="1"/>
    <n v="1249.1999999999998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x v="1"/>
    <n v="75.400000000000006"/>
    <n v="3865.45"/>
    <s v="No"/>
    <x v="4"/>
    <s v="High (&gt;$70)"/>
    <n v="904.80000000000007"/>
    <x v="0"/>
    <n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x v="1"/>
    <n v="108.15"/>
    <n v="6825.65"/>
    <s v="No"/>
    <x v="3"/>
    <s v="High (&gt;$70)"/>
    <n v="1297.8000000000002"/>
    <x v="0"/>
    <n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x v="0"/>
    <n v="86.25"/>
    <n v="1340.1"/>
    <s v="No"/>
    <x v="2"/>
    <s v="High (&gt;$70)"/>
    <n v="1035"/>
    <x v="0"/>
    <n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x v="0"/>
    <n v="81"/>
    <n v="371.65"/>
    <s v="Yes"/>
    <x v="0"/>
    <s v="High (&gt;$70)"/>
    <n v="972"/>
    <x v="1"/>
    <n v="972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x v="0"/>
    <n v="95.7"/>
    <n v="1184"/>
    <s v="No"/>
    <x v="0"/>
    <s v="High (&gt;$70)"/>
    <n v="1148.4000000000001"/>
    <x v="0"/>
    <n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85"/>
    <n v="8477.7000000000007"/>
    <s v="No"/>
    <x v="3"/>
    <s v="High (&gt;$70)"/>
    <n v="1402.1999999999998"/>
    <x v="0"/>
    <n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x v="2"/>
    <n v="105.75"/>
    <n v="7382.85"/>
    <s v="No"/>
    <x v="3"/>
    <s v="High (&gt;$70)"/>
    <n v="1269"/>
    <x v="0"/>
    <n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456.85"/>
    <s v="No"/>
    <x v="2"/>
    <s v="Low (&lt;$35)"/>
    <n v="241.79999999999998"/>
    <x v="0"/>
    <n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31.6"/>
    <s v="No"/>
    <x v="2"/>
    <s v="Low (&lt;$35)"/>
    <n v="235.20000000000002"/>
    <x v="0"/>
    <n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x v="3"/>
    <n v="90.6"/>
    <n v="6056.15"/>
    <s v="Yes"/>
    <x v="3"/>
    <s v="High (&gt;$70)"/>
    <n v="1087.1999999999998"/>
    <x v="1"/>
    <n v="1087.1999999999998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x v="2"/>
    <n v="60.95"/>
    <n v="134.6"/>
    <s v="No"/>
    <x v="0"/>
    <s v="Medium ($35-$70)"/>
    <n v="731.40000000000009"/>
    <x v="0"/>
    <n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x v="1"/>
    <n v="25.05"/>
    <n v="125.5"/>
    <s v="No"/>
    <x v="0"/>
    <s v="Low (&lt;$35)"/>
    <n v="300.60000000000002"/>
    <x v="0"/>
    <n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x v="0"/>
    <n v="88.15"/>
    <n v="1390.6"/>
    <s v="Yes"/>
    <x v="2"/>
    <s v="High (&gt;$70)"/>
    <n v="1057.8000000000002"/>
    <x v="1"/>
    <n v="1057.8000000000002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x v="0"/>
    <s v="Low (&lt;$35)"/>
    <n v="242.39999999999998"/>
    <x v="1"/>
    <n v="242.39999999999998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x v="2"/>
    <n v="60.3"/>
    <n v="2511.3000000000002"/>
    <s v="No"/>
    <x v="1"/>
    <s v="Medium ($35-$70)"/>
    <n v="723.59999999999991"/>
    <x v="0"/>
    <n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x v="0"/>
    <n v="63.95"/>
    <n v="2737.05"/>
    <s v="No"/>
    <x v="1"/>
    <s v="Medium ($35-$70)"/>
    <n v="767.40000000000009"/>
    <x v="0"/>
    <n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x v="0"/>
    <n v="74.3"/>
    <n v="74.3"/>
    <s v="No"/>
    <x v="0"/>
    <s v="High (&gt;$70)"/>
    <n v="891.59999999999991"/>
    <x v="0"/>
    <n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s v="No"/>
    <x v="0"/>
    <s v="High (&gt;$70)"/>
    <n v="847.19999999999993"/>
    <x v="0"/>
    <n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x v="0"/>
    <n v="90.8"/>
    <n v="2361.8000000000002"/>
    <s v="Yes"/>
    <x v="1"/>
    <s v="High (&gt;$70)"/>
    <n v="1089.5999999999999"/>
    <x v="1"/>
    <n v="1089.5999999999999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x v="0"/>
    <n v="79.349999999999994"/>
    <n v="1730.35"/>
    <s v="Yes"/>
    <x v="2"/>
    <s v="High (&gt;$70)"/>
    <n v="952.19999999999993"/>
    <x v="1"/>
    <n v="952.19999999999993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90.55"/>
    <n v="6404"/>
    <s v="No"/>
    <x v="3"/>
    <s v="High (&gt;$70)"/>
    <n v="1086.5999999999999"/>
    <x v="0"/>
    <n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45"/>
    <n v="165.35"/>
    <s v="No"/>
    <x v="0"/>
    <s v="Low (&lt;$35)"/>
    <n v="233.39999999999998"/>
    <x v="0"/>
    <n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x v="2"/>
    <n v="64.45"/>
    <n v="1867.6"/>
    <s v="No"/>
    <x v="1"/>
    <s v="Medium ($35-$70)"/>
    <n v="773.40000000000009"/>
    <x v="0"/>
    <n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x v="0"/>
    <n v="69.650000000000006"/>
    <n v="1043.3"/>
    <s v="No"/>
    <x v="2"/>
    <s v="Medium ($35-$70)"/>
    <n v="835.80000000000007"/>
    <x v="0"/>
    <n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28.6"/>
    <s v="No"/>
    <x v="0"/>
    <s v="Low (&lt;$35)"/>
    <n v="234"/>
    <x v="0"/>
    <n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x v="2"/>
    <n v="110.5"/>
    <n v="7455.45"/>
    <s v="No"/>
    <x v="3"/>
    <s v="High (&gt;$70)"/>
    <n v="1326"/>
    <x v="0"/>
    <n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7"/>
    <n v="24.7"/>
    <s v="No"/>
    <x v="0"/>
    <s v="Low (&lt;$35)"/>
    <n v="296.39999999999998"/>
    <x v="0"/>
    <n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x v="0"/>
    <n v="77.400000000000006"/>
    <n v="206.15"/>
    <s v="No"/>
    <x v="0"/>
    <s v="High (&gt;$70)"/>
    <n v="928.80000000000007"/>
    <x v="0"/>
    <n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x v="2"/>
    <n v="96.8"/>
    <n v="2030.3"/>
    <s v="Yes"/>
    <x v="2"/>
    <s v="High (&gt;$70)"/>
    <n v="1161.5999999999999"/>
    <x v="1"/>
    <n v="1161.5999999999999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x v="2"/>
    <n v="85.4"/>
    <n v="5869.4"/>
    <s v="No"/>
    <x v="3"/>
    <s v="High (&gt;$70)"/>
    <n v="1024.8000000000002"/>
    <x v="0"/>
    <n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x v="2"/>
    <n v="47.6"/>
    <n v="3377.8"/>
    <s v="No"/>
    <x v="3"/>
    <s v="Medium ($35-$70)"/>
    <n v="571.20000000000005"/>
    <x v="0"/>
    <n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1346.2"/>
    <s v="No"/>
    <x v="3"/>
    <s v="Low (&lt;$35)"/>
    <n v="232.79999999999998"/>
    <x v="0"/>
    <n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x v="0"/>
    <n v="103.85"/>
    <n v="4946.05"/>
    <s v="No"/>
    <x v="1"/>
    <s v="High (&gt;$70)"/>
    <n v="1246.1999999999998"/>
    <x v="0"/>
    <n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x v="2"/>
    <n v="83.35"/>
    <n v="4065"/>
    <s v="Yes"/>
    <x v="1"/>
    <s v="High (&gt;$70)"/>
    <n v="1000.1999999999999"/>
    <x v="1"/>
    <n v="1000.1999999999999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x v="0"/>
    <n v="49.4"/>
    <n v="106.55"/>
    <s v="Yes"/>
    <x v="0"/>
    <s v="Medium ($35-$70)"/>
    <n v="592.79999999999995"/>
    <x v="1"/>
    <n v="592.79999999999995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x v="3"/>
    <n v="108.45"/>
    <n v="4964.7"/>
    <s v="No"/>
    <x v="1"/>
    <s v="High (&gt;$70)"/>
    <n v="1301.4000000000001"/>
    <x v="0"/>
    <n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x v="2"/>
    <n v="81"/>
    <n v="4085.75"/>
    <s v="No"/>
    <x v="4"/>
    <s v="High (&gt;$70)"/>
    <n v="972"/>
    <x v="0"/>
    <n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x v="0"/>
    <n v="79.2"/>
    <n v="1742.75"/>
    <s v="Yes"/>
    <x v="2"/>
    <s v="High (&gt;$70)"/>
    <n v="950.40000000000009"/>
    <x v="1"/>
    <n v="950.40000000000009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86.65"/>
    <n v="6224.8"/>
    <s v="No"/>
    <x v="3"/>
    <s v="High (&gt;$70)"/>
    <n v="1039.8000000000002"/>
    <x v="0"/>
    <n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x v="0"/>
    <n v="92.95"/>
    <n v="3415.25"/>
    <s v="No"/>
    <x v="1"/>
    <s v="High (&gt;$70)"/>
    <n v="1115.4000000000001"/>
    <x v="0"/>
    <n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0"/>
    <n v="90.35"/>
    <n v="6325.25"/>
    <s v="No"/>
    <x v="3"/>
    <s v="High (&gt;$70)"/>
    <n v="1084.1999999999998"/>
    <x v="0"/>
    <n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x v="0"/>
    <n v="48.7"/>
    <n v="340.25"/>
    <s v="Yes"/>
    <x v="0"/>
    <s v="Medium ($35-$70)"/>
    <n v="584.40000000000009"/>
    <x v="1"/>
    <n v="584.40000000000009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683.6"/>
    <s v="No"/>
    <x v="3"/>
    <s v="Low (&lt;$35)"/>
    <n v="301.79999999999995"/>
    <x v="0"/>
    <n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x v="2"/>
    <n v="76.400000000000006"/>
    <n v="3966.3"/>
    <s v="No"/>
    <x v="4"/>
    <s v="High (&gt;$70)"/>
    <n v="916.80000000000007"/>
    <x v="0"/>
    <n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608.5"/>
    <s v="No"/>
    <x v="1"/>
    <s v="Low (&lt;$35)"/>
    <n v="234.60000000000002"/>
    <x v="0"/>
    <n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x v="0"/>
    <n v="85.35"/>
    <n v="2896.6"/>
    <s v="No"/>
    <x v="1"/>
    <s v="High (&gt;$70)"/>
    <n v="1024.1999999999998"/>
    <x v="0"/>
    <n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514.85"/>
    <s v="No"/>
    <x v="3"/>
    <s v="Low (&lt;$35)"/>
    <n v="297.60000000000002"/>
    <x v="0"/>
    <n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x v="2"/>
    <n v="103.15"/>
    <n v="6792.45"/>
    <s v="No"/>
    <x v="3"/>
    <s v="High (&gt;$70)"/>
    <n v="1237.8000000000002"/>
    <x v="0"/>
    <n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x v="1"/>
    <n v="100.75"/>
    <n v="4669.2"/>
    <s v="No"/>
    <x v="1"/>
    <s v="High (&gt;$70)"/>
    <n v="1209"/>
    <x v="0"/>
    <n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x v="0"/>
    <n v="95.6"/>
    <n v="95.6"/>
    <s v="Yes"/>
    <x v="0"/>
    <s v="High (&gt;$70)"/>
    <n v="1147.1999999999998"/>
    <x v="1"/>
    <n v="1147.1999999999998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x v="3"/>
    <n v="59.75"/>
    <n v="2934.3"/>
    <s v="Yes"/>
    <x v="4"/>
    <s v="Medium ($35-$70)"/>
    <n v="717"/>
    <x v="1"/>
    <n v="717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x v="3"/>
    <n v="94.1"/>
    <n v="6302.8"/>
    <s v="No"/>
    <x v="3"/>
    <s v="High (&gt;$70)"/>
    <n v="1129.1999999999998"/>
    <x v="0"/>
    <n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350000000000001"/>
    <n v="779.2"/>
    <s v="No"/>
    <x v="1"/>
    <s v="Low (&lt;$35)"/>
    <n v="232.20000000000002"/>
    <x v="0"/>
    <n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283.75"/>
    <s v="No"/>
    <x v="2"/>
    <s v="Low (&lt;$35)"/>
    <n v="238.79999999999998"/>
    <x v="0"/>
    <n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x v="3"/>
    <n v="108.15"/>
    <n v="4600.7"/>
    <s v="Yes"/>
    <x v="1"/>
    <s v="High (&gt;$70)"/>
    <n v="1297.8000000000002"/>
    <x v="1"/>
    <n v="1297.8000000000002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x v="0"/>
    <n v="101.05"/>
    <n v="5594"/>
    <s v="No"/>
    <x v="4"/>
    <s v="High (&gt;$70)"/>
    <n v="1212.5999999999999"/>
    <x v="0"/>
    <n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x v="3"/>
    <n v="59.1"/>
    <n v="772.85"/>
    <s v="No"/>
    <x v="2"/>
    <s v="Medium ($35-$70)"/>
    <n v="709.2"/>
    <x v="0"/>
    <n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1.349999999999994"/>
    <n v="71.349999999999994"/>
    <s v="Yes"/>
    <x v="0"/>
    <s v="High (&gt;$70)"/>
    <n v="856.19999999999993"/>
    <x v="1"/>
    <n v="856.19999999999993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x v="1"/>
    <n v="55.85"/>
    <n v="857.8"/>
    <s v="No"/>
    <x v="2"/>
    <s v="Medium ($35-$70)"/>
    <n v="670.2"/>
    <x v="0"/>
    <n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x v="0"/>
    <n v="106.05"/>
    <n v="7554.05"/>
    <s v="No"/>
    <x v="3"/>
    <s v="High (&gt;$70)"/>
    <n v="1272.5999999999999"/>
    <x v="0"/>
    <n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5981.65"/>
    <s v="No"/>
    <x v="3"/>
    <s v="High (&gt;$70)"/>
    <n v="1009.1999999999999"/>
    <x v="0"/>
    <n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x v="3"/>
    <n v="75.3"/>
    <n v="1702.9"/>
    <s v="No"/>
    <x v="2"/>
    <s v="High (&gt;$70)"/>
    <n v="903.59999999999991"/>
    <x v="0"/>
    <n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7"/>
    <n v="467.15"/>
    <s v="No"/>
    <x v="2"/>
    <s v="Low (&lt;$35)"/>
    <n v="296.39999999999998"/>
    <x v="0"/>
    <n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49999999999999"/>
    <n v="20.149999999999999"/>
    <s v="Yes"/>
    <x v="0"/>
    <s v="Low (&lt;$35)"/>
    <n v="241.79999999999998"/>
    <x v="1"/>
    <n v="241.79999999999998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x v="2"/>
    <n v="69.75"/>
    <n v="69.75"/>
    <s v="Yes"/>
    <x v="0"/>
    <s v="Medium ($35-$70)"/>
    <n v="837"/>
    <x v="1"/>
    <n v="837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x v="0"/>
    <n v="93.2"/>
    <n v="2931"/>
    <s v="Yes"/>
    <x v="1"/>
    <s v="High (&gt;$70)"/>
    <n v="1118.4000000000001"/>
    <x v="1"/>
    <n v="1118.400000000000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x v="0"/>
    <n v="80.849999999999994"/>
    <n v="1400.85"/>
    <s v="Yes"/>
    <x v="2"/>
    <s v="High (&gt;$70)"/>
    <n v="970.19999999999993"/>
    <x v="1"/>
    <n v="970.19999999999993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x v="0"/>
    <n v="33.65"/>
    <n v="137.85"/>
    <s v="Yes"/>
    <x v="0"/>
    <s v="Low (&lt;$35)"/>
    <n v="403.79999999999995"/>
    <x v="1"/>
    <n v="403.79999999999995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x v="0"/>
    <n v="55.8"/>
    <n v="1941.5"/>
    <s v="No"/>
    <x v="1"/>
    <s v="Medium ($35-$70)"/>
    <n v="669.59999999999991"/>
    <x v="0"/>
    <n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x v="3"/>
    <n v="39.700000000000003"/>
    <n v="1932.75"/>
    <s v="No"/>
    <x v="4"/>
    <s v="Medium ($35-$70)"/>
    <n v="476.40000000000003"/>
    <x v="0"/>
    <n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x v="3"/>
    <n v="29.5"/>
    <n v="1423.05"/>
    <s v="No"/>
    <x v="1"/>
    <s v="Low (&lt;$35)"/>
    <n v="354"/>
    <x v="0"/>
    <n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70.85"/>
    <s v="No"/>
    <x v="4"/>
    <s v="Low (&lt;$35)"/>
    <n v="241.79999999999998"/>
    <x v="0"/>
    <n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x v="3"/>
    <n v="79.55"/>
    <n v="5810.9"/>
    <s v="No"/>
    <x v="3"/>
    <s v="High (&gt;$70)"/>
    <n v="954.59999999999991"/>
    <x v="0"/>
    <n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4.8"/>
    <n v="223.9"/>
    <s v="No"/>
    <x v="0"/>
    <s v="Low (&lt;$35)"/>
    <n v="297.60000000000002"/>
    <x v="0"/>
    <n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391.7"/>
    <s v="No"/>
    <x v="2"/>
    <s v="Low (&lt;$35)"/>
    <n v="235.79999999999998"/>
    <x v="0"/>
    <n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95"/>
    <n v="79.95"/>
    <s v="Yes"/>
    <x v="0"/>
    <s v="High (&gt;$70)"/>
    <n v="959.40000000000009"/>
    <x v="1"/>
    <n v="959.40000000000009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"/>
    <n v="19.3"/>
    <s v="Yes"/>
    <x v="0"/>
    <s v="Low (&lt;$35)"/>
    <n v="231.60000000000002"/>
    <x v="1"/>
    <n v="231.60000000000002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x v="0"/>
    <n v="94.05"/>
    <n v="811.65"/>
    <s v="No"/>
    <x v="0"/>
    <s v="High (&gt;$70)"/>
    <n v="1128.5999999999999"/>
    <x v="0"/>
    <n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x v="1"/>
    <n v="90.75"/>
    <n v="174.75"/>
    <s v="No"/>
    <x v="0"/>
    <s v="High (&gt;$70)"/>
    <n v="1089"/>
    <x v="0"/>
    <n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x v="3"/>
    <n v="78.849999999999994"/>
    <n v="3126.85"/>
    <s v="No"/>
    <x v="1"/>
    <s v="High (&gt;$70)"/>
    <n v="946.19999999999993"/>
    <x v="0"/>
    <n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x v="2"/>
    <n v="99.5"/>
    <n v="6841.45"/>
    <s v="No"/>
    <x v="3"/>
    <s v="High (&gt;$70)"/>
    <n v="1194"/>
    <x v="0"/>
    <n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x v="0"/>
    <n v="99.2"/>
    <n v="3754.6"/>
    <s v="Yes"/>
    <x v="1"/>
    <s v="High (&gt;$70)"/>
    <n v="1190.4000000000001"/>
    <x v="1"/>
    <n v="1190.400000000000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x v="3"/>
    <n v="80.55"/>
    <n v="1406.65"/>
    <s v="No"/>
    <x v="2"/>
    <s v="High (&gt;$70)"/>
    <n v="966.59999999999991"/>
    <x v="0"/>
    <n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x v="0"/>
    <n v="70.2"/>
    <n v="834.7"/>
    <s v="No"/>
    <x v="0"/>
    <s v="High (&gt;$70)"/>
    <n v="842.40000000000009"/>
    <x v="0"/>
    <n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3"/>
    <n v="85.2"/>
    <n v="627.4"/>
    <s v="Yes"/>
    <x v="0"/>
    <s v="High (&gt;$70)"/>
    <n v="1022.4000000000001"/>
    <x v="1"/>
    <n v="1022.400000000000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5.25"/>
    <n v="242"/>
    <s v="Yes"/>
    <x v="0"/>
    <s v="High (&gt;$70)"/>
    <n v="903"/>
    <x v="1"/>
    <n v="903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x v="3"/>
    <n v="59.45"/>
    <n v="3157"/>
    <s v="No"/>
    <x v="4"/>
    <s v="Medium ($35-$70)"/>
    <n v="713.40000000000009"/>
    <x v="0"/>
    <n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x v="0"/>
    <n v="93.35"/>
    <n v="3092"/>
    <s v="No"/>
    <x v="1"/>
    <s v="High (&gt;$70)"/>
    <n v="1120.1999999999998"/>
    <x v="0"/>
    <n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x v="2"/>
    <n v="44.95"/>
    <n v="2168.9"/>
    <s v="No"/>
    <x v="1"/>
    <s v="Medium ($35-$70)"/>
    <n v="539.40000000000009"/>
    <x v="0"/>
    <n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1"/>
    <n v="980.35"/>
    <s v="No"/>
    <x v="1"/>
    <s v="Low (&lt;$35)"/>
    <n v="313.20000000000005"/>
    <x v="0"/>
    <n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2"/>
    <n v="65.95"/>
    <s v="No"/>
    <x v="0"/>
    <s v="Low (&lt;$35)"/>
    <n v="242.39999999999998"/>
    <x v="0"/>
    <n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.25"/>
    <n v="711.9"/>
    <s v="No"/>
    <x v="1"/>
    <s v="Low (&lt;$35)"/>
    <n v="255"/>
    <x v="0"/>
    <n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x v="0"/>
    <n v="59.4"/>
    <n v="1952.8"/>
    <s v="No"/>
    <x v="1"/>
    <s v="Medium ($35-$70)"/>
    <n v="712.8"/>
    <x v="0"/>
    <n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x v="3"/>
    <n v="95"/>
    <n v="4368.8500000000004"/>
    <s v="No"/>
    <x v="1"/>
    <s v="High (&gt;$70)"/>
    <n v="1140"/>
    <x v="0"/>
    <n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x v="1"/>
    <n v="61.9"/>
    <n v="2647.1"/>
    <s v="No"/>
    <x v="1"/>
    <s v="Medium ($35-$70)"/>
    <n v="742.8"/>
    <x v="0"/>
    <n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0"/>
    <n v="118.65"/>
    <n v="8477.6"/>
    <s v="No"/>
    <x v="3"/>
    <s v="High (&gt;$70)"/>
    <n v="1423.8000000000002"/>
    <x v="0"/>
    <n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x v="0"/>
    <n v="54.35"/>
    <n v="54.35"/>
    <s v="Yes"/>
    <x v="0"/>
    <s v="Medium ($35-$70)"/>
    <n v="652.20000000000005"/>
    <x v="1"/>
    <n v="652.20000000000005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4.45"/>
    <n v="4528"/>
    <s v="No"/>
    <x v="3"/>
    <s v="Medium ($35-$70)"/>
    <n v="773.40000000000009"/>
    <x v="0"/>
    <n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x v="0"/>
    <n v="80.150000000000006"/>
    <n v="1790.65"/>
    <s v="No"/>
    <x v="2"/>
    <s v="High (&gt;$70)"/>
    <n v="961.80000000000007"/>
    <x v="0"/>
    <n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845.6"/>
    <s v="No"/>
    <x v="1"/>
    <s v="Low (&lt;$35)"/>
    <n v="242.39999999999998"/>
    <x v="0"/>
    <n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1210.3"/>
    <s v="No"/>
    <x v="4"/>
    <s v="Low (&lt;$35)"/>
    <n v="252"/>
    <x v="0"/>
    <n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x v="0"/>
    <s v="Low (&lt;$35)"/>
    <n v="245.39999999999998"/>
    <x v="0"/>
    <n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x v="1"/>
    <n v="75.849999999999994"/>
    <n v="854.45"/>
    <s v="No"/>
    <x v="0"/>
    <s v="High (&gt;$70)"/>
    <n v="910.19999999999993"/>
    <x v="0"/>
    <n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0.45"/>
    <n v="2429.1"/>
    <s v="No"/>
    <x v="1"/>
    <s v="High (&gt;$70)"/>
    <n v="965.40000000000009"/>
    <x v="0"/>
    <n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x v="0"/>
    <n v="24.95"/>
    <n v="100.4"/>
    <s v="Yes"/>
    <x v="0"/>
    <s v="Low (&lt;$35)"/>
    <n v="299.39999999999998"/>
    <x v="1"/>
    <n v="299.39999999999998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x v="0"/>
    <n v="75.5"/>
    <n v="5229.45"/>
    <s v="No"/>
    <x v="3"/>
    <s v="High (&gt;$70)"/>
    <n v="906"/>
    <x v="0"/>
    <n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45"/>
    <n v="44.45"/>
    <s v="No"/>
    <x v="0"/>
    <s v="Medium ($35-$70)"/>
    <n v="533.40000000000009"/>
    <x v="0"/>
    <n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x v="0"/>
    <n v="42.35"/>
    <n v="1716.45"/>
    <s v="Yes"/>
    <x v="1"/>
    <s v="Medium ($35-$70)"/>
    <n v="508.20000000000005"/>
    <x v="1"/>
    <n v="508.20000000000005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x v="3"/>
    <n v="74.55"/>
    <n v="3023.55"/>
    <s v="No"/>
    <x v="1"/>
    <s v="High (&gt;$70)"/>
    <n v="894.59999999999991"/>
    <x v="0"/>
    <n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3"/>
    <n v="75.3"/>
    <s v="Yes"/>
    <x v="0"/>
    <s v="High (&gt;$70)"/>
    <n v="903.59999999999991"/>
    <x v="1"/>
    <n v="903.5999999999999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x v="0"/>
    <n v="94.8"/>
    <n v="4837.6000000000004"/>
    <s v="Yes"/>
    <x v="4"/>
    <s v="High (&gt;$70)"/>
    <n v="1137.5999999999999"/>
    <x v="1"/>
    <n v="1137.5999999999999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x v="3"/>
    <n v="48.15"/>
    <n v="2032.3"/>
    <s v="No"/>
    <x v="1"/>
    <s v="Medium ($35-$70)"/>
    <n v="577.79999999999995"/>
    <x v="0"/>
    <n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36.9"/>
    <s v="No"/>
    <x v="2"/>
    <s v="Low (&lt;$35)"/>
    <n v="235.79999999999998"/>
    <x v="0"/>
    <n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55"/>
    <n v="70.55"/>
    <s v="Yes"/>
    <x v="0"/>
    <s v="High (&gt;$70)"/>
    <n v="846.59999999999991"/>
    <x v="1"/>
    <n v="846.5999999999999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20.149999999999999"/>
    <s v="No"/>
    <x v="0"/>
    <s v="Low (&lt;$35)"/>
    <n v="241.79999999999998"/>
    <x v="0"/>
    <n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x v="3"/>
    <n v="106.6"/>
    <n v="5893.95"/>
    <s v="No"/>
    <x v="4"/>
    <s v="High (&gt;$70)"/>
    <n v="1279.1999999999998"/>
    <x v="0"/>
    <n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x v="0"/>
    <n v="91"/>
    <n v="1430.05"/>
    <s v="No"/>
    <x v="2"/>
    <s v="High (&gt;$70)"/>
    <n v="1092"/>
    <x v="0"/>
    <n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4"/>
    <n v="313"/>
    <s v="No"/>
    <x v="0"/>
    <s v="Low (&lt;$35)"/>
    <n v="304.79999999999995"/>
    <x v="0"/>
    <n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x v="2"/>
    <n v="69.95"/>
    <n v="3871.85"/>
    <s v="No"/>
    <x v="4"/>
    <s v="Medium ($35-$70)"/>
    <n v="839.40000000000009"/>
    <x v="0"/>
    <n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x v="0"/>
    <n v="66.849999999999994"/>
    <n v="458.1"/>
    <s v="No"/>
    <x v="0"/>
    <s v="Medium ($35-$70)"/>
    <n v="802.19999999999993"/>
    <x v="0"/>
    <n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x v="3"/>
    <n v="86.15"/>
    <n v="2745.7"/>
    <s v="Yes"/>
    <x v="1"/>
    <s v="High (&gt;$70)"/>
    <n v="1033.8000000000002"/>
    <x v="1"/>
    <n v="1033.8000000000002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341.35"/>
    <s v="No"/>
    <x v="2"/>
    <s v="Low (&lt;$35)"/>
    <n v="241.79999999999998"/>
    <x v="0"/>
    <n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x v="1"/>
    <n v="64.849999999999994"/>
    <n v="1336.8"/>
    <s v="No"/>
    <x v="2"/>
    <s v="Medium ($35-$70)"/>
    <n v="778.19999999999993"/>
    <x v="0"/>
    <n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x v="0"/>
    <n v="74.849999999999994"/>
    <n v="2181.75"/>
    <s v="No"/>
    <x v="1"/>
    <s v="High (&gt;$70)"/>
    <n v="898.19999999999993"/>
    <x v="0"/>
    <n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x v="1"/>
    <n v="50.5"/>
    <n v="147.75"/>
    <s v="No"/>
    <x v="0"/>
    <s v="Medium ($35-$70)"/>
    <n v="606"/>
    <x v="0"/>
    <n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x v="0"/>
    <n v="72.900000000000006"/>
    <n v="818.45"/>
    <s v="No"/>
    <x v="0"/>
    <s v="High (&gt;$70)"/>
    <n v="874.80000000000007"/>
    <x v="0"/>
    <n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x v="3"/>
    <n v="115.05"/>
    <n v="7133.45"/>
    <s v="No"/>
    <x v="3"/>
    <s v="High (&gt;$70)"/>
    <n v="1380.6"/>
    <x v="0"/>
    <n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"/>
    <n v="348.8"/>
    <s v="No"/>
    <x v="2"/>
    <s v="Low (&lt;$35)"/>
    <n v="228"/>
    <x v="0"/>
    <n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8.6"/>
    <s v="No"/>
    <x v="0"/>
    <s v="Low (&lt;$35)"/>
    <n v="234.60000000000002"/>
    <x v="0"/>
    <n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x v="0"/>
    <n v="101.1"/>
    <n v="4674.3999999999996"/>
    <s v="No"/>
    <x v="1"/>
    <s v="High (&gt;$70)"/>
    <n v="1213.1999999999998"/>
    <x v="0"/>
    <n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x v="0"/>
    <n v="84.1"/>
    <n v="1737.45"/>
    <s v="No"/>
    <x v="2"/>
    <s v="High (&gt;$70)"/>
    <n v="1009.1999999999999"/>
    <x v="0"/>
    <n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5"/>
    <n v="1498.85"/>
    <s v="No"/>
    <x v="3"/>
    <s v="Low (&lt;$35)"/>
    <n v="289.79999999999995"/>
    <x v="0"/>
    <n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x v="0"/>
    <n v="50.1"/>
    <n v="50.1"/>
    <s v="No"/>
    <x v="0"/>
    <s v="Medium ($35-$70)"/>
    <n v="601.20000000000005"/>
    <x v="0"/>
    <n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x v="0"/>
    <n v="74.599999999999994"/>
    <n v="1797.75"/>
    <s v="No"/>
    <x v="1"/>
    <s v="High (&gt;$70)"/>
    <n v="895.19999999999993"/>
    <x v="0"/>
    <n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98.1"/>
    <s v="No"/>
    <x v="2"/>
    <s v="Low (&lt;$35)"/>
    <n v="237"/>
    <x v="0"/>
    <n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x v="0"/>
    <n v="85"/>
    <n v="2624.25"/>
    <s v="Yes"/>
    <x v="1"/>
    <s v="High (&gt;$70)"/>
    <n v="1020"/>
    <x v="1"/>
    <n v="1020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x v="0"/>
    <n v="80.55"/>
    <n v="184.1"/>
    <s v="Yes"/>
    <x v="0"/>
    <s v="High (&gt;$70)"/>
    <n v="966.59999999999991"/>
    <x v="1"/>
    <n v="966.5999999999999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x v="2"/>
    <n v="106.8"/>
    <n v="5498.8"/>
    <s v="No"/>
    <x v="4"/>
    <s v="High (&gt;$70)"/>
    <n v="1281.5999999999999"/>
    <x v="0"/>
    <n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x v="0"/>
    <n v="84.5"/>
    <n v="4845.3999999999996"/>
    <s v="No"/>
    <x v="4"/>
    <s v="High (&gt;$70)"/>
    <n v="1014"/>
    <x v="0"/>
    <n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05"/>
    <n v="369.1"/>
    <s v="No"/>
    <x v="2"/>
    <s v="Low (&lt;$35)"/>
    <n v="300.60000000000002"/>
    <x v="0"/>
    <n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x v="2"/>
    <n v="83.7"/>
    <n v="6096.9"/>
    <s v="No"/>
    <x v="3"/>
    <s v="High (&gt;$70)"/>
    <n v="1004.4000000000001"/>
    <x v="0"/>
    <n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x v="0"/>
    <n v="75.8"/>
    <n v="160.75"/>
    <s v="Yes"/>
    <x v="0"/>
    <s v="High (&gt;$70)"/>
    <n v="909.59999999999991"/>
    <x v="1"/>
    <n v="909.5999999999999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x v="3"/>
    <n v="96.6"/>
    <n v="2684.35"/>
    <s v="No"/>
    <x v="1"/>
    <s v="High (&gt;$70)"/>
    <n v="1159.1999999999998"/>
    <x v="0"/>
    <n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x v="0"/>
    <n v="98.5"/>
    <n v="3004.15"/>
    <s v="Yes"/>
    <x v="1"/>
    <s v="High (&gt;$70)"/>
    <n v="1182"/>
    <x v="1"/>
    <n v="1182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x v="3"/>
    <n v="101.1"/>
    <n v="6994.8"/>
    <s v="No"/>
    <x v="3"/>
    <s v="High (&gt;$70)"/>
    <n v="1213.1999999999998"/>
    <x v="0"/>
    <n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"/>
    <n v="273.25"/>
    <s v="No"/>
    <x v="2"/>
    <s v="Low (&lt;$35)"/>
    <n v="242.39999999999998"/>
    <x v="0"/>
    <n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x v="0"/>
    <n v="94.05"/>
    <n v="5483.9"/>
    <s v="No"/>
    <x v="4"/>
    <s v="High (&gt;$70)"/>
    <n v="1128.5999999999999"/>
    <x v="0"/>
    <n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x v="0"/>
    <n v="95.25"/>
    <n v="1233.6500000000001"/>
    <s v="Yes"/>
    <x v="2"/>
    <s v="High (&gt;$70)"/>
    <n v="1143"/>
    <x v="1"/>
    <n v="1143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1"/>
    <n v="74.400000000000006"/>
    <n v="527.9"/>
    <s v="Yes"/>
    <x v="0"/>
    <s v="High (&gt;$70)"/>
    <n v="892.80000000000007"/>
    <x v="1"/>
    <n v="892.80000000000007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x v="1"/>
    <n v="81"/>
    <n v="4985.8999999999996"/>
    <s v="No"/>
    <x v="3"/>
    <s v="High (&gt;$70)"/>
    <n v="972"/>
    <x v="0"/>
    <n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x v="0"/>
    <n v="60.25"/>
    <n v="1258.3499999999999"/>
    <s v="No"/>
    <x v="2"/>
    <s v="Medium ($35-$70)"/>
    <n v="723"/>
    <x v="0"/>
    <n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x v="0"/>
    <n v="60.85"/>
    <n v="111.4"/>
    <s v="No"/>
    <x v="0"/>
    <s v="Medium ($35-$70)"/>
    <n v="730.2"/>
    <x v="0"/>
    <n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x v="3"/>
    <n v="43.95"/>
    <n v="43.95"/>
    <s v="No"/>
    <x v="0"/>
    <s v="Medium ($35-$70)"/>
    <n v="527.40000000000009"/>
    <x v="0"/>
    <n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x v="0"/>
    <n v="86.05"/>
    <n v="308.10000000000002"/>
    <s v="No"/>
    <x v="0"/>
    <s v="High (&gt;$70)"/>
    <n v="1032.5999999999999"/>
    <x v="0"/>
    <n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5"/>
    <n v="383.65"/>
    <s v="No"/>
    <x v="2"/>
    <s v="Low (&lt;$35)"/>
    <n v="243"/>
    <x v="0"/>
    <n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x v="0"/>
    <n v="85.15"/>
    <n v="2555.9"/>
    <s v="Yes"/>
    <x v="1"/>
    <s v="High (&gt;$70)"/>
    <n v="1021.8000000000001"/>
    <x v="1"/>
    <n v="1021.800000000000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99999999999999"/>
    <n v="1284.2"/>
    <s v="No"/>
    <x v="3"/>
    <s v="Low (&lt;$35)"/>
    <n v="232.79999999999998"/>
    <x v="0"/>
    <n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x v="3"/>
    <n v="102.65"/>
    <n v="7550.3"/>
    <s v="No"/>
    <x v="3"/>
    <s v="High (&gt;$70)"/>
    <n v="1231.8000000000002"/>
    <x v="0"/>
    <n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110.05"/>
    <s v="No"/>
    <x v="4"/>
    <s v="Low (&lt;$35)"/>
    <n v="238.79999999999998"/>
    <x v="0"/>
    <n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55"/>
    <n v="99.6"/>
    <s v="No"/>
    <x v="0"/>
    <s v="Low (&lt;$35)"/>
    <n v="234.60000000000002"/>
    <x v="0"/>
    <n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x v="3"/>
    <n v="95.5"/>
    <n v="6707.15"/>
    <s v="No"/>
    <x v="3"/>
    <s v="High (&gt;$70)"/>
    <n v="1146"/>
    <x v="0"/>
    <n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x v="3"/>
    <n v="84.15"/>
    <n v="4164.3999999999996"/>
    <s v="No"/>
    <x v="4"/>
    <s v="High (&gt;$70)"/>
    <n v="1009.8000000000001"/>
    <x v="0"/>
    <n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x v="0"/>
    <n v="103.2"/>
    <n v="5873.75"/>
    <s v="No"/>
    <x v="4"/>
    <s v="High (&gt;$70)"/>
    <n v="1238.4000000000001"/>
    <x v="0"/>
    <n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x v="3"/>
    <n v="50.2"/>
    <n v="109.25"/>
    <s v="No"/>
    <x v="0"/>
    <s v="Medium ($35-$70)"/>
    <n v="602.40000000000009"/>
    <x v="0"/>
    <n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x v="0"/>
    <n v="88.55"/>
    <n v="179.25"/>
    <s v="Yes"/>
    <x v="0"/>
    <s v="High (&gt;$70)"/>
    <n v="1062.5999999999999"/>
    <x v="1"/>
    <n v="1062.5999999999999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x v="0"/>
    <n v="54.75"/>
    <n v="1338.15"/>
    <s v="Yes"/>
    <x v="2"/>
    <s v="Medium ($35-$70)"/>
    <n v="657"/>
    <x v="1"/>
    <n v="657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95"/>
    <n v="862.4"/>
    <s v="No"/>
    <x v="1"/>
    <s v="Low (&lt;$35)"/>
    <n v="239.39999999999998"/>
    <x v="0"/>
    <n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x v="0"/>
    <n v="116.25"/>
    <n v="8564.75"/>
    <s v="No"/>
    <x v="3"/>
    <s v="High (&gt;$70)"/>
    <n v="1395"/>
    <x v="0"/>
    <n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x v="0"/>
    <n v="31.2"/>
    <n v="926.2"/>
    <s v="No"/>
    <x v="1"/>
    <s v="Low (&lt;$35)"/>
    <n v="374.4"/>
    <x v="0"/>
    <n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18.2"/>
    <s v="No"/>
    <x v="3"/>
    <s v="Low (&lt;$35)"/>
    <n v="293.39999999999998"/>
    <x v="0"/>
    <n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x v="3"/>
    <n v="84.2"/>
    <n v="5956.85"/>
    <s v="No"/>
    <x v="3"/>
    <s v="High (&gt;$70)"/>
    <n v="1010.4000000000001"/>
    <x v="0"/>
    <n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91.3"/>
    <n v="91.3"/>
    <s v="Yes"/>
    <x v="0"/>
    <s v="High (&gt;$70)"/>
    <n v="1095.5999999999999"/>
    <x v="1"/>
    <n v="1095.5999999999999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x v="2"/>
    <n v="85.65"/>
    <n v="4824.45"/>
    <s v="No"/>
    <x v="4"/>
    <s v="High (&gt;$70)"/>
    <n v="1027.8000000000002"/>
    <x v="0"/>
    <n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1.2"/>
    <n v="1238.6500000000001"/>
    <s v="No"/>
    <x v="4"/>
    <s v="Low (&lt;$35)"/>
    <n v="254.39999999999998"/>
    <x v="0"/>
    <n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"/>
    <n v="79.5"/>
    <s v="Yes"/>
    <x v="0"/>
    <s v="High (&gt;$70)"/>
    <n v="954"/>
    <x v="1"/>
    <n v="954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5.55"/>
    <n v="672.2"/>
    <s v="No"/>
    <x v="1"/>
    <s v="Low (&lt;$35)"/>
    <n v="306.60000000000002"/>
    <x v="0"/>
    <n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382.2"/>
    <s v="No"/>
    <x v="2"/>
    <s v="Low (&lt;$35)"/>
    <n v="242.39999999999998"/>
    <x v="0"/>
    <n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x v="0"/>
    <n v="63.85"/>
    <n v="4264.6000000000004"/>
    <s v="No"/>
    <x v="3"/>
    <s v="Medium ($35-$70)"/>
    <n v="766.2"/>
    <x v="0"/>
    <n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x v="1"/>
    <n v="61.95"/>
    <n v="1070.7"/>
    <s v="No"/>
    <x v="2"/>
    <s v="Medium ($35-$70)"/>
    <n v="743.40000000000009"/>
    <x v="0"/>
    <n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345.85"/>
    <s v="No"/>
    <x v="4"/>
    <s v="Low (&lt;$35)"/>
    <n v="309"/>
    <x v="0"/>
    <n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x v="0"/>
    <n v="58.2"/>
    <n v="1045.25"/>
    <s v="No"/>
    <x v="2"/>
    <s v="Medium ($35-$70)"/>
    <n v="698.40000000000009"/>
    <x v="0"/>
    <n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x v="2"/>
    <n v="85.85"/>
    <n v="3003.55"/>
    <s v="No"/>
    <x v="1"/>
    <s v="High (&gt;$70)"/>
    <n v="1030.1999999999998"/>
    <x v="0"/>
    <n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x v="1"/>
    <n v="70.099999999999994"/>
    <n v="467.55"/>
    <s v="Yes"/>
    <x v="0"/>
    <s v="High (&gt;$70)"/>
    <n v="841.19999999999993"/>
    <x v="1"/>
    <n v="841.19999999999993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x v="3"/>
    <n v="104.9"/>
    <n v="7537.5"/>
    <s v="No"/>
    <x v="3"/>
    <s v="High (&gt;$70)"/>
    <n v="1258.8000000000002"/>
    <x v="0"/>
    <n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x v="0"/>
    <n v="111.3"/>
    <n v="7482.1"/>
    <s v="Yes"/>
    <x v="3"/>
    <s v="High (&gt;$70)"/>
    <n v="1335.6"/>
    <x v="1"/>
    <n v="1335.6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x v="0"/>
    <n v="99.85"/>
    <n v="3343.15"/>
    <s v="No"/>
    <x v="1"/>
    <s v="High (&gt;$70)"/>
    <n v="1198.1999999999998"/>
    <x v="0"/>
    <n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x v="2"/>
    <n v="95.25"/>
    <n v="5427.05"/>
    <s v="Yes"/>
    <x v="4"/>
    <s v="High (&gt;$70)"/>
    <n v="1143"/>
    <x v="1"/>
    <n v="1143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x v="0"/>
    <n v="86.25"/>
    <n v="587.1"/>
    <s v="Yes"/>
    <x v="0"/>
    <s v="High (&gt;$70)"/>
    <n v="1035"/>
    <x v="1"/>
    <n v="1035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x v="0"/>
    <n v="100.8"/>
    <n v="100.8"/>
    <s v="Yes"/>
    <x v="0"/>
    <s v="High (&gt;$70)"/>
    <n v="1209.5999999999999"/>
    <x v="1"/>
    <n v="1209.5999999999999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161.15"/>
    <s v="No"/>
    <x v="0"/>
    <s v="Low (&lt;$35)"/>
    <n v="234.60000000000002"/>
    <x v="0"/>
    <n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x v="0"/>
    <n v="104"/>
    <n v="7028.5"/>
    <s v="No"/>
    <x v="3"/>
    <s v="High (&gt;$70)"/>
    <n v="1248"/>
    <x v="0"/>
    <n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x v="1"/>
    <n v="104.4"/>
    <n v="5232.8999999999996"/>
    <s v="No"/>
    <x v="4"/>
    <s v="High (&gt;$70)"/>
    <n v="1252.8000000000002"/>
    <x v="0"/>
    <n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5.85"/>
    <s v="No"/>
    <x v="0"/>
    <s v="Low (&lt;$35)"/>
    <n v="234"/>
    <x v="0"/>
    <n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274.7"/>
    <s v="No"/>
    <x v="0"/>
    <s v="Low (&lt;$35)"/>
    <n v="303"/>
    <x v="0"/>
    <n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x v="0"/>
    <n v="86.3"/>
    <n v="1180.95"/>
    <s v="Yes"/>
    <x v="2"/>
    <s v="High (&gt;$70)"/>
    <n v="1035.5999999999999"/>
    <x v="1"/>
    <n v="1035.5999999999999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x v="2"/>
    <n v="49.85"/>
    <n v="3370.2"/>
    <s v="No"/>
    <x v="3"/>
    <s v="Medium ($35-$70)"/>
    <n v="598.20000000000005"/>
    <x v="0"/>
    <n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x v="2"/>
    <n v="108.95"/>
    <n v="7111.3"/>
    <s v="No"/>
    <x v="3"/>
    <s v="High (&gt;$70)"/>
    <n v="1307.4000000000001"/>
    <x v="0"/>
    <n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x v="3"/>
    <n v="89.9"/>
    <n v="5958.85"/>
    <s v="No"/>
    <x v="3"/>
    <s v="High (&gt;$70)"/>
    <n v="1078.8000000000002"/>
    <x v="0"/>
    <n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x v="3"/>
    <n v="82"/>
    <n v="5999.85"/>
    <s v="No"/>
    <x v="3"/>
    <s v="High (&gt;$70)"/>
    <n v="984"/>
    <x v="0"/>
    <n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x v="0"/>
    <n v="89.95"/>
    <n v="1648.45"/>
    <s v="No"/>
    <x v="2"/>
    <s v="High (&gt;$70)"/>
    <n v="1079.4000000000001"/>
    <x v="0"/>
    <n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x v="2"/>
    <n v="79.349999999999994"/>
    <n v="5753.25"/>
    <s v="No"/>
    <x v="3"/>
    <s v="High (&gt;$70)"/>
    <n v="952.19999999999993"/>
    <x v="0"/>
    <n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x v="3"/>
    <n v="64.05"/>
    <n v="4492.8999999999996"/>
    <s v="No"/>
    <x v="3"/>
    <s v="Medium ($35-$70)"/>
    <n v="768.59999999999991"/>
    <x v="0"/>
    <n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x v="3"/>
    <n v="101.15"/>
    <n v="3956.7"/>
    <s v="No"/>
    <x v="1"/>
    <s v="High (&gt;$70)"/>
    <n v="1213.8000000000002"/>
    <x v="0"/>
    <n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x v="0"/>
    <n v="89.95"/>
    <n v="2625.55"/>
    <s v="Yes"/>
    <x v="1"/>
    <s v="High (&gt;$70)"/>
    <n v="1079.4000000000001"/>
    <x v="1"/>
    <n v="1079.400000000000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x v="0"/>
    <n v="76.45"/>
    <n v="1233.4000000000001"/>
    <s v="Yes"/>
    <x v="2"/>
    <s v="High (&gt;$70)"/>
    <n v="917.40000000000009"/>
    <x v="1"/>
    <n v="917.40000000000009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x v="0"/>
    <n v="39.1"/>
    <n v="1309"/>
    <s v="No"/>
    <x v="1"/>
    <s v="Medium ($35-$70)"/>
    <n v="469.20000000000005"/>
    <x v="0"/>
    <n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x v="1"/>
    <n v="34.6"/>
    <n v="813.45"/>
    <s v="No"/>
    <x v="2"/>
    <s v="Low (&lt;$35)"/>
    <n v="415.20000000000005"/>
    <x v="0"/>
    <n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55"/>
    <n v="1108.8"/>
    <s v="No"/>
    <x v="4"/>
    <s v="Low (&lt;$35)"/>
    <n v="234.60000000000002"/>
    <x v="0"/>
    <n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x v="2"/>
    <n v="104.45"/>
    <n v="7349.35"/>
    <s v="No"/>
    <x v="3"/>
    <s v="High (&gt;$70)"/>
    <n v="1253.4000000000001"/>
    <x v="0"/>
    <n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x v="0"/>
    <n v="70.5"/>
    <n v="294.2"/>
    <s v="No"/>
    <x v="0"/>
    <s v="High (&gt;$70)"/>
    <n v="846"/>
    <x v="0"/>
    <n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929.2"/>
    <s v="No"/>
    <x v="1"/>
    <s v="Low (&lt;$35)"/>
    <n v="244.20000000000002"/>
    <x v="0"/>
    <n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x v="0"/>
    <n v="70"/>
    <n v="740"/>
    <s v="Yes"/>
    <x v="0"/>
    <s v="High (&gt;$70)"/>
    <n v="840"/>
    <x v="1"/>
    <n v="840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754.5"/>
    <s v="No"/>
    <x v="1"/>
    <s v="Low (&lt;$35)"/>
    <n v="233.39999999999998"/>
    <x v="0"/>
    <n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x v="1"/>
    <n v="69.900000000000006"/>
    <n v="3883.3"/>
    <s v="No"/>
    <x v="4"/>
    <s v="Medium ($35-$70)"/>
    <n v="838.80000000000007"/>
    <x v="0"/>
    <n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x v="1"/>
    <n v="59.7"/>
    <n v="1414.2"/>
    <s v="No"/>
    <x v="2"/>
    <s v="Medium ($35-$70)"/>
    <n v="716.40000000000009"/>
    <x v="0"/>
    <n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x v="3"/>
    <n v="78.349999999999994"/>
    <n v="3211.2"/>
    <s v="No"/>
    <x v="1"/>
    <s v="High (&gt;$70)"/>
    <n v="940.19999999999993"/>
    <x v="0"/>
    <n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1.45"/>
    <n v="371.6"/>
    <s v="No"/>
    <x v="0"/>
    <s v="High (&gt;$70)"/>
    <n v="857.40000000000009"/>
    <x v="0"/>
    <n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x v="3"/>
    <n v="45.85"/>
    <n v="1246.4000000000001"/>
    <s v="No"/>
    <x v="1"/>
    <s v="Medium ($35-$70)"/>
    <n v="550.20000000000005"/>
    <x v="0"/>
    <n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x v="0"/>
    <n v="95.85"/>
    <n v="95.85"/>
    <s v="No"/>
    <x v="0"/>
    <s v="High (&gt;$70)"/>
    <n v="1150.1999999999998"/>
    <x v="0"/>
    <n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x v="3"/>
    <n v="35.700000000000003"/>
    <n v="2545.6999999999998"/>
    <s v="No"/>
    <x v="3"/>
    <s v="Medium ($35-$70)"/>
    <n v="428.40000000000003"/>
    <x v="0"/>
    <n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3"/>
    <n v="89.55"/>
    <n v="6448.85"/>
    <s v="No"/>
    <x v="3"/>
    <s v="High (&gt;$70)"/>
    <n v="1074.5999999999999"/>
    <x v="0"/>
    <n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468.9"/>
    <s v="No"/>
    <x v="4"/>
    <s v="Low (&lt;$35)"/>
    <n v="299.39999999999998"/>
    <x v="0"/>
    <n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85"/>
    <n v="1013.6"/>
    <s v="No"/>
    <x v="1"/>
    <s v="Low (&lt;$35)"/>
    <n v="298.20000000000005"/>
    <x v="0"/>
    <n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x v="0"/>
    <n v="100.8"/>
    <n v="6690.75"/>
    <s v="No"/>
    <x v="3"/>
    <s v="High (&gt;$70)"/>
    <n v="1209.5999999999999"/>
    <x v="0"/>
    <n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x v="1"/>
    <n v="64.400000000000006"/>
    <n v="2088.75"/>
    <s v="Yes"/>
    <x v="1"/>
    <s v="Medium ($35-$70)"/>
    <n v="772.80000000000007"/>
    <x v="1"/>
    <n v="772.80000000000007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x v="2"/>
    <n v="105.35"/>
    <n v="7240.65"/>
    <s v="No"/>
    <x v="3"/>
    <s v="High (&gt;$70)"/>
    <n v="1264.1999999999998"/>
    <x v="0"/>
    <n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x v="0"/>
    <n v="102.45"/>
    <n v="102.45"/>
    <s v="Yes"/>
    <x v="0"/>
    <s v="High (&gt;$70)"/>
    <n v="1229.4000000000001"/>
    <x v="1"/>
    <n v="1229.400000000000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830.25"/>
    <s v="No"/>
    <x v="1"/>
    <s v="Low (&lt;$35)"/>
    <n v="235.79999999999998"/>
    <x v="0"/>
    <n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x v="2"/>
    <n v="54.45"/>
    <n v="1588.7"/>
    <s v="No"/>
    <x v="1"/>
    <s v="Medium ($35-$70)"/>
    <n v="653.40000000000009"/>
    <x v="0"/>
    <n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x v="1"/>
    <n v="70.5"/>
    <n v="829.3"/>
    <s v="No"/>
    <x v="0"/>
    <s v="High (&gt;$70)"/>
    <n v="846"/>
    <x v="0"/>
    <n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00000000000001"/>
    <n v="302.45"/>
    <s v="No"/>
    <x v="2"/>
    <s v="Low (&lt;$35)"/>
    <n v="241.20000000000002"/>
    <x v="0"/>
    <n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x v="0"/>
    <n v="69.349999999999994"/>
    <n v="712.25"/>
    <s v="No"/>
    <x v="0"/>
    <s v="Medium ($35-$70)"/>
    <n v="832.19999999999993"/>
    <x v="0"/>
    <n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1336.65"/>
    <s v="No"/>
    <x v="3"/>
    <s v="Low (&lt;$35)"/>
    <n v="237.60000000000002"/>
    <x v="0"/>
    <n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x v="2"/>
    <n v="74.400000000000006"/>
    <n v="5360.75"/>
    <s v="No"/>
    <x v="3"/>
    <s v="High (&gt;$70)"/>
    <n v="892.80000000000007"/>
    <x v="0"/>
    <n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x v="2"/>
    <n v="93.05"/>
    <n v="6735.05"/>
    <s v="No"/>
    <x v="3"/>
    <s v="High (&gt;$70)"/>
    <n v="1116.5999999999999"/>
    <x v="0"/>
    <n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51.2"/>
    <n v="51.2"/>
    <s v="No"/>
    <x v="0"/>
    <s v="Medium ($35-$70)"/>
    <n v="614.40000000000009"/>
    <x v="0"/>
    <n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x v="3"/>
    <n v="65.599999999999994"/>
    <n v="1010"/>
    <s v="No"/>
    <x v="2"/>
    <s v="Medium ($35-$70)"/>
    <n v="787.19999999999993"/>
    <x v="0"/>
    <n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x v="3"/>
    <n v="80.55"/>
    <n v="4847.05"/>
    <s v="No"/>
    <x v="4"/>
    <s v="High (&gt;$70)"/>
    <n v="966.59999999999991"/>
    <x v="0"/>
    <n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x v="1"/>
    <n v="52.7"/>
    <n v="3019.7"/>
    <s v="No"/>
    <x v="4"/>
    <s v="Medium ($35-$70)"/>
    <n v="632.40000000000009"/>
    <x v="0"/>
    <n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161.65"/>
    <s v="No"/>
    <x v="0"/>
    <s v="Low (&lt;$35)"/>
    <n v="250.20000000000002"/>
    <x v="0"/>
    <n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x v="3"/>
    <n v="80.099999999999994"/>
    <n v="217.55"/>
    <s v="Yes"/>
    <x v="0"/>
    <s v="High (&gt;$70)"/>
    <n v="961.19999999999993"/>
    <x v="1"/>
    <n v="961.19999999999993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x v="3"/>
    <n v="52.15"/>
    <n v="2583.75"/>
    <s v="No"/>
    <x v="4"/>
    <s v="Medium ($35-$70)"/>
    <n v="625.79999999999995"/>
    <x v="0"/>
    <n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"/>
    <n v="146.05000000000001"/>
    <s v="Yes"/>
    <x v="0"/>
    <s v="High (&gt;$70)"/>
    <n v="962.40000000000009"/>
    <x v="1"/>
    <n v="962.40000000000009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x v="2"/>
    <n v="98.15"/>
    <n v="567.45000000000005"/>
    <s v="Yes"/>
    <x v="0"/>
    <s v="High (&gt;$70)"/>
    <n v="1177.8000000000002"/>
    <x v="1"/>
    <n v="1177.8000000000002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4.95"/>
    <n v="7711.25"/>
    <s v="No"/>
    <x v="3"/>
    <s v="High (&gt;$70)"/>
    <n v="1379.4"/>
    <x v="0"/>
    <n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x v="1"/>
    <n v="112.95"/>
    <n v="1384.75"/>
    <s v="Yes"/>
    <x v="0"/>
    <s v="High (&gt;$70)"/>
    <n v="1355.4"/>
    <x v="1"/>
    <n v="1355.4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x v="2"/>
    <n v="104.45"/>
    <n v="5481.25"/>
    <s v="No"/>
    <x v="4"/>
    <s v="High (&gt;$70)"/>
    <n v="1253.4000000000001"/>
    <x v="0"/>
    <n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3.65"/>
    <n v="8124.2"/>
    <s v="No"/>
    <x v="3"/>
    <s v="High (&gt;$70)"/>
    <n v="1363.8000000000002"/>
    <x v="0"/>
    <n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6"/>
    <n v="827.3"/>
    <s v="No"/>
    <x v="1"/>
    <s v="Low (&lt;$35)"/>
    <n v="247.20000000000002"/>
    <x v="0"/>
    <n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900000000000006"/>
    <n v="70.900000000000006"/>
    <s v="Yes"/>
    <x v="0"/>
    <s v="High (&gt;$70)"/>
    <n v="850.80000000000007"/>
    <x v="1"/>
    <n v="850.80000000000007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x v="0"/>
    <n v="86.85"/>
    <n v="220.95"/>
    <s v="Yes"/>
    <x v="0"/>
    <s v="High (&gt;$70)"/>
    <n v="1042.1999999999998"/>
    <x v="1"/>
    <n v="1042.1999999999998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x v="0"/>
    <n v="91.55"/>
    <n v="3673.6"/>
    <s v="No"/>
    <x v="1"/>
    <s v="High (&gt;$70)"/>
    <n v="1098.5999999999999"/>
    <x v="0"/>
    <n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x v="0"/>
    <n v="49.85"/>
    <n v="49.85"/>
    <s v="No"/>
    <x v="0"/>
    <s v="Medium ($35-$70)"/>
    <n v="598.20000000000005"/>
    <x v="0"/>
    <n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76.65"/>
    <s v="No"/>
    <x v="1"/>
    <s v="Low (&lt;$35)"/>
    <n v="237.60000000000002"/>
    <x v="0"/>
    <n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x v="0"/>
    <n v="99.85"/>
    <n v="2331.3000000000002"/>
    <s v="Yes"/>
    <x v="2"/>
    <s v="High (&gt;$70)"/>
    <n v="1198.1999999999998"/>
    <x v="1"/>
    <n v="1198.1999999999998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x v="0"/>
    <n v="74.5"/>
    <n v="74.5"/>
    <s v="Yes"/>
    <x v="0"/>
    <s v="High (&gt;$70)"/>
    <n v="894"/>
    <x v="1"/>
    <n v="894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x v="0"/>
    <n v="104.15"/>
    <n v="4495.6499999999996"/>
    <s v="No"/>
    <x v="1"/>
    <s v="High (&gt;$70)"/>
    <n v="1249.8000000000002"/>
    <x v="0"/>
    <n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x v="0"/>
    <n v="109.15"/>
    <n v="6941.2"/>
    <s v="Yes"/>
    <x v="3"/>
    <s v="High (&gt;$70)"/>
    <n v="1309.8000000000002"/>
    <x v="1"/>
    <n v="1309.8000000000002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x v="0"/>
    <n v="48.2"/>
    <n v="340.35"/>
    <s v="No"/>
    <x v="0"/>
    <s v="Medium ($35-$70)"/>
    <n v="578.40000000000009"/>
    <x v="0"/>
    <n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89.9"/>
    <s v="No"/>
    <x v="3"/>
    <s v="Low (&lt;$35)"/>
    <n v="301.20000000000005"/>
    <x v="0"/>
    <n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x v="3"/>
    <n v="100.15"/>
    <n v="908.55"/>
    <s v="No"/>
    <x v="0"/>
    <s v="High (&gt;$70)"/>
    <n v="1201.8000000000002"/>
    <x v="0"/>
    <n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x v="3"/>
    <n v="65.2"/>
    <n v="1043.3499999999999"/>
    <s v="Yes"/>
    <x v="2"/>
    <s v="Medium ($35-$70)"/>
    <n v="782.40000000000009"/>
    <x v="1"/>
    <n v="782.40000000000009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x v="3"/>
    <n v="99.5"/>
    <n v="6822.15"/>
    <s v="Yes"/>
    <x v="3"/>
    <s v="High (&gt;$70)"/>
    <n v="1194"/>
    <x v="1"/>
    <n v="1194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55"/>
    <n v="71.55"/>
    <s v="Yes"/>
    <x v="0"/>
    <s v="High (&gt;$70)"/>
    <n v="858.59999999999991"/>
    <x v="1"/>
    <n v="858.5999999999999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x v="1"/>
    <n v="55.9"/>
    <n v="157.55000000000001"/>
    <s v="No"/>
    <x v="0"/>
    <s v="Medium ($35-$70)"/>
    <n v="670.8"/>
    <x v="0"/>
    <n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x v="0"/>
    <n v="93.9"/>
    <n v="5029.2"/>
    <s v="Yes"/>
    <x v="4"/>
    <s v="High (&gt;$70)"/>
    <n v="1126.8000000000002"/>
    <x v="1"/>
    <n v="1126.8000000000002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x v="3"/>
    <n v="64.400000000000006"/>
    <n v="581.70000000000005"/>
    <s v="No"/>
    <x v="0"/>
    <s v="Medium ($35-$70)"/>
    <n v="772.80000000000007"/>
    <x v="0"/>
    <n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2"/>
    <n v="108.4"/>
    <n v="7318.2"/>
    <s v="Yes"/>
    <x v="3"/>
    <s v="High (&gt;$70)"/>
    <n v="1300.8000000000002"/>
    <x v="1"/>
    <n v="1300.8000000000002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x v="1"/>
    <n v="85.3"/>
    <n v="420.45"/>
    <s v="No"/>
    <x v="0"/>
    <s v="High (&gt;$70)"/>
    <n v="1023.5999999999999"/>
    <x v="0"/>
    <n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x v="1"/>
    <n v="107.45"/>
    <n v="7576.7"/>
    <s v="No"/>
    <x v="3"/>
    <s v="High (&gt;$70)"/>
    <n v="1289.4000000000001"/>
    <x v="0"/>
    <n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x v="2"/>
    <n v="48.75"/>
    <n v="633.4"/>
    <s v="Yes"/>
    <x v="2"/>
    <s v="Medium ($35-$70)"/>
    <n v="585"/>
    <x v="1"/>
    <n v="585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x v="0"/>
    <n v="85.65"/>
    <n v="321.64999999999998"/>
    <s v="Yes"/>
    <x v="0"/>
    <s v="High (&gt;$70)"/>
    <n v="1027.8000000000002"/>
    <x v="1"/>
    <n v="1027.8000000000002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x v="3"/>
    <n v="91.3"/>
    <n v="4965"/>
    <s v="No"/>
    <x v="4"/>
    <s v="High (&gt;$70)"/>
    <n v="1095.5999999999999"/>
    <x v="0"/>
    <n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x v="2"/>
    <n v="85.95"/>
    <n v="6151.9"/>
    <s v="No"/>
    <x v="3"/>
    <s v="High (&gt;$70)"/>
    <n v="1031.4000000000001"/>
    <x v="0"/>
    <n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x v="0"/>
    <n v="106.7"/>
    <n v="1253.9000000000001"/>
    <s v="Yes"/>
    <x v="0"/>
    <s v="High (&gt;$70)"/>
    <n v="1280.4000000000001"/>
    <x v="1"/>
    <n v="1280.400000000000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5.15"/>
    <n v="25.15"/>
    <s v="Yes"/>
    <x v="0"/>
    <s v="Low (&lt;$35)"/>
    <n v="301.79999999999995"/>
    <x v="1"/>
    <n v="301.79999999999995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5.2"/>
    <n v="45.2"/>
    <s v="No"/>
    <x v="0"/>
    <s v="Medium ($35-$70)"/>
    <n v="542.40000000000009"/>
    <x v="0"/>
    <n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x v="0"/>
    <n v="110.35"/>
    <n v="5893.15"/>
    <s v="Yes"/>
    <x v="4"/>
    <s v="High (&gt;$70)"/>
    <n v="1324.1999999999998"/>
    <x v="1"/>
    <n v="1324.1999999999998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x v="3"/>
    <n v="79.2"/>
    <n v="5420.65"/>
    <s v="No"/>
    <x v="3"/>
    <s v="High (&gt;$70)"/>
    <n v="950.40000000000009"/>
    <x v="0"/>
    <n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x v="3"/>
    <n v="55.5"/>
    <n v="2627.35"/>
    <s v="No"/>
    <x v="1"/>
    <s v="Medium ($35-$70)"/>
    <n v="666"/>
    <x v="0"/>
    <n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x v="3"/>
    <n v="103.25"/>
    <n v="5037.55"/>
    <s v="Yes"/>
    <x v="1"/>
    <s v="High (&gt;$70)"/>
    <n v="1239"/>
    <x v="1"/>
    <n v="1239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x v="0"/>
    <n v="90.25"/>
    <n v="743.75"/>
    <s v="No"/>
    <x v="0"/>
    <s v="High (&gt;$70)"/>
    <n v="1083"/>
    <x v="0"/>
    <n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x v="1"/>
    <n v="91.25"/>
    <n v="6589.6"/>
    <s v="No"/>
    <x v="3"/>
    <s v="High (&gt;$70)"/>
    <n v="1095"/>
    <x v="0"/>
    <n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x v="0"/>
    <n v="47.8"/>
    <n v="92.45"/>
    <s v="Yes"/>
    <x v="0"/>
    <s v="Medium ($35-$70)"/>
    <n v="573.59999999999991"/>
    <x v="1"/>
    <n v="573.5999999999999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x v="3"/>
    <n v="100.9"/>
    <n v="6733.15"/>
    <s v="No"/>
    <x v="3"/>
    <s v="High (&gt;$70)"/>
    <n v="1210.8000000000002"/>
    <x v="0"/>
    <n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x v="2"/>
    <n v="97.7"/>
    <n v="3410"/>
    <s v="No"/>
    <x v="1"/>
    <s v="High (&gt;$70)"/>
    <n v="1172.4000000000001"/>
    <x v="0"/>
    <n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69.849999999999994"/>
    <n v="199.85"/>
    <s v="No"/>
    <x v="0"/>
    <s v="Medium ($35-$70)"/>
    <n v="838.19999999999993"/>
    <x v="0"/>
    <n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x v="1"/>
    <n v="65.599999999999994"/>
    <n v="593.29999999999995"/>
    <s v="No"/>
    <x v="0"/>
    <s v="Medium ($35-$70)"/>
    <n v="787.19999999999993"/>
    <x v="0"/>
    <n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x v="2"/>
    <n v="104.65"/>
    <n v="7288.4"/>
    <s v="No"/>
    <x v="3"/>
    <s v="High (&gt;$70)"/>
    <n v="1255.8000000000002"/>
    <x v="0"/>
    <n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x v="3"/>
    <n v="90.45"/>
    <n v="5229.8"/>
    <s v="No"/>
    <x v="4"/>
    <s v="High (&gt;$70)"/>
    <n v="1085.4000000000001"/>
    <x v="0"/>
    <n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3.7"/>
    <n v="4464.8"/>
    <s v="No"/>
    <x v="3"/>
    <s v="Medium ($35-$70)"/>
    <n v="764.40000000000009"/>
    <x v="0"/>
    <n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x v="0"/>
    <n v="104.5"/>
    <n v="5068.05"/>
    <s v="No"/>
    <x v="1"/>
    <s v="High (&gt;$70)"/>
    <n v="1254"/>
    <x v="0"/>
    <n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1.85"/>
    <s v="No"/>
    <x v="2"/>
    <s v="Low (&lt;$35)"/>
    <n v="241.20000000000002"/>
    <x v="0"/>
    <n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x v="3"/>
    <n v="104.3"/>
    <n v="4451.8500000000004"/>
    <s v="No"/>
    <x v="1"/>
    <s v="High (&gt;$70)"/>
    <n v="1251.5999999999999"/>
    <x v="0"/>
    <n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93.25"/>
    <n v="6688.95"/>
    <s v="No"/>
    <x v="3"/>
    <s v="High (&gt;$70)"/>
    <n v="1119"/>
    <x v="0"/>
    <n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x v="2"/>
    <n v="73.45"/>
    <n v="2661.1"/>
    <s v="No"/>
    <x v="1"/>
    <s v="High (&gt;$70)"/>
    <n v="881.40000000000009"/>
    <x v="0"/>
    <n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73.05"/>
    <s v="No"/>
    <x v="0"/>
    <s v="Low (&lt;$35)"/>
    <n v="248.39999999999998"/>
    <x v="0"/>
    <n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211.6500000000001"/>
    <s v="No"/>
    <x v="4"/>
    <s v="Low (&lt;$35)"/>
    <n v="303"/>
    <x v="0"/>
    <n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x v="2"/>
    <n v="100.5"/>
    <n v="7030.65"/>
    <s v="No"/>
    <x v="3"/>
    <s v="High (&gt;$70)"/>
    <n v="1206"/>
    <x v="0"/>
    <n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x v="0"/>
    <n v="90.6"/>
    <n v="1020.2"/>
    <s v="No"/>
    <x v="0"/>
    <s v="High (&gt;$70)"/>
    <n v="1087.1999999999998"/>
    <x v="0"/>
    <n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x v="3"/>
    <n v="89.4"/>
    <n v="5597.65"/>
    <s v="No"/>
    <x v="3"/>
    <s v="High (&gt;$70)"/>
    <n v="1072.8000000000002"/>
    <x v="0"/>
    <n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x v="2"/>
    <n v="95.45"/>
    <n v="6223.3"/>
    <s v="No"/>
    <x v="3"/>
    <s v="High (&gt;$70)"/>
    <n v="1145.4000000000001"/>
    <x v="0"/>
    <n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45"/>
    <n v="1024.6500000000001"/>
    <s v="No"/>
    <x v="4"/>
    <s v="Low (&lt;$35)"/>
    <n v="245.39999999999998"/>
    <x v="0"/>
    <n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x v="3"/>
    <n v="98.6"/>
    <n v="2933.2"/>
    <s v="Yes"/>
    <x v="1"/>
    <s v="High (&gt;$70)"/>
    <n v="1183.1999999999998"/>
    <x v="1"/>
    <n v="1183.1999999999998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x v="0"/>
    <n v="83.05"/>
    <n v="1258.3"/>
    <s v="Yes"/>
    <x v="2"/>
    <s v="High (&gt;$70)"/>
    <n v="996.59999999999991"/>
    <x v="1"/>
    <n v="996.5999999999999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95"/>
    <n v="82.9"/>
    <s v="No"/>
    <x v="0"/>
    <s v="Low (&lt;$35)"/>
    <n v="239.39999999999998"/>
    <x v="0"/>
    <n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x v="3"/>
    <n v="109.15"/>
    <n v="7789.6"/>
    <s v="No"/>
    <x v="3"/>
    <s v="High (&gt;$70)"/>
    <n v="1309.8000000000002"/>
    <x v="0"/>
    <n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x v="3"/>
    <n v="85.7"/>
    <n v="2067"/>
    <s v="No"/>
    <x v="1"/>
    <s v="High (&gt;$70)"/>
    <n v="1028.4000000000001"/>
    <x v="0"/>
    <n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x v="2"/>
    <n v="102.05"/>
    <n v="3452.55"/>
    <s v="No"/>
    <x v="1"/>
    <s v="High (&gt;$70)"/>
    <n v="1224.5999999999999"/>
    <x v="0"/>
    <n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x v="0"/>
    <n v="94.7"/>
    <n v="5468.95"/>
    <s v="No"/>
    <x v="4"/>
    <s v="High (&gt;$70)"/>
    <n v="1136.4000000000001"/>
    <x v="0"/>
    <n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x v="0"/>
    <n v="64.400000000000006"/>
    <n v="1802.15"/>
    <s v="No"/>
    <x v="1"/>
    <s v="Medium ($35-$70)"/>
    <n v="772.80000000000007"/>
    <x v="0"/>
    <n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6.8"/>
    <n v="733.55"/>
    <s v="No"/>
    <x v="1"/>
    <s v="Low (&lt;$35)"/>
    <n v="321.60000000000002"/>
    <x v="0"/>
    <n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x v="3"/>
    <n v="66.05"/>
    <n v="3021.45"/>
    <s v="No"/>
    <x v="1"/>
    <s v="Medium ($35-$70)"/>
    <n v="792.59999999999991"/>
    <x v="0"/>
    <n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x v="2"/>
    <n v="65.2"/>
    <n v="3687.85"/>
    <s v="No"/>
    <x v="4"/>
    <s v="Medium ($35-$70)"/>
    <n v="782.40000000000009"/>
    <x v="0"/>
    <n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x v="3"/>
    <n v="85.05"/>
    <n v="1391.15"/>
    <s v="No"/>
    <x v="2"/>
    <s v="High (&gt;$70)"/>
    <n v="1020.5999999999999"/>
    <x v="0"/>
    <n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x v="1"/>
    <n v="55.8"/>
    <n v="274.35000000000002"/>
    <s v="No"/>
    <x v="0"/>
    <s v="Medium ($35-$70)"/>
    <n v="669.59999999999991"/>
    <x v="0"/>
    <n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x v="2"/>
    <n v="70.400000000000006"/>
    <n v="1214.05"/>
    <s v="Yes"/>
    <x v="2"/>
    <s v="High (&gt;$70)"/>
    <n v="844.80000000000007"/>
    <x v="1"/>
    <n v="844.80000000000007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x v="2"/>
    <n v="104.75"/>
    <n v="5510.65"/>
    <s v="Yes"/>
    <x v="4"/>
    <s v="High (&gt;$70)"/>
    <n v="1257"/>
    <x v="1"/>
    <n v="1257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22.85"/>
    <s v="No"/>
    <x v="3"/>
    <s v="Low (&lt;$35)"/>
    <n v="239.39999999999998"/>
    <x v="0"/>
    <n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0"/>
    <n v="94.25"/>
    <n v="1973.75"/>
    <s v="Yes"/>
    <x v="2"/>
    <s v="High (&gt;$70)"/>
    <n v="1131"/>
    <x v="1"/>
    <n v="113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x v="3"/>
    <n v="45"/>
    <n v="2196.3000000000002"/>
    <s v="No"/>
    <x v="1"/>
    <s v="Medium ($35-$70)"/>
    <n v="540"/>
    <x v="0"/>
    <n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2"/>
    <n v="114.9"/>
    <n v="7843.55"/>
    <s v="No"/>
    <x v="3"/>
    <s v="High (&gt;$70)"/>
    <n v="1378.8000000000002"/>
    <x v="0"/>
    <n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x v="2"/>
    <n v="106.4"/>
    <n v="3211.9"/>
    <s v="No"/>
    <x v="1"/>
    <s v="High (&gt;$70)"/>
    <n v="1276.8000000000002"/>
    <x v="0"/>
    <n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x v="1"/>
    <n v="46.1"/>
    <n v="130.15"/>
    <s v="No"/>
    <x v="0"/>
    <s v="Medium ($35-$70)"/>
    <n v="553.20000000000005"/>
    <x v="0"/>
    <n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x v="1"/>
    <n v="39.700000000000003"/>
    <n v="692.35"/>
    <s v="No"/>
    <x v="2"/>
    <s v="Medium ($35-$70)"/>
    <n v="476.40000000000003"/>
    <x v="0"/>
    <n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05"/>
    <n v="85.5"/>
    <s v="No"/>
    <x v="0"/>
    <s v="Low (&lt;$35)"/>
    <n v="240.60000000000002"/>
    <x v="0"/>
    <n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x v="3"/>
    <n v="95.75"/>
    <n v="6849.4"/>
    <s v="No"/>
    <x v="3"/>
    <s v="High (&gt;$70)"/>
    <n v="1149"/>
    <x v="0"/>
    <n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4"/>
    <n v="203.95"/>
    <s v="No"/>
    <x v="0"/>
    <s v="Low (&lt;$35)"/>
    <n v="292.79999999999995"/>
    <x v="0"/>
    <n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x v="2"/>
    <n v="33.6"/>
    <n v="2117.1999999999998"/>
    <s v="No"/>
    <x v="3"/>
    <s v="Low (&lt;$35)"/>
    <n v="403.20000000000005"/>
    <x v="0"/>
    <n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x v="2"/>
    <n v="90.45"/>
    <n v="6565.85"/>
    <s v="No"/>
    <x v="3"/>
    <s v="High (&gt;$70)"/>
    <n v="1085.4000000000001"/>
    <x v="0"/>
    <n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4"/>
    <n v="424.75"/>
    <s v="No"/>
    <x v="0"/>
    <s v="High (&gt;$70)"/>
    <n v="1008"/>
    <x v="0"/>
    <n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x v="2"/>
    <n v="67.400000000000006"/>
    <n v="3306.85"/>
    <s v="No"/>
    <x v="4"/>
    <s v="Medium ($35-$70)"/>
    <n v="808.80000000000007"/>
    <x v="0"/>
    <n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7"/>
    <n v="168.9"/>
    <s v="No"/>
    <x v="0"/>
    <s v="Low (&lt;$35)"/>
    <n v="236.39999999999998"/>
    <x v="0"/>
    <n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x v="0"/>
    <n v="80.349999999999994"/>
    <n v="253.8"/>
    <s v="No"/>
    <x v="0"/>
    <s v="High (&gt;$70)"/>
    <n v="964.19999999999993"/>
    <x v="0"/>
    <n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97.4"/>
    <s v="No"/>
    <x v="0"/>
    <s v="Low (&lt;$35)"/>
    <n v="235.20000000000002"/>
    <x v="0"/>
    <n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x v="2"/>
    <n v="54.2"/>
    <n v="3838.2"/>
    <s v="No"/>
    <x v="3"/>
    <s v="Medium ($35-$70)"/>
    <n v="650.40000000000009"/>
    <x v="0"/>
    <n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x v="3"/>
    <n v="45.2"/>
    <n v="2065.15"/>
    <s v="No"/>
    <x v="1"/>
    <s v="Medium ($35-$70)"/>
    <n v="542.40000000000009"/>
    <x v="0"/>
    <n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x v="1"/>
    <n v="75.099999999999994"/>
    <n v="5064.45"/>
    <s v="No"/>
    <x v="3"/>
    <s v="High (&gt;$70)"/>
    <n v="901.19999999999993"/>
    <x v="0"/>
    <n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7"/>
    <n v="1140.05"/>
    <s v="No"/>
    <x v="4"/>
    <s v="Low (&lt;$35)"/>
    <n v="236.39999999999998"/>
    <x v="0"/>
    <n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x v="2"/>
    <n v="72.75"/>
    <n v="2447.4499999999998"/>
    <s v="No"/>
    <x v="1"/>
    <s v="High (&gt;$70)"/>
    <n v="873"/>
    <x v="0"/>
    <n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263.9000000000001"/>
    <s v="No"/>
    <x v="3"/>
    <s v="Low (&lt;$35)"/>
    <n v="240.60000000000002"/>
    <x v="0"/>
    <n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x v="1"/>
    <n v="45.95"/>
    <n v="45.95"/>
    <s v="Yes"/>
    <x v="0"/>
    <s v="Medium ($35-$70)"/>
    <n v="551.40000000000009"/>
    <x v="1"/>
    <n v="551.40000000000009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x v="0"/>
    <n v="39.200000000000003"/>
    <n v="1838.15"/>
    <s v="No"/>
    <x v="4"/>
    <s v="Medium ($35-$70)"/>
    <n v="470.40000000000003"/>
    <x v="0"/>
    <n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4.75"/>
    <n v="44.75"/>
    <s v="No"/>
    <x v="0"/>
    <s v="Medium ($35-$70)"/>
    <n v="537"/>
    <x v="0"/>
    <n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x v="0"/>
    <n v="82.65"/>
    <n v="1185"/>
    <s v="No"/>
    <x v="2"/>
    <s v="High (&gt;$70)"/>
    <n v="991.80000000000007"/>
    <x v="0"/>
    <n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x v="2"/>
    <n v="93.9"/>
    <n v="1743.9"/>
    <s v="No"/>
    <x v="2"/>
    <s v="High (&gt;$70)"/>
    <n v="1126.8000000000002"/>
    <x v="0"/>
    <n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150000000000006"/>
    <n v="70.150000000000006"/>
    <s v="Yes"/>
    <x v="0"/>
    <s v="High (&gt;$70)"/>
    <n v="841.80000000000007"/>
    <x v="1"/>
    <n v="841.80000000000007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3"/>
    <n v="85.55"/>
    <n v="85.55"/>
    <s v="Yes"/>
    <x v="0"/>
    <s v="High (&gt;$70)"/>
    <n v="1026.5999999999999"/>
    <x v="1"/>
    <n v="1026.5999999999999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7.15"/>
    <n v="8529.5"/>
    <s v="No"/>
    <x v="3"/>
    <s v="High (&gt;$70)"/>
    <n v="1405.8000000000002"/>
    <x v="0"/>
    <n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x v="3"/>
    <n v="99.25"/>
    <n v="6549.45"/>
    <s v="No"/>
    <x v="3"/>
    <s v="High (&gt;$70)"/>
    <n v="1191"/>
    <x v="0"/>
    <n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x v="2"/>
    <n v="112.55"/>
    <n v="7806.5"/>
    <s v="No"/>
    <x v="3"/>
    <s v="High (&gt;$70)"/>
    <n v="1350.6"/>
    <x v="0"/>
    <n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5.7"/>
    <n v="25.7"/>
    <s v="No"/>
    <x v="0"/>
    <s v="Low (&lt;$35)"/>
    <n v="308.39999999999998"/>
    <x v="0"/>
    <n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90.3"/>
    <n v="6287.3"/>
    <s v="No"/>
    <x v="3"/>
    <s v="High (&gt;$70)"/>
    <n v="1083.5999999999999"/>
    <x v="0"/>
    <n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x v="3"/>
    <n v="49.4"/>
    <n v="3251.85"/>
    <s v="No"/>
    <x v="3"/>
    <s v="Medium ($35-$70)"/>
    <n v="592.79999999999995"/>
    <x v="0"/>
    <n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50.6"/>
    <s v="No"/>
    <x v="0"/>
    <s v="Low (&lt;$35)"/>
    <n v="232.79999999999998"/>
    <x v="0"/>
    <n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x v="2"/>
    <n v="109.7"/>
    <n v="7904.25"/>
    <s v="No"/>
    <x v="3"/>
    <s v="High (&gt;$70)"/>
    <n v="1316.4"/>
    <x v="0"/>
    <n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x v="0"/>
    <n v="61.25"/>
    <n v="729.95"/>
    <s v="No"/>
    <x v="0"/>
    <s v="Medium ($35-$70)"/>
    <n v="735"/>
    <x v="0"/>
    <n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x v="0"/>
    <n v="55.3"/>
    <n v="2654.05"/>
    <s v="No"/>
    <x v="1"/>
    <s v="Medium ($35-$70)"/>
    <n v="663.59999999999991"/>
    <x v="0"/>
    <n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x v="0"/>
    <n v="70.3"/>
    <n v="2416.5500000000002"/>
    <s v="Yes"/>
    <x v="1"/>
    <s v="High (&gt;$70)"/>
    <n v="843.59999999999991"/>
    <x v="1"/>
    <n v="843.5999999999999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x v="2"/>
    <n v="106.35"/>
    <n v="3520.75"/>
    <s v="Yes"/>
    <x v="1"/>
    <s v="High (&gt;$70)"/>
    <n v="1276.1999999999998"/>
    <x v="1"/>
    <n v="1276.1999999999998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x v="2"/>
    <n v="103.75"/>
    <n v="5969.95"/>
    <s v="No"/>
    <x v="4"/>
    <s v="High (&gt;$70)"/>
    <n v="1245"/>
    <x v="0"/>
    <n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226.8"/>
    <s v="No"/>
    <x v="0"/>
    <s v="Low (&lt;$35)"/>
    <n v="234"/>
    <x v="0"/>
    <n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x v="3"/>
    <n v="39.5"/>
    <n v="1082.75"/>
    <s v="No"/>
    <x v="1"/>
    <s v="Medium ($35-$70)"/>
    <n v="474"/>
    <x v="0"/>
    <n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x v="0"/>
    <n v="26.05"/>
    <n v="565.75"/>
    <s v="No"/>
    <x v="2"/>
    <s v="Low (&lt;$35)"/>
    <n v="312.60000000000002"/>
    <x v="0"/>
    <n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x v="3"/>
    <n v="91.05"/>
    <n v="4370.75"/>
    <s v="No"/>
    <x v="1"/>
    <s v="High (&gt;$70)"/>
    <n v="1092.5999999999999"/>
    <x v="0"/>
    <n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x v="1"/>
    <n v="29.65"/>
    <n v="90.05"/>
    <s v="No"/>
    <x v="0"/>
    <s v="Low (&lt;$35)"/>
    <n v="355.79999999999995"/>
    <x v="0"/>
    <n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x v="1"/>
    <n v="50.2"/>
    <n v="2169.4"/>
    <s v="No"/>
    <x v="1"/>
    <s v="Medium ($35-$70)"/>
    <n v="602.40000000000009"/>
    <x v="0"/>
    <n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0"/>
    <n v="105.3"/>
    <n v="550.6"/>
    <s v="No"/>
    <x v="0"/>
    <s v="High (&gt;$70)"/>
    <n v="1263.5999999999999"/>
    <x v="0"/>
    <n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5"/>
    <n v="55.45"/>
    <s v="No"/>
    <x v="0"/>
    <s v="Medium ($35-$70)"/>
    <n v="665.40000000000009"/>
    <x v="0"/>
    <n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x v="0"/>
    <n v="85.45"/>
    <n v="6300.85"/>
    <s v="No"/>
    <x v="3"/>
    <s v="High (&gt;$70)"/>
    <n v="1025.4000000000001"/>
    <x v="0"/>
    <n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"/>
    <n v="160.05000000000001"/>
    <s v="No"/>
    <x v="0"/>
    <s v="Low (&lt;$35)"/>
    <n v="237.60000000000002"/>
    <x v="0"/>
    <n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x v="0"/>
    <n v="59.25"/>
    <n v="436.6"/>
    <s v="No"/>
    <x v="0"/>
    <s v="Medium ($35-$70)"/>
    <n v="711"/>
    <x v="0"/>
    <n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3"/>
    <n v="90.7"/>
    <n v="1781.35"/>
    <s v="No"/>
    <x v="2"/>
    <s v="High (&gt;$70)"/>
    <n v="1088.4000000000001"/>
    <x v="0"/>
    <n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x v="1"/>
    <n v="103.7"/>
    <n v="3467"/>
    <s v="Yes"/>
    <x v="1"/>
    <s v="High (&gt;$70)"/>
    <n v="1244.4000000000001"/>
    <x v="1"/>
    <n v="1244.400000000000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x v="3"/>
    <n v="79.05"/>
    <n v="5552.5"/>
    <s v="No"/>
    <x v="3"/>
    <s v="High (&gt;$70)"/>
    <n v="948.59999999999991"/>
    <x v="0"/>
    <n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x v="0"/>
    <n v="90.7"/>
    <n v="2835.5"/>
    <s v="No"/>
    <x v="1"/>
    <s v="High (&gt;$70)"/>
    <n v="1088.4000000000001"/>
    <x v="0"/>
    <n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x v="3"/>
    <n v="95"/>
    <n v="3591.25"/>
    <s v="No"/>
    <x v="1"/>
    <s v="High (&gt;$70)"/>
    <n v="1140"/>
    <x v="0"/>
    <n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8.35"/>
    <n v="88.35"/>
    <s v="Yes"/>
    <x v="0"/>
    <s v="High (&gt;$70)"/>
    <n v="1060.1999999999998"/>
    <x v="1"/>
    <n v="1060.1999999999998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x v="1"/>
    <n v="30.25"/>
    <n v="63.75"/>
    <s v="No"/>
    <x v="0"/>
    <s v="Low (&lt;$35)"/>
    <n v="363"/>
    <x v="0"/>
    <n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x v="2"/>
    <n v="49.85"/>
    <n v="617.15"/>
    <s v="No"/>
    <x v="0"/>
    <s v="Medium ($35-$70)"/>
    <n v="598.20000000000005"/>
    <x v="0"/>
    <n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x v="2"/>
    <n v="93"/>
    <n v="870.25"/>
    <s v="No"/>
    <x v="0"/>
    <s v="High (&gt;$70)"/>
    <n v="1116"/>
    <x v="0"/>
    <n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x v="0"/>
    <n v="54.55"/>
    <n v="601.25"/>
    <s v="No"/>
    <x v="0"/>
    <s v="Medium ($35-$70)"/>
    <n v="654.59999999999991"/>
    <x v="0"/>
    <n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11.65"/>
    <s v="No"/>
    <x v="0"/>
    <s v="Low (&lt;$35)"/>
    <n v="236.39999999999998"/>
    <x v="0"/>
    <n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x v="2"/>
    <n v="84.8"/>
    <n v="6046.1"/>
    <s v="No"/>
    <x v="3"/>
    <s v="High (&gt;$70)"/>
    <n v="1017.5999999999999"/>
    <x v="0"/>
    <n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x v="3"/>
    <n v="94.45"/>
    <n v="3923.8"/>
    <s v="No"/>
    <x v="1"/>
    <s v="High (&gt;$70)"/>
    <n v="1133.4000000000001"/>
    <x v="0"/>
    <n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x v="0"/>
    <n v="94.2"/>
    <n v="777.3"/>
    <s v="Yes"/>
    <x v="0"/>
    <s v="High (&gt;$70)"/>
    <n v="1130.4000000000001"/>
    <x v="1"/>
    <n v="1130.400000000000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x v="0"/>
    <n v="96.25"/>
    <n v="512.45000000000005"/>
    <s v="Yes"/>
    <x v="0"/>
    <s v="High (&gt;$70)"/>
    <n v="1155"/>
    <x v="1"/>
    <n v="1155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0"/>
    <n v="70.7"/>
    <n v="141.44999999999999"/>
    <s v="Yes"/>
    <x v="0"/>
    <s v="High (&gt;$70)"/>
    <n v="848.40000000000009"/>
    <x v="1"/>
    <n v="848.40000000000009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892.15"/>
    <s v="No"/>
    <x v="1"/>
    <s v="Low (&lt;$35)"/>
    <n v="250.20000000000002"/>
    <x v="0"/>
    <n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x v="3"/>
    <n v="60"/>
    <n v="1682.05"/>
    <s v="No"/>
    <x v="1"/>
    <s v="Medium ($35-$70)"/>
    <n v="720"/>
    <x v="0"/>
    <n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x v="0"/>
    <n v="80.45"/>
    <n v="3398.9"/>
    <s v="No"/>
    <x v="1"/>
    <s v="High (&gt;$70)"/>
    <n v="965.40000000000009"/>
    <x v="0"/>
    <n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x v="0"/>
    <n v="84.95"/>
    <n v="4984.8500000000004"/>
    <s v="No"/>
    <x v="4"/>
    <s v="High (&gt;$70)"/>
    <n v="1019.4000000000001"/>
    <x v="0"/>
    <n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x v="1"/>
    <n v="33.549999999999997"/>
    <n v="1445.3"/>
    <s v="Yes"/>
    <x v="1"/>
    <s v="Low (&lt;$35)"/>
    <n v="402.59999999999997"/>
    <x v="1"/>
    <n v="402.59999999999997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x v="3"/>
    <n v="49.65"/>
    <n v="305.55"/>
    <s v="No"/>
    <x v="0"/>
    <s v="Medium ($35-$70)"/>
    <n v="595.79999999999995"/>
    <x v="0"/>
    <n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507.9"/>
    <s v="No"/>
    <x v="1"/>
    <s v="Low (&lt;$35)"/>
    <n v="242.39999999999998"/>
    <x v="0"/>
    <n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x v="3"/>
    <n v="94.55"/>
    <n v="3640.45"/>
    <s v="Yes"/>
    <x v="1"/>
    <s v="High (&gt;$70)"/>
    <n v="1134.5999999999999"/>
    <x v="1"/>
    <n v="1134.5999999999999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x v="2"/>
    <n v="100.5"/>
    <n v="2673.45"/>
    <s v="No"/>
    <x v="1"/>
    <s v="High (&gt;$70)"/>
    <n v="1206"/>
    <x v="0"/>
    <n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5.75"/>
    <n v="389.8"/>
    <s v="No"/>
    <x v="0"/>
    <s v="Medium ($35-$70)"/>
    <n v="429"/>
    <x v="0"/>
    <n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x v="2"/>
    <n v="86.45"/>
    <n v="2401.0500000000002"/>
    <s v="No"/>
    <x v="1"/>
    <s v="High (&gt;$70)"/>
    <n v="1037.4000000000001"/>
    <x v="0"/>
    <n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x v="2"/>
    <n v="53.8"/>
    <n v="651.54999999999995"/>
    <s v="No"/>
    <x v="0"/>
    <s v="Medium ($35-$70)"/>
    <n v="645.59999999999991"/>
    <x v="0"/>
    <n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x v="3"/>
    <n v="38.549999999999997"/>
    <n v="156.1"/>
    <s v="No"/>
    <x v="0"/>
    <s v="Medium ($35-$70)"/>
    <n v="462.59999999999997"/>
    <x v="0"/>
    <n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x v="2"/>
    <n v="39.9"/>
    <n v="2796.35"/>
    <s v="No"/>
    <x v="3"/>
    <s v="Medium ($35-$70)"/>
    <n v="478.79999999999995"/>
    <x v="0"/>
    <n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05"/>
    <n v="70.05"/>
    <s v="No"/>
    <x v="0"/>
    <s v="High (&gt;$70)"/>
    <n v="840.59999999999991"/>
    <x v="0"/>
    <n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407.05"/>
    <s v="No"/>
    <x v="2"/>
    <s v="Low (&lt;$35)"/>
    <n v="241.20000000000002"/>
    <x v="0"/>
    <n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x v="2"/>
    <n v="112.95"/>
    <n v="6465"/>
    <s v="Yes"/>
    <x v="4"/>
    <s v="High (&gt;$70)"/>
    <n v="1355.4"/>
    <x v="1"/>
    <n v="1355.4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"/>
    <n v="511.25"/>
    <s v="No"/>
    <x v="1"/>
    <s v="Low (&lt;$35)"/>
    <n v="243.60000000000002"/>
    <x v="0"/>
    <n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x v="3"/>
    <n v="35.65"/>
    <n v="646.04999999999995"/>
    <s v="No"/>
    <x v="2"/>
    <s v="Medium ($35-$70)"/>
    <n v="427.79999999999995"/>
    <x v="0"/>
    <n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x v="0"/>
    <n v="35.9"/>
    <n v="35.9"/>
    <s v="Yes"/>
    <x v="0"/>
    <s v="Medium ($35-$70)"/>
    <n v="430.79999999999995"/>
    <x v="1"/>
    <n v="430.79999999999995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x v="2"/>
    <n v="99.25"/>
    <n v="3777.15"/>
    <s v="Yes"/>
    <x v="1"/>
    <s v="High (&gt;$70)"/>
    <n v="1191"/>
    <x v="1"/>
    <n v="119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x v="3"/>
    <n v="82.95"/>
    <n v="4903.1499999999996"/>
    <s v="No"/>
    <x v="4"/>
    <s v="High (&gt;$70)"/>
    <n v="995.40000000000009"/>
    <x v="0"/>
    <n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x v="1"/>
    <n v="55.65"/>
    <n v="1653.85"/>
    <s v="No"/>
    <x v="1"/>
    <s v="Medium ($35-$70)"/>
    <n v="667.8"/>
    <x v="0"/>
    <n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x v="1"/>
    <n v="24.45"/>
    <n v="47.5"/>
    <s v="Yes"/>
    <x v="0"/>
    <s v="Low (&lt;$35)"/>
    <n v="293.39999999999998"/>
    <x v="1"/>
    <n v="293.39999999999998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1306.3"/>
    <s v="No"/>
    <x v="4"/>
    <s v="Low (&lt;$35)"/>
    <n v="302.39999999999998"/>
    <x v="0"/>
    <n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x v="1"/>
    <n v="50.8"/>
    <n v="463.6"/>
    <s v="No"/>
    <x v="0"/>
    <s v="Medium ($35-$70)"/>
    <n v="609.59999999999991"/>
    <x v="0"/>
    <n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60.65"/>
    <s v="No"/>
    <x v="0"/>
    <s v="Low (&lt;$35)"/>
    <n v="235.79999999999998"/>
    <x v="0"/>
    <n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x v="3"/>
    <n v="59.8"/>
    <n v="824.85"/>
    <s v="No"/>
    <x v="2"/>
    <s v="Medium ($35-$70)"/>
    <n v="717.59999999999991"/>
    <x v="0"/>
    <n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x v="3"/>
    <n v="73.55"/>
    <n v="2094.65"/>
    <s v="No"/>
    <x v="1"/>
    <s v="High (&gt;$70)"/>
    <n v="882.59999999999991"/>
    <x v="0"/>
    <n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x v="0"/>
    <n v="61.4"/>
    <n v="438.9"/>
    <s v="No"/>
    <x v="0"/>
    <s v="Medium ($35-$70)"/>
    <n v="736.8"/>
    <x v="0"/>
    <n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x v="2"/>
    <n v="103.35"/>
    <n v="847.3"/>
    <s v="Yes"/>
    <x v="0"/>
    <s v="High (&gt;$70)"/>
    <n v="1240.1999999999998"/>
    <x v="1"/>
    <n v="1240.1999999999998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329.75"/>
    <s v="No"/>
    <x v="2"/>
    <s v="Low (&lt;$35)"/>
    <n v="238.79999999999998"/>
    <x v="0"/>
    <n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45"/>
    <n v="674.55"/>
    <s v="No"/>
    <x v="1"/>
    <s v="Low (&lt;$35)"/>
    <n v="233.39999999999998"/>
    <x v="0"/>
    <n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x v="1"/>
    <n v="81.5"/>
    <n v="162.55000000000001"/>
    <s v="No"/>
    <x v="0"/>
    <s v="High (&gt;$70)"/>
    <n v="978"/>
    <x v="0"/>
    <n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x v="0"/>
    <n v="84.8"/>
    <n v="546.95000000000005"/>
    <s v="Yes"/>
    <x v="0"/>
    <s v="High (&gt;$70)"/>
    <n v="1017.5999999999999"/>
    <x v="1"/>
    <n v="1017.5999999999999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x v="3"/>
    <n v="109.55"/>
    <n v="7887.25"/>
    <s v="No"/>
    <x v="3"/>
    <s v="High (&gt;$70)"/>
    <n v="1314.6"/>
    <x v="0"/>
    <n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x v="0"/>
    <n v="99.95"/>
    <n v="3186.65"/>
    <s v="Yes"/>
    <x v="1"/>
    <s v="High (&gt;$70)"/>
    <n v="1199.4000000000001"/>
    <x v="1"/>
    <n v="1199.400000000000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x v="1"/>
    <n v="74.400000000000006"/>
    <n v="1972.35"/>
    <s v="No"/>
    <x v="1"/>
    <s v="High (&gt;$70)"/>
    <n v="892.80000000000007"/>
    <x v="0"/>
    <n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x v="3"/>
    <n v="90"/>
    <n v="1527.35"/>
    <s v="Yes"/>
    <x v="2"/>
    <s v="High (&gt;$70)"/>
    <n v="1080"/>
    <x v="1"/>
    <n v="1080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4.900000000000006"/>
    <n v="490.55"/>
    <s v="No"/>
    <x v="0"/>
    <s v="High (&gt;$70)"/>
    <n v="898.80000000000007"/>
    <x v="0"/>
    <n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x v="0"/>
    <n v="104.85"/>
    <n v="1531.4"/>
    <s v="Yes"/>
    <x v="2"/>
    <s v="High (&gt;$70)"/>
    <n v="1258.1999999999998"/>
    <x v="1"/>
    <n v="1258.1999999999998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x v="2"/>
    <n v="59.65"/>
    <n v="683.25"/>
    <s v="No"/>
    <x v="0"/>
    <s v="Medium ($35-$70)"/>
    <n v="715.8"/>
    <x v="0"/>
    <n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x v="2"/>
    <n v="110.45"/>
    <n v="8058.85"/>
    <s v="No"/>
    <x v="3"/>
    <s v="High (&gt;$70)"/>
    <n v="1325.4"/>
    <x v="0"/>
    <n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x v="0"/>
    <n v="106.1"/>
    <n v="2847.4"/>
    <s v="Yes"/>
    <x v="1"/>
    <s v="High (&gt;$70)"/>
    <n v="1273.1999999999998"/>
    <x v="1"/>
    <n v="1273.1999999999998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x v="3"/>
    <n v="74.2"/>
    <n v="1133.9000000000001"/>
    <s v="Yes"/>
    <x v="2"/>
    <s v="High (&gt;$70)"/>
    <n v="890.40000000000009"/>
    <x v="1"/>
    <n v="890.40000000000009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45"/>
    <n v="294.45"/>
    <s v="No"/>
    <x v="0"/>
    <s v="High (&gt;$70)"/>
    <n v="893.40000000000009"/>
    <x v="0"/>
    <n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19.15"/>
    <s v="No"/>
    <x v="3"/>
    <s v="Low (&lt;$35)"/>
    <n v="294.60000000000002"/>
    <x v="0"/>
    <n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x v="0"/>
    <n v="89.35"/>
    <n v="461.7"/>
    <s v="Yes"/>
    <x v="0"/>
    <s v="High (&gt;$70)"/>
    <n v="1072.1999999999998"/>
    <x v="1"/>
    <n v="1072.1999999999998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160.45"/>
    <s v="No"/>
    <x v="1"/>
    <s v="Low (&lt;$35)"/>
    <n v="294.60000000000002"/>
    <x v="0"/>
    <n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x v="0"/>
    <n v="90.65"/>
    <n v="5199.8"/>
    <s v="No"/>
    <x v="4"/>
    <s v="High (&gt;$70)"/>
    <n v="1087.8000000000002"/>
    <x v="0"/>
    <n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x v="3"/>
    <n v="105.05"/>
    <n v="5163.3"/>
    <s v="No"/>
    <x v="4"/>
    <s v="High (&gt;$70)"/>
    <n v="1260.5999999999999"/>
    <x v="0"/>
    <n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62.30000000000001"/>
    <s v="No"/>
    <x v="0"/>
    <s v="Low (&lt;$35)"/>
    <n v="245.39999999999998"/>
    <x v="0"/>
    <n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83.35"/>
    <s v="No"/>
    <x v="1"/>
    <s v="Low (&lt;$35)"/>
    <n v="234.60000000000002"/>
    <x v="0"/>
    <n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1341.5"/>
    <s v="No"/>
    <x v="3"/>
    <s v="Low (&lt;$35)"/>
    <n v="236.39999999999998"/>
    <x v="0"/>
    <n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x v="2"/>
    <n v="70.45"/>
    <n v="70.45"/>
    <s v="No"/>
    <x v="0"/>
    <s v="High (&gt;$70)"/>
    <n v="845.40000000000009"/>
    <x v="0"/>
    <n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x v="2"/>
    <n v="85.65"/>
    <n v="659.45"/>
    <s v="No"/>
    <x v="0"/>
    <s v="High (&gt;$70)"/>
    <n v="1027.8000000000002"/>
    <x v="0"/>
    <n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7.150000000000006"/>
    <n v="77.150000000000006"/>
    <s v="Yes"/>
    <x v="0"/>
    <s v="High (&gt;$70)"/>
    <n v="925.80000000000007"/>
    <x v="1"/>
    <n v="925.80000000000007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x v="2"/>
    <n v="35.25"/>
    <n v="35.25"/>
    <s v="Yes"/>
    <x v="0"/>
    <s v="Medium ($35-$70)"/>
    <n v="423"/>
    <x v="1"/>
    <n v="423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205.05"/>
    <s v="No"/>
    <x v="4"/>
    <s v="Low (&lt;$35)"/>
    <n v="246.60000000000002"/>
    <x v="0"/>
    <n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x v="0"/>
    <n v="97.95"/>
    <n v="4917.8999999999996"/>
    <s v="No"/>
    <x v="4"/>
    <s v="High (&gt;$70)"/>
    <n v="1175.4000000000001"/>
    <x v="0"/>
    <n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x v="0"/>
    <n v="48.55"/>
    <n v="201"/>
    <s v="Yes"/>
    <x v="0"/>
    <s v="Medium ($35-$70)"/>
    <n v="582.59999999999991"/>
    <x v="1"/>
    <n v="582.5999999999999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599.29999999999995"/>
    <s v="No"/>
    <x v="1"/>
    <s v="Low (&lt;$35)"/>
    <n v="240"/>
    <x v="0"/>
    <n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25"/>
    <n v="1733.15"/>
    <s v="No"/>
    <x v="3"/>
    <s v="Low (&lt;$35)"/>
    <n v="303"/>
    <x v="0"/>
    <n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x v="3"/>
    <n v="98.4"/>
    <n v="5149.5"/>
    <s v="Yes"/>
    <x v="4"/>
    <s v="High (&gt;$70)"/>
    <n v="1180.8000000000002"/>
    <x v="1"/>
    <n v="1180.8000000000002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x v="3"/>
    <n v="70.900000000000006"/>
    <n v="4677.1000000000004"/>
    <s v="No"/>
    <x v="3"/>
    <s v="High (&gt;$70)"/>
    <n v="850.80000000000007"/>
    <x v="0"/>
    <n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19.3"/>
    <s v="No"/>
    <x v="0"/>
    <s v="Low (&lt;$35)"/>
    <n v="238.20000000000002"/>
    <x v="0"/>
    <n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35"/>
    <n v="4849.1000000000004"/>
    <s v="No"/>
    <x v="1"/>
    <s v="High (&gt;$70)"/>
    <n v="1276.1999999999998"/>
    <x v="0"/>
    <n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x v="1"/>
    <n v="99.5"/>
    <n v="5424.25"/>
    <s v="No"/>
    <x v="4"/>
    <s v="High (&gt;$70)"/>
    <n v="1194"/>
    <x v="0"/>
    <n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x v="1"/>
    <n v="84.7"/>
    <n v="5878.9"/>
    <s v="No"/>
    <x v="3"/>
    <s v="High (&gt;$70)"/>
    <n v="1016.4000000000001"/>
    <x v="0"/>
    <n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x v="1"/>
    <n v="86.05"/>
    <n v="244.85"/>
    <s v="No"/>
    <x v="0"/>
    <s v="High (&gt;$70)"/>
    <n v="1032.5999999999999"/>
    <x v="0"/>
    <n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x v="1"/>
    <n v="44.55"/>
    <n v="220.75"/>
    <s v="No"/>
    <x v="0"/>
    <s v="Medium ($35-$70)"/>
    <n v="534.59999999999991"/>
    <x v="0"/>
    <n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x v="3"/>
    <n v="75.849999999999994"/>
    <n v="4261.2"/>
    <s v="No"/>
    <x v="4"/>
    <s v="High (&gt;$70)"/>
    <n v="910.19999999999993"/>
    <x v="0"/>
    <n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x v="2"/>
    <n v="93.85"/>
    <n v="5574.75"/>
    <s v="Yes"/>
    <x v="4"/>
    <s v="High (&gt;$70)"/>
    <n v="1126.1999999999998"/>
    <x v="1"/>
    <n v="1126.1999999999998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501.75"/>
    <s v="No"/>
    <x v="3"/>
    <s v="Low (&lt;$35)"/>
    <n v="300"/>
    <x v="0"/>
    <n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x v="0"/>
    <n v="45"/>
    <n v="89.75"/>
    <s v="No"/>
    <x v="0"/>
    <s v="Medium ($35-$70)"/>
    <n v="540"/>
    <x v="0"/>
    <n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x v="0"/>
    <n v="100.7"/>
    <n v="4541.2"/>
    <s v="Yes"/>
    <x v="1"/>
    <s v="High (&gt;$70)"/>
    <n v="1208.4000000000001"/>
    <x v="1"/>
    <n v="1208.400000000000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55.5"/>
    <s v="No"/>
    <x v="0"/>
    <s v="Low (&lt;$35)"/>
    <n v="246"/>
    <x v="0"/>
    <n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x v="0"/>
    <n v="80.45"/>
    <n v="1072"/>
    <s v="Yes"/>
    <x v="2"/>
    <s v="High (&gt;$70)"/>
    <n v="965.40000000000009"/>
    <x v="1"/>
    <n v="965.40000000000009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x v="0"/>
    <n v="90.45"/>
    <n v="2509.25"/>
    <s v="No"/>
    <x v="1"/>
    <s v="High (&gt;$70)"/>
    <n v="1085.4000000000001"/>
    <x v="0"/>
    <n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x v="2"/>
    <n v="60.45"/>
    <n v="1440.75"/>
    <s v="No"/>
    <x v="2"/>
    <s v="Medium ($35-$70)"/>
    <n v="725.40000000000009"/>
    <x v="0"/>
    <n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x v="0"/>
    <n v="55.25"/>
    <n v="1715.65"/>
    <s v="Yes"/>
    <x v="1"/>
    <s v="Medium ($35-$70)"/>
    <n v="663"/>
    <x v="1"/>
    <n v="663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x v="0"/>
    <n v="78.45"/>
    <n v="5333.35"/>
    <s v="No"/>
    <x v="3"/>
    <s v="High (&gt;$70)"/>
    <n v="941.40000000000009"/>
    <x v="0"/>
    <n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x v="1"/>
    <n v="100.55"/>
    <n v="3895.35"/>
    <s v="No"/>
    <x v="1"/>
    <s v="High (&gt;$70)"/>
    <n v="1206.5999999999999"/>
    <x v="0"/>
    <n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869.9"/>
    <s v="No"/>
    <x v="1"/>
    <s v="Low (&lt;$35)"/>
    <n v="244.20000000000002"/>
    <x v="0"/>
    <n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x v="0"/>
    <n v="54.45"/>
    <n v="706.85"/>
    <s v="Yes"/>
    <x v="2"/>
    <s v="Medium ($35-$70)"/>
    <n v="653.40000000000009"/>
    <x v="1"/>
    <n v="653.40000000000009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x v="0"/>
    <n v="90.75"/>
    <n v="512.25"/>
    <s v="No"/>
    <x v="0"/>
    <s v="High (&gt;$70)"/>
    <n v="1089"/>
    <x v="0"/>
    <n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x v="3"/>
    <n v="75.349999999999994"/>
    <n v="2636.05"/>
    <s v="Yes"/>
    <x v="1"/>
    <s v="High (&gt;$70)"/>
    <n v="904.19999999999993"/>
    <x v="1"/>
    <n v="904.19999999999993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25"/>
    <n v="814.75"/>
    <s v="No"/>
    <x v="1"/>
    <s v="Low (&lt;$35)"/>
    <n v="243"/>
    <x v="0"/>
    <n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388.6"/>
    <s v="No"/>
    <x v="2"/>
    <s v="Low (&lt;$35)"/>
    <n v="240.60000000000002"/>
    <x v="0"/>
    <n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93.45"/>
    <s v="No"/>
    <x v="0"/>
    <s v="Low (&lt;$35)"/>
    <n v="235.20000000000002"/>
    <x v="0"/>
    <n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x v="0"/>
    <n v="53.8"/>
    <n v="1389.85"/>
    <s v="No"/>
    <x v="1"/>
    <s v="Medium ($35-$70)"/>
    <n v="645.59999999999991"/>
    <x v="0"/>
    <n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x v="1"/>
    <n v="70.2"/>
    <n v="2894.55"/>
    <s v="No"/>
    <x v="1"/>
    <s v="High (&gt;$70)"/>
    <n v="842.40000000000009"/>
    <x v="0"/>
    <n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x v="0"/>
    <n v="75.5"/>
    <n v="4025.6"/>
    <s v="No"/>
    <x v="4"/>
    <s v="High (&gt;$70)"/>
    <n v="906"/>
    <x v="0"/>
    <n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350000000000001"/>
    <n v="1354.4"/>
    <s v="No"/>
    <x v="3"/>
    <s v="Low (&lt;$35)"/>
    <n v="244.20000000000002"/>
    <x v="0"/>
    <n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6.05"/>
    <n v="1856.4"/>
    <s v="No"/>
    <x v="3"/>
    <s v="Low (&lt;$35)"/>
    <n v="312.60000000000002"/>
    <x v="0"/>
    <n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926"/>
    <s v="No"/>
    <x v="1"/>
    <s v="Low (&lt;$35)"/>
    <n v="247.20000000000002"/>
    <x v="0"/>
    <n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x v="0"/>
    <n v="75.7"/>
    <n v="189.2"/>
    <s v="Yes"/>
    <x v="0"/>
    <s v="High (&gt;$70)"/>
    <n v="908.40000000000009"/>
    <x v="1"/>
    <n v="908.40000000000009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100000000000001"/>
    <n v="682.1"/>
    <s v="No"/>
    <x v="1"/>
    <s v="Low (&lt;$35)"/>
    <n v="241.20000000000002"/>
    <x v="0"/>
    <n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1778.7"/>
    <s v="No"/>
    <x v="3"/>
    <s v="Low (&lt;$35)"/>
    <n v="291.60000000000002"/>
    <x v="0"/>
    <n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4.5"/>
    <n v="1816.2"/>
    <s v="No"/>
    <x v="3"/>
    <s v="Low (&lt;$35)"/>
    <n v="294"/>
    <x v="0"/>
    <n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x v="3"/>
    <n v="110.5"/>
    <n v="7069.25"/>
    <s v="No"/>
    <x v="3"/>
    <s v="High (&gt;$70)"/>
    <n v="1326"/>
    <x v="0"/>
    <n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25"/>
    <n v="1841.2"/>
    <s v="No"/>
    <x v="3"/>
    <s v="Low (&lt;$35)"/>
    <n v="303"/>
    <x v="0"/>
    <n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x v="1"/>
    <n v="74.25"/>
    <n v="74.25"/>
    <s v="Yes"/>
    <x v="0"/>
    <s v="High (&gt;$70)"/>
    <n v="891"/>
    <x v="1"/>
    <n v="89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x v="2"/>
    <n v="90.1"/>
    <n v="2656.7"/>
    <s v="No"/>
    <x v="1"/>
    <s v="High (&gt;$70)"/>
    <n v="1081.1999999999998"/>
    <x v="0"/>
    <n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x v="2"/>
    <n v="68.75"/>
    <n v="1689.45"/>
    <s v="No"/>
    <x v="2"/>
    <s v="Medium ($35-$70)"/>
    <n v="825"/>
    <x v="0"/>
    <n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"/>
    <n v="1054.75"/>
    <s v="No"/>
    <x v="4"/>
    <s v="Low (&lt;$35)"/>
    <n v="230.39999999999998"/>
    <x v="0"/>
    <n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x v="0"/>
    <n v="89.7"/>
    <n v="2187.5500000000002"/>
    <s v="Yes"/>
    <x v="1"/>
    <s v="High (&gt;$70)"/>
    <n v="1076.4000000000001"/>
    <x v="1"/>
    <n v="1076.400000000000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x v="2"/>
    <n v="115.1"/>
    <n v="7334.05"/>
    <s v="No"/>
    <x v="3"/>
    <s v="High (&gt;$70)"/>
    <n v="1381.1999999999998"/>
    <x v="0"/>
    <n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x v="0"/>
    <n v="96.4"/>
    <n v="1581.2"/>
    <s v="Yes"/>
    <x v="2"/>
    <s v="High (&gt;$70)"/>
    <n v="1156.8000000000002"/>
    <x v="1"/>
    <n v="1156.8000000000002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2"/>
    <n v="69.5"/>
    <n v="69.5"/>
    <s v="Yes"/>
    <x v="0"/>
    <s v="Medium ($35-$70)"/>
    <n v="834"/>
    <x v="1"/>
    <n v="834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x v="2"/>
    <n v="99.65"/>
    <n v="2404.85"/>
    <s v="No"/>
    <x v="2"/>
    <s v="High (&gt;$70)"/>
    <n v="1195.8000000000002"/>
    <x v="0"/>
    <n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x v="0"/>
    <n v="91.45"/>
    <n v="171.45"/>
    <s v="No"/>
    <x v="0"/>
    <s v="High (&gt;$70)"/>
    <n v="1097.4000000000001"/>
    <x v="0"/>
    <n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x v="1"/>
    <n v="84.75"/>
    <n v="2839.45"/>
    <s v="No"/>
    <x v="1"/>
    <s v="High (&gt;$70)"/>
    <n v="1017"/>
    <x v="0"/>
    <n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3"/>
    <n v="85.25"/>
    <n v="3132.75"/>
    <s v="Yes"/>
    <x v="1"/>
    <s v="High (&gt;$70)"/>
    <n v="1023"/>
    <x v="1"/>
    <n v="1023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x v="1"/>
    <n v="78.75"/>
    <n v="3942.45"/>
    <s v="No"/>
    <x v="4"/>
    <s v="High (&gt;$70)"/>
    <n v="945"/>
    <x v="0"/>
    <n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873.4"/>
    <s v="No"/>
    <x v="1"/>
    <s v="Low (&lt;$35)"/>
    <n v="243"/>
    <x v="0"/>
    <n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529.65"/>
    <s v="No"/>
    <x v="3"/>
    <s v="Low (&lt;$35)"/>
    <n v="238.79999999999998"/>
    <x v="0"/>
    <n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x v="3"/>
    <n v="97.75"/>
    <n v="6991.6"/>
    <s v="No"/>
    <x v="3"/>
    <s v="High (&gt;$70)"/>
    <n v="1173"/>
    <x v="0"/>
    <n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19.399999999999999"/>
    <s v="Yes"/>
    <x v="0"/>
    <s v="Low (&lt;$35)"/>
    <n v="232.79999999999998"/>
    <x v="1"/>
    <n v="232.79999999999998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x v="0"/>
    <n v="83.3"/>
    <n v="803.3"/>
    <s v="Yes"/>
    <x v="0"/>
    <s v="High (&gt;$70)"/>
    <n v="999.59999999999991"/>
    <x v="1"/>
    <n v="999.5999999999999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x v="2"/>
    <n v="80.099999999999994"/>
    <n v="679.3"/>
    <s v="Yes"/>
    <x v="0"/>
    <s v="High (&gt;$70)"/>
    <n v="961.19999999999993"/>
    <x v="1"/>
    <n v="961.19999999999993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x v="3"/>
    <n v="62.7"/>
    <n v="2791.5"/>
    <s v="Yes"/>
    <x v="1"/>
    <s v="Medium ($35-$70)"/>
    <n v="752.40000000000009"/>
    <x v="1"/>
    <n v="752.40000000000009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x v="0"/>
    <n v="100.4"/>
    <n v="715"/>
    <s v="No"/>
    <x v="0"/>
    <s v="High (&gt;$70)"/>
    <n v="1204.8000000000002"/>
    <x v="0"/>
    <n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45"/>
    <n v="1681.6"/>
    <s v="No"/>
    <x v="3"/>
    <s v="Low (&lt;$35)"/>
    <n v="293.39999999999998"/>
    <x v="0"/>
    <n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x v="2"/>
    <n v="101.1"/>
    <n v="4016.2"/>
    <s v="No"/>
    <x v="1"/>
    <s v="High (&gt;$70)"/>
    <n v="1213.1999999999998"/>
    <x v="0"/>
    <n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x v="3"/>
    <n v="50.9"/>
    <n v="3281.65"/>
    <s v="No"/>
    <x v="3"/>
    <s v="Medium ($35-$70)"/>
    <n v="610.79999999999995"/>
    <x v="0"/>
    <n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x v="3"/>
    <n v="107.2"/>
    <n v="7317.1"/>
    <s v="No"/>
    <x v="3"/>
    <s v="High (&gt;$70)"/>
    <n v="1286.4000000000001"/>
    <x v="0"/>
    <n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x v="2"/>
    <n v="92.2"/>
    <n v="6474.45"/>
    <s v="No"/>
    <x v="3"/>
    <s v="High (&gt;$70)"/>
    <n v="1106.4000000000001"/>
    <x v="0"/>
    <n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"/>
    <n v="676.35"/>
    <s v="Yes"/>
    <x v="1"/>
    <s v="Low (&lt;$35)"/>
    <n v="303.60000000000002"/>
    <x v="1"/>
    <n v="303.60000000000002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x v="2"/>
    <n v="113.4"/>
    <n v="8164.1"/>
    <s v="No"/>
    <x v="3"/>
    <s v="High (&gt;$70)"/>
    <n v="1360.8000000000002"/>
    <x v="0"/>
    <n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x v="0"/>
    <n v="40.549999999999997"/>
    <n v="1325.85"/>
    <s v="No"/>
    <x v="1"/>
    <s v="Medium ($35-$70)"/>
    <n v="486.59999999999997"/>
    <x v="0"/>
    <n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"/>
    <n v="1654.85"/>
    <s v="No"/>
    <x v="3"/>
    <s v="Low (&lt;$35)"/>
    <n v="312"/>
    <x v="0"/>
    <n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3"/>
    <n v="111.95"/>
    <n v="7795.95"/>
    <s v="No"/>
    <x v="3"/>
    <s v="High (&gt;$70)"/>
    <n v="1343.4"/>
    <x v="0"/>
    <n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x v="3"/>
    <n v="53.8"/>
    <n v="3952.45"/>
    <s v="No"/>
    <x v="3"/>
    <s v="Medium ($35-$70)"/>
    <n v="645.59999999999991"/>
    <x v="0"/>
    <n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x v="1"/>
    <n v="72.099999999999994"/>
    <n v="2495.15"/>
    <s v="No"/>
    <x v="1"/>
    <s v="High (&gt;$70)"/>
    <n v="865.19999999999993"/>
    <x v="0"/>
    <n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x v="1"/>
    <n v="98.15"/>
    <n v="1230.25"/>
    <s v="Yes"/>
    <x v="2"/>
    <s v="High (&gt;$70)"/>
    <n v="1177.8000000000002"/>
    <x v="1"/>
    <n v="1177.800000000000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x v="0"/>
    <n v="78.849999999999994"/>
    <n v="876.75"/>
    <s v="No"/>
    <x v="0"/>
    <s v="High (&gt;$70)"/>
    <n v="946.19999999999993"/>
    <x v="0"/>
    <n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x v="2"/>
    <n v="70.75"/>
    <n v="4263.45"/>
    <s v="No"/>
    <x v="3"/>
    <s v="High (&gt;$70)"/>
    <n v="849"/>
    <x v="0"/>
    <n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x v="3"/>
    <n v="76.150000000000006"/>
    <n v="1992.95"/>
    <s v="No"/>
    <x v="1"/>
    <s v="High (&gt;$70)"/>
    <n v="913.80000000000007"/>
    <x v="0"/>
    <n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x v="1"/>
    <n v="39.1"/>
    <n v="1982.1"/>
    <s v="No"/>
    <x v="4"/>
    <s v="Medium ($35-$70)"/>
    <n v="469.20000000000005"/>
    <x v="0"/>
    <n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3"/>
    <n v="69.95"/>
    <n v="562.70000000000005"/>
    <s v="No"/>
    <x v="0"/>
    <s v="Medium ($35-$70)"/>
    <n v="839.40000000000009"/>
    <x v="0"/>
    <n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3.700000000000003"/>
    <s v="No"/>
    <x v="0"/>
    <s v="Low (&lt;$35)"/>
    <n v="240.60000000000002"/>
    <x v="0"/>
    <n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1090.0999999999999"/>
    <s v="No"/>
    <x v="4"/>
    <s v="Low (&lt;$35)"/>
    <n v="240.60000000000002"/>
    <x v="0"/>
    <n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227.45"/>
    <s v="No"/>
    <x v="0"/>
    <s v="Low (&lt;$35)"/>
    <n v="233.39999999999998"/>
    <x v="0"/>
    <n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6.9"/>
    <n v="1250.8499999999999"/>
    <s v="No"/>
    <x v="1"/>
    <s v="Low (&lt;$35)"/>
    <n v="322.79999999999995"/>
    <x v="0"/>
    <n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37.200000000000003"/>
    <s v="No"/>
    <x v="0"/>
    <s v="Low (&lt;$35)"/>
    <n v="230.39999999999998"/>
    <x v="0"/>
    <n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x v="1"/>
    <n v="50"/>
    <n v="892.7"/>
    <s v="No"/>
    <x v="2"/>
    <s v="Medium ($35-$70)"/>
    <n v="600"/>
    <x v="0"/>
    <n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x v="0"/>
    <n v="60"/>
    <n v="487.75"/>
    <s v="No"/>
    <x v="0"/>
    <s v="Medium ($35-$70)"/>
    <n v="720"/>
    <x v="0"/>
    <n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x v="1"/>
    <n v="84.55"/>
    <n v="3713.95"/>
    <s v="No"/>
    <x v="1"/>
    <s v="High (&gt;$70)"/>
    <n v="1014.5999999999999"/>
    <x v="0"/>
    <n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x v="1"/>
    <n v="45.45"/>
    <n v="141.69999999999999"/>
    <s v="No"/>
    <x v="0"/>
    <s v="Medium ($35-$70)"/>
    <n v="545.40000000000009"/>
    <x v="0"/>
    <n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678.2"/>
    <s v="No"/>
    <x v="1"/>
    <s v="Low (&lt;$35)"/>
    <n v="240.60000000000002"/>
    <x v="0"/>
    <n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0"/>
    <n v="115.55"/>
    <n v="8425.2999999999993"/>
    <s v="No"/>
    <x v="3"/>
    <s v="High (&gt;$70)"/>
    <n v="1386.6"/>
    <x v="0"/>
    <n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x v="0"/>
    <n v="93.7"/>
    <n v="4154.8"/>
    <s v="Yes"/>
    <x v="1"/>
    <s v="High (&gt;$70)"/>
    <n v="1124.4000000000001"/>
    <x v="1"/>
    <n v="1124.400000000000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x v="3"/>
    <n v="99"/>
    <n v="7061.65"/>
    <s v="No"/>
    <x v="3"/>
    <s v="High (&gt;$70)"/>
    <n v="1188"/>
    <x v="0"/>
    <n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x v="2"/>
    <n v="50.55"/>
    <n v="3364.55"/>
    <s v="No"/>
    <x v="3"/>
    <s v="Medium ($35-$70)"/>
    <n v="606.59999999999991"/>
    <x v="0"/>
    <n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x v="1"/>
    <n v="105.95"/>
    <n v="2655.25"/>
    <s v="Yes"/>
    <x v="1"/>
    <s v="High (&gt;$70)"/>
    <n v="1271.4000000000001"/>
    <x v="1"/>
    <n v="1271.400000000000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x v="3"/>
    <n v="82"/>
    <n v="1425.45"/>
    <s v="Yes"/>
    <x v="2"/>
    <s v="High (&gt;$70)"/>
    <n v="984"/>
    <x v="1"/>
    <n v="984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"/>
    <n v="332.5"/>
    <s v="No"/>
    <x v="2"/>
    <s v="Low (&lt;$35)"/>
    <n v="300"/>
    <x v="0"/>
    <n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x v="2"/>
    <n v="91.55"/>
    <n v="5963.95"/>
    <s v="No"/>
    <x v="3"/>
    <s v="High (&gt;$70)"/>
    <n v="1098.5999999999999"/>
    <x v="0"/>
    <n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x v="0"/>
    <n v="95.75"/>
    <n v="5742.9"/>
    <s v="Yes"/>
    <x v="4"/>
    <s v="High (&gt;$70)"/>
    <n v="1149"/>
    <x v="1"/>
    <n v="1149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278.85000000000002"/>
    <s v="No"/>
    <x v="2"/>
    <s v="Low (&lt;$35)"/>
    <n v="232.20000000000002"/>
    <x v="0"/>
    <n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5"/>
    <n v="1871.85"/>
    <s v="No"/>
    <x v="3"/>
    <s v="Low (&lt;$35)"/>
    <n v="298.20000000000005"/>
    <x v="0"/>
    <n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x v="3"/>
    <n v="94.05"/>
    <n v="2866.45"/>
    <s v="Yes"/>
    <x v="1"/>
    <s v="High (&gt;$70)"/>
    <n v="1128.5999999999999"/>
    <x v="1"/>
    <n v="1128.5999999999999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x v="0"/>
    <n v="100.4"/>
    <n v="4303.6499999999996"/>
    <s v="No"/>
    <x v="1"/>
    <s v="High (&gt;$70)"/>
    <n v="1204.8000000000002"/>
    <x v="0"/>
    <n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53"/>
    <s v="No"/>
    <x v="3"/>
    <s v="Low (&lt;$35)"/>
    <n v="300"/>
    <x v="0"/>
    <n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x v="1"/>
    <n v="54.75"/>
    <n v="54.75"/>
    <s v="Yes"/>
    <x v="0"/>
    <s v="Medium ($35-$70)"/>
    <n v="657"/>
    <x v="1"/>
    <n v="657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x v="2"/>
    <n v="95.65"/>
    <n v="3759.05"/>
    <s v="Yes"/>
    <x v="1"/>
    <s v="High (&gt;$70)"/>
    <n v="1147.8000000000002"/>
    <x v="1"/>
    <n v="1147.8000000000002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617.65"/>
    <s v="No"/>
    <x v="1"/>
    <s v="Low (&lt;$35)"/>
    <n v="231"/>
    <x v="0"/>
    <n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x v="2"/>
    <n v="108.25"/>
    <n v="5935.1"/>
    <s v="No"/>
    <x v="4"/>
    <s v="High (&gt;$70)"/>
    <n v="1299"/>
    <x v="0"/>
    <n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4.6"/>
    <n v="94.6"/>
    <s v="Yes"/>
    <x v="0"/>
    <s v="High (&gt;$70)"/>
    <n v="1135.1999999999998"/>
    <x v="1"/>
    <n v="1135.1999999999998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x v="0"/>
    <n v="98.9"/>
    <n v="2911.3"/>
    <s v="Yes"/>
    <x v="1"/>
    <s v="High (&gt;$70)"/>
    <n v="1186.8000000000002"/>
    <x v="1"/>
    <n v="1186.8000000000002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149999999999999"/>
    <n v="982.95"/>
    <s v="No"/>
    <x v="1"/>
    <s v="Low (&lt;$35)"/>
    <n v="241.79999999999998"/>
    <x v="0"/>
    <n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x v="0"/>
    <n v="101.3"/>
    <n v="2974.5"/>
    <s v="No"/>
    <x v="1"/>
    <s v="High (&gt;$70)"/>
    <n v="1215.5999999999999"/>
    <x v="0"/>
    <n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98.7"/>
    <s v="No"/>
    <x v="0"/>
    <s v="Low (&lt;$35)"/>
    <n v="240"/>
    <x v="0"/>
    <n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x v="0"/>
    <n v="105.3"/>
    <n v="1275.6500000000001"/>
    <s v="No"/>
    <x v="0"/>
    <s v="High (&gt;$70)"/>
    <n v="1263.5999999999999"/>
    <x v="0"/>
    <n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x v="2"/>
    <n v="69.849999999999994"/>
    <n v="4003"/>
    <s v="No"/>
    <x v="4"/>
    <s v="Medium ($35-$70)"/>
    <n v="838.19999999999993"/>
    <x v="0"/>
    <n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x v="3"/>
    <n v="65.25"/>
    <n v="3791.6"/>
    <s v="No"/>
    <x v="4"/>
    <s v="Medium ($35-$70)"/>
    <n v="783"/>
    <x v="0"/>
    <n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"/>
    <n v="813.3"/>
    <s v="No"/>
    <x v="1"/>
    <s v="Low (&lt;$35)"/>
    <n v="237.60000000000002"/>
    <x v="0"/>
    <n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780.25"/>
    <s v="No"/>
    <x v="1"/>
    <s v="Low (&lt;$35)"/>
    <n v="235.20000000000002"/>
    <x v="0"/>
    <n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552.9"/>
    <s v="No"/>
    <x v="1"/>
    <s v="Low (&lt;$35)"/>
    <n v="240.60000000000002"/>
    <x v="0"/>
    <n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x v="0"/>
    <n v="49.4"/>
    <n v="408.25"/>
    <s v="No"/>
    <x v="0"/>
    <s v="Medium ($35-$70)"/>
    <n v="592.79999999999995"/>
    <x v="0"/>
    <n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6.05"/>
    <n v="231.8"/>
    <s v="Yes"/>
    <x v="0"/>
    <s v="High (&gt;$70)"/>
    <n v="912.59999999999991"/>
    <x v="1"/>
    <n v="912.5999999999999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x v="2"/>
    <n v="88.4"/>
    <n v="2191.15"/>
    <s v="No"/>
    <x v="1"/>
    <s v="High (&gt;$70)"/>
    <n v="1060.8000000000002"/>
    <x v="0"/>
    <n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x v="0"/>
    <n v="100.6"/>
    <n v="5611.7"/>
    <s v="No"/>
    <x v="4"/>
    <s v="High (&gt;$70)"/>
    <n v="1207.1999999999998"/>
    <x v="0"/>
    <n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246.25"/>
    <s v="No"/>
    <x v="0"/>
    <s v="Low (&lt;$35)"/>
    <n v="233.39999999999998"/>
    <x v="0"/>
    <n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1296.1500000000001"/>
    <s v="No"/>
    <x v="3"/>
    <s v="Low (&lt;$35)"/>
    <n v="243.60000000000002"/>
    <x v="0"/>
    <n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x v="2"/>
    <n v="107.65"/>
    <n v="7082.85"/>
    <s v="No"/>
    <x v="3"/>
    <s v="High (&gt;$70)"/>
    <n v="1291.8000000000002"/>
    <x v="0"/>
    <n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x v="2"/>
    <n v="80.45"/>
    <n v="5662.25"/>
    <s v="No"/>
    <x v="3"/>
    <s v="High (&gt;$70)"/>
    <n v="965.40000000000009"/>
    <x v="0"/>
    <n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x v="3"/>
    <n v="58.85"/>
    <n v="1215.45"/>
    <s v="No"/>
    <x v="2"/>
    <s v="Medium ($35-$70)"/>
    <n v="706.2"/>
    <x v="0"/>
    <n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x v="0"/>
    <n v="109.6"/>
    <n v="7854.15"/>
    <s v="No"/>
    <x v="3"/>
    <s v="High (&gt;$70)"/>
    <n v="1315.1999999999998"/>
    <x v="0"/>
    <n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x v="0"/>
    <n v="75.150000000000006"/>
    <n v="525"/>
    <s v="No"/>
    <x v="0"/>
    <s v="High (&gt;$70)"/>
    <n v="901.80000000000007"/>
    <x v="0"/>
    <n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x v="3"/>
    <n v="73"/>
    <n v="5265.2"/>
    <s v="No"/>
    <x v="3"/>
    <s v="High (&gt;$70)"/>
    <n v="876"/>
    <x v="0"/>
    <n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099999999999994"/>
    <n v="70.099999999999994"/>
    <s v="No"/>
    <x v="0"/>
    <s v="High (&gt;$70)"/>
    <n v="841.19999999999993"/>
    <x v="0"/>
    <n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x v="2"/>
    <n v="98.65"/>
    <n v="7129.45"/>
    <s v="No"/>
    <x v="3"/>
    <s v="High (&gt;$70)"/>
    <n v="1183.8000000000002"/>
    <x v="0"/>
    <n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x v="0"/>
    <n v="111.45"/>
    <n v="7266.95"/>
    <s v="No"/>
    <x v="3"/>
    <s v="High (&gt;$70)"/>
    <n v="1337.4"/>
    <x v="0"/>
    <n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4.9"/>
    <n v="8496.7000000000007"/>
    <s v="No"/>
    <x v="3"/>
    <s v="High (&gt;$70)"/>
    <n v="1378.8000000000002"/>
    <x v="0"/>
    <n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x v="2"/>
    <n v="100.55"/>
    <n v="2878.75"/>
    <s v="No"/>
    <x v="1"/>
    <s v="High (&gt;$70)"/>
    <n v="1206.5999999999999"/>
    <x v="0"/>
    <n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399999999999999"/>
    <n v="261.3"/>
    <s v="No"/>
    <x v="2"/>
    <s v="Low (&lt;$35)"/>
    <n v="244.79999999999998"/>
    <x v="0"/>
    <n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x v="0"/>
    <n v="104.35"/>
    <n v="3205.6"/>
    <s v="No"/>
    <x v="1"/>
    <s v="High (&gt;$70)"/>
    <n v="1252.1999999999998"/>
    <x v="0"/>
    <n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75"/>
    <n v="69.75"/>
    <s v="Yes"/>
    <x v="0"/>
    <s v="Medium ($35-$70)"/>
    <n v="837"/>
    <x v="1"/>
    <n v="837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x v="0"/>
    <n v="34.5"/>
    <n v="279.25"/>
    <s v="Yes"/>
    <x v="0"/>
    <s v="Low (&lt;$35)"/>
    <n v="414"/>
    <x v="1"/>
    <n v="414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x v="0"/>
    <n v="105.55"/>
    <n v="6281.45"/>
    <s v="Yes"/>
    <x v="3"/>
    <s v="High (&gt;$70)"/>
    <n v="1266.5999999999999"/>
    <x v="1"/>
    <n v="1266.5999999999999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x v="3"/>
    <n v="30.1"/>
    <n v="1131.3"/>
    <s v="Yes"/>
    <x v="1"/>
    <s v="Low (&lt;$35)"/>
    <n v="361.20000000000005"/>
    <x v="1"/>
    <n v="361.20000000000005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3"/>
    <n v="738.2"/>
    <s v="Yes"/>
    <x v="0"/>
    <s v="High (&gt;$70)"/>
    <n v="843.59999999999991"/>
    <x v="1"/>
    <n v="843.5999999999999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x v="3"/>
    <n v="80.45"/>
    <n v="1137.05"/>
    <s v="No"/>
    <x v="2"/>
    <s v="High (&gt;$70)"/>
    <n v="965.40000000000009"/>
    <x v="0"/>
    <n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80.2"/>
    <n v="80.2"/>
    <s v="Yes"/>
    <x v="0"/>
    <s v="High (&gt;$70)"/>
    <n v="962.40000000000009"/>
    <x v="1"/>
    <n v="962.40000000000009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x v="3"/>
    <n v="94.35"/>
    <n v="6341.45"/>
    <s v="Yes"/>
    <x v="3"/>
    <s v="High (&gt;$70)"/>
    <n v="1132.1999999999998"/>
    <x v="1"/>
    <n v="1132.1999999999998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x v="2"/>
    <n v="91.35"/>
    <n v="6697.2"/>
    <s v="No"/>
    <x v="3"/>
    <s v="High (&gt;$70)"/>
    <n v="1096.1999999999998"/>
    <x v="0"/>
    <n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x v="2"/>
    <n v="44.6"/>
    <n v="260.8"/>
    <s v="Yes"/>
    <x v="0"/>
    <s v="Medium ($35-$70)"/>
    <n v="535.20000000000005"/>
    <x v="1"/>
    <n v="535.20000000000005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19.600000000000001"/>
    <s v="Yes"/>
    <x v="0"/>
    <s v="Low (&lt;$35)"/>
    <n v="235.20000000000002"/>
    <x v="1"/>
    <n v="235.20000000000002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505.45"/>
    <s v="No"/>
    <x v="1"/>
    <s v="Low (&lt;$35)"/>
    <n v="238.79999999999998"/>
    <x v="0"/>
    <n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x v="0"/>
    <n v="110.45"/>
    <n v="3655.45"/>
    <s v="Yes"/>
    <x v="1"/>
    <s v="High (&gt;$70)"/>
    <n v="1325.4"/>
    <x v="1"/>
    <n v="1325.4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x v="0"/>
    <n v="68.349999999999994"/>
    <n v="1299.8"/>
    <s v="No"/>
    <x v="2"/>
    <s v="Medium ($35-$70)"/>
    <n v="820.19999999999993"/>
    <x v="0"/>
    <n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79.099999999999994"/>
    <n v="5564.85"/>
    <s v="No"/>
    <x v="3"/>
    <s v="High (&gt;$70)"/>
    <n v="949.19999999999993"/>
    <x v="0"/>
    <n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x v="0"/>
    <n v="51"/>
    <n v="1381.8"/>
    <s v="No"/>
    <x v="1"/>
    <s v="Medium ($35-$70)"/>
    <n v="612"/>
    <x v="0"/>
    <n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x v="3"/>
    <n v="80.55"/>
    <n v="188.1"/>
    <s v="No"/>
    <x v="0"/>
    <s v="High (&gt;$70)"/>
    <n v="966.59999999999991"/>
    <x v="0"/>
    <n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x v="1"/>
    <n v="66.7"/>
    <n v="1077.05"/>
    <s v="No"/>
    <x v="2"/>
    <s v="Medium ($35-$70)"/>
    <n v="800.40000000000009"/>
    <x v="0"/>
    <n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x v="0"/>
    <n v="86.4"/>
    <n v="4922.3999999999996"/>
    <s v="No"/>
    <x v="4"/>
    <s v="High (&gt;$70)"/>
    <n v="1036.8000000000002"/>
    <x v="0"/>
    <n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x v="0"/>
    <n v="50.05"/>
    <n v="2911.5"/>
    <s v="No"/>
    <x v="4"/>
    <s v="Medium ($35-$70)"/>
    <n v="600.59999999999991"/>
    <x v="0"/>
    <n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"/>
    <n v="826.1"/>
    <s v="No"/>
    <x v="1"/>
    <s v="Low (&lt;$35)"/>
    <n v="308.39999999999998"/>
    <x v="0"/>
    <n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x v="1"/>
    <n v="83.4"/>
    <n v="83.4"/>
    <s v="No"/>
    <x v="0"/>
    <s v="High (&gt;$70)"/>
    <n v="1000.8000000000001"/>
    <x v="0"/>
    <n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x v="3"/>
    <n v="70.7"/>
    <n v="140.69999999999999"/>
    <s v="Yes"/>
    <x v="0"/>
    <s v="High (&gt;$70)"/>
    <n v="848.40000000000009"/>
    <x v="1"/>
    <n v="848.40000000000009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x v="3"/>
    <n v="84.65"/>
    <n v="5377.8"/>
    <s v="No"/>
    <x v="3"/>
    <s v="High (&gt;$70)"/>
    <n v="1015.8000000000001"/>
    <x v="0"/>
    <n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99.25"/>
    <n v="665.45"/>
    <s v="Yes"/>
    <x v="0"/>
    <s v="High (&gt;$70)"/>
    <n v="1191"/>
    <x v="1"/>
    <n v="119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x v="1"/>
    <n v="64.75"/>
    <n v="3617.1"/>
    <s v="No"/>
    <x v="4"/>
    <s v="Medium ($35-$70)"/>
    <n v="777"/>
    <x v="0"/>
    <n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x v="2"/>
    <n v="100.15"/>
    <n v="6643.5"/>
    <s v="No"/>
    <x v="3"/>
    <s v="High (&gt;$70)"/>
    <n v="1201.8000000000002"/>
    <x v="0"/>
    <n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x v="0"/>
    <n v="84.8"/>
    <n v="84.8"/>
    <s v="Yes"/>
    <x v="0"/>
    <s v="High (&gt;$70)"/>
    <n v="1017.5999999999999"/>
    <x v="1"/>
    <n v="1017.5999999999999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59.3"/>
    <s v="No"/>
    <x v="3"/>
    <s v="Low (&lt;$35)"/>
    <n v="303"/>
    <x v="0"/>
    <n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3"/>
    <n v="113"/>
    <n v="7987.6"/>
    <s v="No"/>
    <x v="3"/>
    <s v="High (&gt;$70)"/>
    <n v="1356"/>
    <x v="0"/>
    <n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x v="3"/>
    <n v="40.65"/>
    <n v="1547.35"/>
    <s v="No"/>
    <x v="1"/>
    <s v="Medium ($35-$70)"/>
    <n v="487.79999999999995"/>
    <x v="0"/>
    <n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x v="2"/>
    <n v="105"/>
    <n v="5426.85"/>
    <s v="Yes"/>
    <x v="4"/>
    <s v="High (&gt;$70)"/>
    <n v="1260"/>
    <x v="1"/>
    <n v="1260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x v="0"/>
    <n v="54.45"/>
    <n v="1127.3499999999999"/>
    <s v="Yes"/>
    <x v="2"/>
    <s v="Medium ($35-$70)"/>
    <n v="653.40000000000009"/>
    <x v="1"/>
    <n v="653.40000000000009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x v="2"/>
    <n v="94.95"/>
    <n v="2142.8000000000002"/>
    <s v="No"/>
    <x v="2"/>
    <s v="High (&gt;$70)"/>
    <n v="1139.4000000000001"/>
    <x v="0"/>
    <n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x v="3"/>
    <n v="59.9"/>
    <n v="287.85000000000002"/>
    <s v="No"/>
    <x v="0"/>
    <s v="Medium ($35-$70)"/>
    <n v="718.8"/>
    <x v="0"/>
    <n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x v="0"/>
    <n v="85.3"/>
    <n v="4045.65"/>
    <s v="Yes"/>
    <x v="1"/>
    <s v="High (&gt;$70)"/>
    <n v="1023.5999999999999"/>
    <x v="1"/>
    <n v="1023.5999999999999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x v="0"/>
    <n v="83.35"/>
    <n v="2757.85"/>
    <s v="Yes"/>
    <x v="1"/>
    <s v="High (&gt;$70)"/>
    <n v="1000.1999999999999"/>
    <x v="1"/>
    <n v="1000.1999999999999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x v="3"/>
    <n v="33.5"/>
    <n v="600"/>
    <s v="Yes"/>
    <x v="2"/>
    <s v="Low (&lt;$35)"/>
    <n v="402"/>
    <x v="1"/>
    <n v="402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"/>
    <n v="19.8"/>
    <s v="No"/>
    <x v="0"/>
    <s v="Low (&lt;$35)"/>
    <n v="237.60000000000002"/>
    <x v="0"/>
    <n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x v="3"/>
    <n v="81.8"/>
    <n v="4534.45"/>
    <s v="No"/>
    <x v="4"/>
    <s v="High (&gt;$70)"/>
    <n v="981.59999999999991"/>
    <x v="0"/>
    <n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"/>
    <n v="40.9"/>
    <s v="No"/>
    <x v="0"/>
    <s v="Low (&lt;$35)"/>
    <n v="240"/>
    <x v="0"/>
    <n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x v="0"/>
    <n v="59.6"/>
    <n v="2094.9"/>
    <s v="No"/>
    <x v="1"/>
    <s v="Medium ($35-$70)"/>
    <n v="715.2"/>
    <x v="0"/>
    <n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"/>
    <n v="1584.8"/>
    <s v="No"/>
    <x v="3"/>
    <s v="Low (&lt;$35)"/>
    <n v="300"/>
    <x v="0"/>
    <n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x v="3"/>
    <n v="84.35"/>
    <n v="1302.6500000000001"/>
    <s v="No"/>
    <x v="2"/>
    <s v="High (&gt;$70)"/>
    <n v="1012.1999999999999"/>
    <x v="0"/>
    <n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x v="0"/>
    <n v="90.35"/>
    <n v="2238.5"/>
    <s v="Yes"/>
    <x v="2"/>
    <s v="High (&gt;$70)"/>
    <n v="1084.1999999999998"/>
    <x v="1"/>
    <n v="1084.1999999999998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x v="1"/>
    <n v="55.55"/>
    <n v="55.55"/>
    <s v="No"/>
    <x v="0"/>
    <s v="Medium ($35-$70)"/>
    <n v="666.59999999999991"/>
    <x v="0"/>
    <n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x v="3"/>
    <n v="75.349999999999994"/>
    <n v="5437.75"/>
    <s v="No"/>
    <x v="3"/>
    <s v="High (&gt;$70)"/>
    <n v="904.19999999999993"/>
    <x v="0"/>
    <n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x v="0"/>
    <n v="90.75"/>
    <n v="90.75"/>
    <s v="Yes"/>
    <x v="0"/>
    <s v="High (&gt;$70)"/>
    <n v="1089"/>
    <x v="1"/>
    <n v="1089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x v="1"/>
    <n v="89.6"/>
    <n v="365.65"/>
    <s v="Yes"/>
    <x v="0"/>
    <s v="High (&gt;$70)"/>
    <n v="1075.1999999999998"/>
    <x v="1"/>
    <n v="1075.1999999999998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x v="0"/>
    <n v="59.3"/>
    <n v="2209.15"/>
    <s v="No"/>
    <x v="1"/>
    <s v="Medium ($35-$70)"/>
    <n v="711.59999999999991"/>
    <x v="0"/>
    <n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x v="0"/>
    <n v="66.099999999999994"/>
    <n v="1912.15"/>
    <s v="No"/>
    <x v="1"/>
    <s v="Medium ($35-$70)"/>
    <n v="793.19999999999993"/>
    <x v="0"/>
    <n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8"/>
    <n v="255.55"/>
    <s v="No"/>
    <x v="2"/>
    <s v="Low (&lt;$35)"/>
    <n v="225.60000000000002"/>
    <x v="0"/>
    <n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x v="3"/>
    <n v="86.45"/>
    <n v="5175.3"/>
    <s v="No"/>
    <x v="3"/>
    <s v="High (&gt;$70)"/>
    <n v="1037.4000000000001"/>
    <x v="0"/>
    <n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x v="3"/>
    <n v="52.1"/>
    <n v="670.65"/>
    <s v="No"/>
    <x v="2"/>
    <s v="Medium ($35-$70)"/>
    <n v="625.20000000000005"/>
    <x v="0"/>
    <n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x v="1"/>
    <n v="47.4"/>
    <n v="3177.25"/>
    <s v="No"/>
    <x v="3"/>
    <s v="Medium ($35-$70)"/>
    <n v="568.79999999999995"/>
    <x v="0"/>
    <n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x v="0"/>
    <n v="49.25"/>
    <n v="90.35"/>
    <s v="Yes"/>
    <x v="0"/>
    <s v="Medium ($35-$70)"/>
    <n v="591"/>
    <x v="1"/>
    <n v="59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x v="3"/>
    <n v="109.15"/>
    <n v="6557.75"/>
    <s v="No"/>
    <x v="4"/>
    <s v="High (&gt;$70)"/>
    <n v="1309.8000000000002"/>
    <x v="0"/>
    <n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x v="3"/>
    <n v="94.95"/>
    <n v="5791.85"/>
    <s v="No"/>
    <x v="3"/>
    <s v="High (&gt;$70)"/>
    <n v="1139.4000000000001"/>
    <x v="0"/>
    <n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x v="0"/>
    <n v="93.55"/>
    <n v="3055.5"/>
    <s v="No"/>
    <x v="1"/>
    <s v="High (&gt;$70)"/>
    <n v="1122.5999999999999"/>
    <x v="0"/>
    <n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x v="3"/>
    <n v="79.5"/>
    <n v="5196.1000000000004"/>
    <s v="No"/>
    <x v="3"/>
    <s v="High (&gt;$70)"/>
    <n v="954"/>
    <x v="0"/>
    <n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x v="3"/>
    <n v="115.05"/>
    <n v="8405"/>
    <s v="No"/>
    <x v="3"/>
    <s v="High (&gt;$70)"/>
    <n v="1380.6"/>
    <x v="0"/>
    <n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x v="0"/>
    <s v="Low (&lt;$35)"/>
    <n v="237"/>
    <x v="1"/>
    <n v="237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x v="0"/>
    <n v="95.15"/>
    <n v="1789.25"/>
    <s v="Yes"/>
    <x v="2"/>
    <s v="High (&gt;$70)"/>
    <n v="1141.8000000000002"/>
    <x v="1"/>
    <n v="1141.8000000000002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x v="1"/>
    <n v="95.15"/>
    <n v="5000.05"/>
    <s v="No"/>
    <x v="4"/>
    <s v="High (&gt;$70)"/>
    <n v="1141.8000000000002"/>
    <x v="0"/>
    <n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x v="0"/>
    <n v="105.4"/>
    <n v="6713.2"/>
    <s v="No"/>
    <x v="3"/>
    <s v="High (&gt;$70)"/>
    <n v="1264.8000000000002"/>
    <x v="0"/>
    <n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562.6"/>
    <s v="No"/>
    <x v="1"/>
    <s v="Low (&lt;$35)"/>
    <n v="241.20000000000002"/>
    <x v="0"/>
    <n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2"/>
    <n v="101.35"/>
    <n v="2317.1"/>
    <s v="Yes"/>
    <x v="2"/>
    <s v="High (&gt;$70)"/>
    <n v="1216.1999999999998"/>
    <x v="1"/>
    <n v="1216.1999999999998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91.45"/>
    <s v="No"/>
    <x v="0"/>
    <s v="Low (&lt;$35)"/>
    <n v="240.60000000000002"/>
    <x v="0"/>
    <n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"/>
    <n v="828.85"/>
    <s v="No"/>
    <x v="1"/>
    <s v="Low (&lt;$35)"/>
    <n v="248.39999999999998"/>
    <x v="0"/>
    <n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617.35"/>
    <s v="No"/>
    <x v="1"/>
    <s v="Low (&lt;$35)"/>
    <n v="244.20000000000002"/>
    <x v="0"/>
    <n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x v="3"/>
    <n v="70.05"/>
    <n v="266.89999999999998"/>
    <s v="Yes"/>
    <x v="0"/>
    <s v="High (&gt;$70)"/>
    <n v="840.59999999999991"/>
    <x v="1"/>
    <n v="840.5999999999999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625.04999999999995"/>
    <s v="No"/>
    <x v="1"/>
    <s v="Low (&lt;$35)"/>
    <n v="236.39999999999998"/>
    <x v="0"/>
    <n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x v="0"/>
    <n v="74.650000000000006"/>
    <n v="301.39999999999998"/>
    <s v="Yes"/>
    <x v="0"/>
    <s v="High (&gt;$70)"/>
    <n v="895.80000000000007"/>
    <x v="1"/>
    <n v="895.80000000000007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x v="2"/>
    <n v="85.45"/>
    <n v="6029.9"/>
    <s v="No"/>
    <x v="3"/>
    <s v="High (&gt;$70)"/>
    <n v="1025.4000000000001"/>
    <x v="0"/>
    <n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x v="3"/>
    <n v="40.4"/>
    <n v="1842.7"/>
    <s v="No"/>
    <x v="1"/>
    <s v="Medium ($35-$70)"/>
    <n v="484.79999999999995"/>
    <x v="0"/>
    <n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x v="1"/>
    <n v="50.4"/>
    <n v="206.6"/>
    <s v="Yes"/>
    <x v="0"/>
    <s v="Medium ($35-$70)"/>
    <n v="604.79999999999995"/>
    <x v="1"/>
    <n v="604.79999999999995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x v="1"/>
    <n v="79.650000000000006"/>
    <n v="604.70000000000005"/>
    <s v="Yes"/>
    <x v="0"/>
    <s v="High (&gt;$70)"/>
    <n v="955.80000000000007"/>
    <x v="1"/>
    <n v="955.80000000000007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5.2"/>
    <n v="7386.05"/>
    <s v="No"/>
    <x v="3"/>
    <s v="High (&gt;$70)"/>
    <n v="1262.4000000000001"/>
    <x v="0"/>
    <n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x v="2"/>
    <n v="100.65"/>
    <n v="7334.05"/>
    <s v="No"/>
    <x v="3"/>
    <s v="High (&gt;$70)"/>
    <n v="1207.8000000000002"/>
    <x v="0"/>
    <n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x v="0"/>
    <n v="79.849999999999994"/>
    <n v="1471.75"/>
    <s v="Yes"/>
    <x v="2"/>
    <s v="High (&gt;$70)"/>
    <n v="958.19999999999993"/>
    <x v="1"/>
    <n v="958.19999999999993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x v="0"/>
    <n v="91"/>
    <n v="2626.15"/>
    <s v="No"/>
    <x v="1"/>
    <s v="High (&gt;$70)"/>
    <n v="1092"/>
    <x v="0"/>
    <n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78.75"/>
    <n v="412.1"/>
    <s v="Yes"/>
    <x v="0"/>
    <s v="High (&gt;$70)"/>
    <n v="945"/>
    <x v="1"/>
    <n v="945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6.75"/>
    <n v="8277.0499999999993"/>
    <s v="No"/>
    <x v="3"/>
    <s v="High (&gt;$70)"/>
    <n v="1401"/>
    <x v="0"/>
    <n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x v="3"/>
    <n v="80.45"/>
    <n v="583.45000000000005"/>
    <s v="Yes"/>
    <x v="0"/>
    <s v="High (&gt;$70)"/>
    <n v="965.40000000000009"/>
    <x v="1"/>
    <n v="965.40000000000009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x v="0"/>
    <n v="59.1"/>
    <n v="369.25"/>
    <s v="No"/>
    <x v="0"/>
    <s v="Medium ($35-$70)"/>
    <n v="709.2"/>
    <x v="0"/>
    <n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x v="0"/>
    <n v="49.8"/>
    <n v="1049.05"/>
    <s v="No"/>
    <x v="2"/>
    <s v="Medium ($35-$70)"/>
    <n v="597.59999999999991"/>
    <x v="0"/>
    <n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1414.8"/>
    <s v="No"/>
    <x v="3"/>
    <s v="Low (&lt;$35)"/>
    <n v="231.60000000000002"/>
    <x v="0"/>
    <n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649999999999999"/>
    <n v="169.75"/>
    <s v="No"/>
    <x v="0"/>
    <s v="Low (&lt;$35)"/>
    <n v="235.79999999999998"/>
    <x v="0"/>
    <n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x v="3"/>
    <n v="81.400000000000006"/>
    <n v="4354.45"/>
    <s v="No"/>
    <x v="4"/>
    <s v="High (&gt;$70)"/>
    <n v="976.80000000000007"/>
    <x v="0"/>
    <n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x v="1"/>
    <n v="38.9"/>
    <n v="2719.2"/>
    <s v="No"/>
    <x v="3"/>
    <s v="Medium ($35-$70)"/>
    <n v="466.79999999999995"/>
    <x v="0"/>
    <n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2"/>
    <n v="87.95"/>
    <n v="6365.35"/>
    <s v="No"/>
    <x v="3"/>
    <s v="High (&gt;$70)"/>
    <n v="1055.4000000000001"/>
    <x v="0"/>
    <n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51.6"/>
    <s v="No"/>
    <x v="0"/>
    <s v="Low (&lt;$35)"/>
    <n v="238.20000000000002"/>
    <x v="0"/>
    <n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x v="0"/>
    <n v="96.35"/>
    <n v="3190.25"/>
    <s v="No"/>
    <x v="1"/>
    <s v="High (&gt;$70)"/>
    <n v="1156.1999999999998"/>
    <x v="0"/>
    <n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x v="0"/>
    <n v="24.15"/>
    <n v="812.5"/>
    <s v="No"/>
    <x v="1"/>
    <s v="Low (&lt;$35)"/>
    <n v="289.79999999999995"/>
    <x v="0"/>
    <n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00000000000001"/>
    <n v="1143.8"/>
    <s v="No"/>
    <x v="3"/>
    <s v="Low (&lt;$35)"/>
    <n v="229.20000000000002"/>
    <x v="0"/>
    <n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s v="No"/>
    <x v="0"/>
    <s v="Medium ($35-$70)"/>
    <n v="528"/>
    <x v="0"/>
    <n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x v="1"/>
    <n v="50.1"/>
    <n v="50.1"/>
    <s v="Yes"/>
    <x v="0"/>
    <s v="Medium ($35-$70)"/>
    <n v="601.20000000000005"/>
    <x v="1"/>
    <n v="601.20000000000005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x v="3"/>
    <n v="60.6"/>
    <n v="3297"/>
    <s v="No"/>
    <x v="4"/>
    <s v="Medium ($35-$70)"/>
    <n v="727.2"/>
    <x v="0"/>
    <n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65"/>
    <n v="1887"/>
    <s v="No"/>
    <x v="3"/>
    <s v="Low (&lt;$35)"/>
    <n v="307.79999999999995"/>
    <x v="0"/>
    <n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x v="0"/>
    <n v="76.400000000000006"/>
    <n v="151.80000000000001"/>
    <s v="Yes"/>
    <x v="0"/>
    <s v="High (&gt;$70)"/>
    <n v="916.80000000000007"/>
    <x v="1"/>
    <n v="916.80000000000007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x v="0"/>
    <n v="98.7"/>
    <n v="293.64999999999998"/>
    <s v="Yes"/>
    <x v="0"/>
    <s v="High (&gt;$70)"/>
    <n v="1184.4000000000001"/>
    <x v="1"/>
    <n v="1184.400000000000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x v="0"/>
    <n v="100.8"/>
    <n v="1308.0999999999999"/>
    <s v="Yes"/>
    <x v="2"/>
    <s v="High (&gt;$70)"/>
    <n v="1209.5999999999999"/>
    <x v="1"/>
    <n v="1209.5999999999999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x v="0"/>
    <n v="53.95"/>
    <n v="2215.4"/>
    <s v="No"/>
    <x v="1"/>
    <s v="Medium ($35-$70)"/>
    <n v="647.40000000000009"/>
    <x v="0"/>
    <n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99999999999999"/>
    <n v="482.8"/>
    <s v="No"/>
    <x v="2"/>
    <s v="Low (&lt;$35)"/>
    <n v="244.79999999999998"/>
    <x v="0"/>
    <n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x v="2"/>
    <n v="90.1"/>
    <n v="2598.9499999999998"/>
    <s v="Yes"/>
    <x v="1"/>
    <s v="High (&gt;$70)"/>
    <n v="1081.1999999999998"/>
    <x v="1"/>
    <n v="1081.1999999999998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x v="1"/>
    <n v="29.35"/>
    <n v="216.45"/>
    <s v="No"/>
    <x v="0"/>
    <s v="Low (&lt;$35)"/>
    <n v="352.20000000000005"/>
    <x v="0"/>
    <n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0.45"/>
    <s v="No"/>
    <x v="0"/>
    <s v="Low (&lt;$35)"/>
    <n v="245.39999999999998"/>
    <x v="0"/>
    <n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x v="2"/>
    <n v="95.1"/>
    <n v="5064.8500000000004"/>
    <s v="No"/>
    <x v="4"/>
    <s v="High (&gt;$70)"/>
    <n v="1141.1999999999998"/>
    <x v="0"/>
    <n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25"/>
    <n v="996.45"/>
    <s v="No"/>
    <x v="1"/>
    <s v="Low (&lt;$35)"/>
    <n v="303"/>
    <x v="0"/>
    <n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x v="1"/>
    <n v="44.9"/>
    <n v="839.65"/>
    <s v="No"/>
    <x v="2"/>
    <s v="Medium ($35-$70)"/>
    <n v="538.79999999999995"/>
    <x v="0"/>
    <n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2"/>
    <n v="92.65"/>
    <n v="6733"/>
    <s v="No"/>
    <x v="3"/>
    <s v="High (&gt;$70)"/>
    <n v="1111.8000000000002"/>
    <x v="0"/>
    <n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x v="2"/>
    <n v="43.7"/>
    <n v="2618.3000000000002"/>
    <s v="No"/>
    <x v="3"/>
    <s v="Medium ($35-$70)"/>
    <n v="524.40000000000009"/>
    <x v="0"/>
    <n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x v="3"/>
    <n v="72.599999999999994"/>
    <n v="4084.35"/>
    <s v="No"/>
    <x v="4"/>
    <s v="High (&gt;$70)"/>
    <n v="871.19999999999993"/>
    <x v="0"/>
    <n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x v="0"/>
    <n v="51.55"/>
    <n v="765.5"/>
    <s v="Yes"/>
    <x v="2"/>
    <s v="Medium ($35-$70)"/>
    <n v="618.59999999999991"/>
    <x v="1"/>
    <n v="618.5999999999999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x v="0"/>
    <n v="79.25"/>
    <n v="793.55"/>
    <s v="Yes"/>
    <x v="0"/>
    <s v="High (&gt;$70)"/>
    <n v="951"/>
    <x v="1"/>
    <n v="95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8.95"/>
    <n v="613.95000000000005"/>
    <s v="No"/>
    <x v="1"/>
    <s v="Low (&lt;$35)"/>
    <n v="227.39999999999998"/>
    <x v="0"/>
    <n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"/>
    <n v="402.85"/>
    <s v="No"/>
    <x v="2"/>
    <s v="Low (&lt;$35)"/>
    <n v="246"/>
    <x v="0"/>
    <n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244.8"/>
    <s v="No"/>
    <x v="3"/>
    <s v="Low (&lt;$35)"/>
    <n v="239.39999999999998"/>
    <x v="0"/>
    <n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x v="0"/>
    <n v="24.5"/>
    <n v="46.4"/>
    <s v="No"/>
    <x v="0"/>
    <s v="Low (&lt;$35)"/>
    <n v="294"/>
    <x v="0"/>
    <n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581.85"/>
    <s v="No"/>
    <x v="1"/>
    <s v="Low (&lt;$35)"/>
    <n v="247.20000000000002"/>
    <x v="0"/>
    <n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x v="2"/>
    <n v="94.85"/>
    <n v="462.8"/>
    <s v="Yes"/>
    <x v="0"/>
    <s v="High (&gt;$70)"/>
    <n v="1138.1999999999998"/>
    <x v="1"/>
    <n v="1138.1999999999998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x v="0"/>
    <n v="61.05"/>
    <n v="1540.2"/>
    <s v="No"/>
    <x v="1"/>
    <s v="Medium ($35-$70)"/>
    <n v="732.59999999999991"/>
    <x v="0"/>
    <n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x v="0"/>
    <n v="85.7"/>
    <n v="169.8"/>
    <s v="Yes"/>
    <x v="0"/>
    <s v="High (&gt;$70)"/>
    <n v="1028.4000000000001"/>
    <x v="1"/>
    <n v="1028.400000000000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x v="2"/>
    <n v="106.65"/>
    <n v="5168.1000000000004"/>
    <s v="No"/>
    <x v="4"/>
    <s v="High (&gt;$70)"/>
    <n v="1279.8000000000002"/>
    <x v="0"/>
    <n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x v="3"/>
    <n v="108.25"/>
    <n v="6780.1"/>
    <s v="No"/>
    <x v="3"/>
    <s v="High (&gt;$70)"/>
    <n v="1299"/>
    <x v="0"/>
    <n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99999999999999"/>
    <n v="94.5"/>
    <s v="No"/>
    <x v="0"/>
    <s v="Low (&lt;$35)"/>
    <n v="244.79999999999998"/>
    <x v="0"/>
    <n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x v="1"/>
    <n v="55.3"/>
    <n v="55.3"/>
    <s v="No"/>
    <x v="0"/>
    <s v="Medium ($35-$70)"/>
    <n v="663.59999999999991"/>
    <x v="0"/>
    <n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8"/>
    <s v="No"/>
    <x v="0"/>
    <s v="Low (&lt;$35)"/>
    <n v="243"/>
    <x v="0"/>
    <n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x v="2"/>
    <n v="72.95"/>
    <n v="3829.75"/>
    <s v="No"/>
    <x v="4"/>
    <s v="High (&gt;$70)"/>
    <n v="875.40000000000009"/>
    <x v="0"/>
    <n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x v="0"/>
    <n v="89.45"/>
    <n v="5294.6"/>
    <s v="No"/>
    <x v="4"/>
    <s v="High (&gt;$70)"/>
    <n v="1073.4000000000001"/>
    <x v="0"/>
    <n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x v="3"/>
    <n v="104.65"/>
    <n v="6889.8"/>
    <s v="No"/>
    <x v="3"/>
    <s v="High (&gt;$70)"/>
    <n v="1255.8000000000002"/>
    <x v="0"/>
    <n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x v="2"/>
    <n v="75.2"/>
    <n v="3254.35"/>
    <s v="No"/>
    <x v="1"/>
    <s v="High (&gt;$70)"/>
    <n v="902.40000000000009"/>
    <x v="0"/>
    <n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x v="2"/>
    <n v="101.15"/>
    <n v="6383.9"/>
    <s v="No"/>
    <x v="3"/>
    <s v="High (&gt;$70)"/>
    <n v="1213.8000000000002"/>
    <x v="0"/>
    <n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4"/>
    <n v="44.4"/>
    <s v="Yes"/>
    <x v="0"/>
    <s v="Medium ($35-$70)"/>
    <n v="532.79999999999995"/>
    <x v="1"/>
    <n v="532.79999999999995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89.5"/>
    <n v="477.7"/>
    <s v="Yes"/>
    <x v="0"/>
    <s v="High (&gt;$70)"/>
    <n v="1074"/>
    <x v="1"/>
    <n v="1074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x v="2"/>
    <n v="68.75"/>
    <n v="4447.55"/>
    <s v="No"/>
    <x v="3"/>
    <s v="Medium ($35-$70)"/>
    <n v="825"/>
    <x v="0"/>
    <n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x v="0"/>
    <n v="111.05"/>
    <n v="7321.05"/>
    <s v="No"/>
    <x v="3"/>
    <s v="High (&gt;$70)"/>
    <n v="1332.6"/>
    <x v="0"/>
    <n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x v="3"/>
    <n v="99"/>
    <n v="4135"/>
    <s v="No"/>
    <x v="1"/>
    <s v="High (&gt;$70)"/>
    <n v="1188"/>
    <x v="0"/>
    <n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x v="0"/>
    <n v="86.05"/>
    <n v="86.05"/>
    <s v="Yes"/>
    <x v="0"/>
    <s v="High (&gt;$70)"/>
    <n v="1032.5999999999999"/>
    <x v="1"/>
    <n v="1032.5999999999999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1"/>
    <n v="697.7"/>
    <s v="No"/>
    <x v="1"/>
    <s v="Low (&lt;$35)"/>
    <n v="252"/>
    <x v="0"/>
    <n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68.65"/>
    <s v="No"/>
    <x v="0"/>
    <s v="Low (&lt;$35)"/>
    <n v="232.79999999999998"/>
    <x v="0"/>
    <n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x v="0"/>
    <n v="44.55"/>
    <n v="174.3"/>
    <s v="Yes"/>
    <x v="0"/>
    <s v="Medium ($35-$70)"/>
    <n v="534.59999999999991"/>
    <x v="1"/>
    <n v="534.5999999999999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x v="2"/>
    <n v="77.2"/>
    <n v="2753.8"/>
    <s v="No"/>
    <x v="1"/>
    <s v="High (&gt;$70)"/>
    <n v="926.40000000000009"/>
    <x v="0"/>
    <n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69.25"/>
    <s v="No"/>
    <x v="0"/>
    <s v="Low (&lt;$35)"/>
    <n v="233.39999999999998"/>
    <x v="0"/>
    <n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x v="1"/>
    <n v="24.85"/>
    <n v="434.8"/>
    <s v="No"/>
    <x v="2"/>
    <s v="Low (&lt;$35)"/>
    <n v="298.20000000000005"/>
    <x v="0"/>
    <n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x v="2"/>
    <n v="35.4"/>
    <n v="1077.5"/>
    <s v="Yes"/>
    <x v="1"/>
    <s v="Medium ($35-$70)"/>
    <n v="424.79999999999995"/>
    <x v="1"/>
    <n v="424.79999999999995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x v="1"/>
    <n v="95.65"/>
    <n v="95.65"/>
    <s v="Yes"/>
    <x v="0"/>
    <s v="High (&gt;$70)"/>
    <n v="1147.8000000000002"/>
    <x v="1"/>
    <n v="1147.8000000000002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x v="1"/>
    <n v="41.35"/>
    <n v="107.25"/>
    <s v="No"/>
    <x v="0"/>
    <s v="Medium ($35-$70)"/>
    <n v="496.20000000000005"/>
    <x v="0"/>
    <n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851.2"/>
    <s v="No"/>
    <x v="1"/>
    <s v="Low (&lt;$35)"/>
    <n v="235.20000000000002"/>
    <x v="0"/>
    <n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5"/>
    <n v="20.95"/>
    <s v="Yes"/>
    <x v="0"/>
    <s v="Low (&lt;$35)"/>
    <n v="251.39999999999998"/>
    <x v="1"/>
    <n v="251.39999999999998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x v="2"/>
    <n v="84.45"/>
    <n v="5848.6"/>
    <s v="No"/>
    <x v="3"/>
    <s v="High (&gt;$70)"/>
    <n v="1013.4000000000001"/>
    <x v="0"/>
    <n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09.8"/>
    <s v="No"/>
    <x v="0"/>
    <s v="Low (&lt;$35)"/>
    <n v="243"/>
    <x v="0"/>
    <n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19.649999999999999"/>
    <s v="No"/>
    <x v="0"/>
    <s v="Low (&lt;$35)"/>
    <n v="235.79999999999998"/>
    <x v="0"/>
    <n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65"/>
    <n v="595.5"/>
    <s v="No"/>
    <x v="1"/>
    <s v="Low (&lt;$35)"/>
    <n v="247.79999999999998"/>
    <x v="0"/>
    <n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x v="0"/>
    <n v="34.700000000000003"/>
    <n v="329.8"/>
    <s v="Yes"/>
    <x v="0"/>
    <s v="Low (&lt;$35)"/>
    <n v="416.40000000000003"/>
    <x v="1"/>
    <n v="416.40000000000003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x v="2"/>
    <n v="99.3"/>
    <n v="2513.5"/>
    <s v="No"/>
    <x v="1"/>
    <s v="High (&gt;$70)"/>
    <n v="1191.5999999999999"/>
    <x v="0"/>
    <n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x v="0"/>
    <n v="81.05"/>
    <n v="5135.3500000000004"/>
    <s v="No"/>
    <x v="3"/>
    <s v="High (&gt;$70)"/>
    <n v="972.59999999999991"/>
    <x v="0"/>
    <n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x v="0"/>
    <n v="67.599999999999994"/>
    <n v="2000.2"/>
    <s v="No"/>
    <x v="1"/>
    <s v="Medium ($35-$70)"/>
    <n v="811.19999999999993"/>
    <x v="0"/>
    <n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31.75"/>
    <s v="No"/>
    <x v="2"/>
    <s v="High (&gt;$70)"/>
    <n v="841.80000000000007"/>
    <x v="0"/>
    <n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x v="0"/>
    <n v="115"/>
    <n v="7396.15"/>
    <s v="No"/>
    <x v="3"/>
    <s v="High (&gt;$70)"/>
    <n v="1380"/>
    <x v="0"/>
    <n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x v="2"/>
    <n v="84.8"/>
    <n v="3958.85"/>
    <s v="No"/>
    <x v="1"/>
    <s v="High (&gt;$70)"/>
    <n v="1017.5999999999999"/>
    <x v="0"/>
    <n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260.89999999999998"/>
    <s v="No"/>
    <x v="0"/>
    <s v="Low (&lt;$35)"/>
    <n v="236.39999999999998"/>
    <x v="0"/>
    <n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75"/>
    <n v="297.3"/>
    <s v="Yes"/>
    <x v="2"/>
    <s v="Low (&lt;$35)"/>
    <n v="237"/>
    <x v="1"/>
    <n v="237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x v="0"/>
    <n v="92.55"/>
    <n v="1515.1"/>
    <s v="Yes"/>
    <x v="2"/>
    <s v="High (&gt;$70)"/>
    <n v="1110.5999999999999"/>
    <x v="1"/>
    <n v="1110.5999999999999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x v="1"/>
    <n v="63.15"/>
    <n v="816.8"/>
    <s v="No"/>
    <x v="2"/>
    <s v="Medium ($35-$70)"/>
    <n v="757.8"/>
    <x v="0"/>
    <n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x v="3"/>
    <n v="74"/>
    <n v="4868.3999999999996"/>
    <s v="No"/>
    <x v="3"/>
    <s v="High (&gt;$70)"/>
    <n v="888"/>
    <x v="0"/>
    <n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x v="0"/>
    <n v="29.1"/>
    <n v="688"/>
    <s v="No"/>
    <x v="2"/>
    <s v="Low (&lt;$35)"/>
    <n v="349.20000000000005"/>
    <x v="0"/>
    <n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x v="1"/>
    <n v="50.05"/>
    <n v="288.35000000000002"/>
    <s v="No"/>
    <x v="0"/>
    <s v="Medium ($35-$70)"/>
    <n v="600.59999999999991"/>
    <x v="0"/>
    <n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x v="0"/>
    <n v="60.05"/>
    <n v="3229.65"/>
    <s v="Yes"/>
    <x v="4"/>
    <s v="Medium ($35-$70)"/>
    <n v="720.59999999999991"/>
    <x v="1"/>
    <n v="720.5999999999999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x v="3"/>
    <n v="74.3"/>
    <n v="1178.25"/>
    <s v="Yes"/>
    <x v="2"/>
    <s v="High (&gt;$70)"/>
    <n v="891.59999999999991"/>
    <x v="1"/>
    <n v="891.5999999999999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"/>
    <n v="185.4"/>
    <s v="No"/>
    <x v="0"/>
    <s v="Low (&lt;$35)"/>
    <n v="240"/>
    <x v="0"/>
    <n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x v="1"/>
    <n v="74.650000000000006"/>
    <n v="966.25"/>
    <s v="No"/>
    <x v="2"/>
    <s v="High (&gt;$70)"/>
    <n v="895.80000000000007"/>
    <x v="0"/>
    <n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35"/>
    <n v="758.6"/>
    <s v="Yes"/>
    <x v="0"/>
    <s v="High (&gt;$70)"/>
    <n v="1024.1999999999998"/>
    <x v="1"/>
    <n v="1024.1999999999998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x v="1"/>
    <n v="74.3"/>
    <n v="1863.8"/>
    <s v="Yes"/>
    <x v="1"/>
    <s v="High (&gt;$70)"/>
    <n v="891.59999999999991"/>
    <x v="1"/>
    <n v="891.5999999999999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x v="0"/>
    <n v="44.4"/>
    <n v="265.8"/>
    <s v="No"/>
    <x v="0"/>
    <s v="Medium ($35-$70)"/>
    <n v="532.79999999999995"/>
    <x v="0"/>
    <n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x v="2"/>
    <n v="85.4"/>
    <n v="3297"/>
    <s v="No"/>
    <x v="1"/>
    <s v="High (&gt;$70)"/>
    <n v="1024.8000000000002"/>
    <x v="0"/>
    <n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x v="0"/>
    <n v="94.1"/>
    <n v="4107.3"/>
    <s v="No"/>
    <x v="1"/>
    <s v="High (&gt;$70)"/>
    <n v="1129.1999999999998"/>
    <x v="0"/>
    <n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x v="2"/>
    <n v="98.1"/>
    <n v="396.3"/>
    <s v="Yes"/>
    <x v="0"/>
    <s v="High (&gt;$70)"/>
    <n v="1177.1999999999998"/>
    <x v="1"/>
    <n v="1177.1999999999998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x v="0"/>
    <n v="108.9"/>
    <n v="2809.05"/>
    <s v="No"/>
    <x v="1"/>
    <s v="High (&gt;$70)"/>
    <n v="1306.8000000000002"/>
    <x v="0"/>
    <n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x v="1"/>
    <n v="56.2"/>
    <n v="1567.55"/>
    <s v="No"/>
    <x v="1"/>
    <s v="Medium ($35-$70)"/>
    <n v="674.40000000000009"/>
    <x v="0"/>
    <n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1851.45"/>
    <s v="No"/>
    <x v="3"/>
    <s v="Low (&lt;$35)"/>
    <n v="313.20000000000005"/>
    <x v="0"/>
    <n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x v="3"/>
    <n v="85.45"/>
    <n v="6028.95"/>
    <s v="No"/>
    <x v="3"/>
    <s v="High (&gt;$70)"/>
    <n v="1025.4000000000001"/>
    <x v="0"/>
    <n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x v="3"/>
    <n v="88.95"/>
    <n v="2072.75"/>
    <s v="No"/>
    <x v="2"/>
    <s v="High (&gt;$70)"/>
    <n v="1067.4000000000001"/>
    <x v="0"/>
    <n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x v="0"/>
    <n v="109.65"/>
    <n v="5551.15"/>
    <s v="Yes"/>
    <x v="4"/>
    <s v="High (&gt;$70)"/>
    <n v="1315.8000000000002"/>
    <x v="1"/>
    <n v="1315.8000000000002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x v="2"/>
    <n v="74.349999999999994"/>
    <n v="4317.3500000000004"/>
    <s v="No"/>
    <x v="4"/>
    <s v="High (&gt;$70)"/>
    <n v="892.19999999999993"/>
    <x v="0"/>
    <n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x v="0"/>
    <n v="48.85"/>
    <n v="736.8"/>
    <s v="No"/>
    <x v="2"/>
    <s v="Medium ($35-$70)"/>
    <n v="586.20000000000005"/>
    <x v="0"/>
    <n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x v="0"/>
    <n v="80.099999999999994"/>
    <n v="336.15"/>
    <s v="No"/>
    <x v="0"/>
    <s v="High (&gt;$70)"/>
    <n v="961.19999999999993"/>
    <x v="0"/>
    <n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x v="0"/>
    <n v="56.05"/>
    <n v="1522.65"/>
    <s v="No"/>
    <x v="1"/>
    <s v="Medium ($35-$70)"/>
    <n v="672.59999999999991"/>
    <x v="0"/>
    <n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55"/>
    <n v="622.9"/>
    <s v="Yes"/>
    <x v="0"/>
    <s v="High (&gt;$70)"/>
    <n v="894.59999999999991"/>
    <x v="1"/>
    <n v="894.5999999999999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x v="2"/>
    <n v="89.8"/>
    <n v="4959.6000000000004"/>
    <s v="No"/>
    <x v="4"/>
    <s v="High (&gt;$70)"/>
    <n v="1077.5999999999999"/>
    <x v="0"/>
    <n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0"/>
    <n v="100.95"/>
    <n v="329.95"/>
    <s v="Yes"/>
    <x v="0"/>
    <s v="High (&gt;$70)"/>
    <n v="1211.4000000000001"/>
    <x v="1"/>
    <n v="1211.400000000000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x v="0"/>
    <n v="94.9"/>
    <n v="1048.8499999999999"/>
    <s v="Yes"/>
    <x v="0"/>
    <s v="High (&gt;$70)"/>
    <n v="1138.8000000000002"/>
    <x v="1"/>
    <n v="1138.8000000000002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100000000000001"/>
    <n v="1001.5"/>
    <s v="No"/>
    <x v="4"/>
    <s v="Low (&lt;$35)"/>
    <n v="229.20000000000002"/>
    <x v="0"/>
    <n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42.6"/>
    <s v="No"/>
    <x v="2"/>
    <s v="Low (&lt;$35)"/>
    <n v="244.20000000000002"/>
    <x v="0"/>
    <n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x v="3"/>
    <n v="106.05"/>
    <n v="6703.5"/>
    <s v="No"/>
    <x v="3"/>
    <s v="High (&gt;$70)"/>
    <n v="1272.5999999999999"/>
    <x v="0"/>
    <n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x v="0"/>
    <n v="104.9"/>
    <n v="3351.55"/>
    <s v="Yes"/>
    <x v="1"/>
    <s v="High (&gt;$70)"/>
    <n v="1258.8000000000002"/>
    <x v="1"/>
    <n v="1258.8000000000002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49999999999999"/>
    <n v="779.25"/>
    <s v="No"/>
    <x v="1"/>
    <s v="Low (&lt;$35)"/>
    <n v="235.79999999999998"/>
    <x v="0"/>
    <n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x v="2"/>
    <n v="24.1"/>
    <n v="259.8"/>
    <s v="Yes"/>
    <x v="0"/>
    <s v="Low (&lt;$35)"/>
    <n v="289.20000000000005"/>
    <x v="1"/>
    <n v="289.20000000000005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x v="2"/>
    <n v="59.85"/>
    <n v="3483.45"/>
    <s v="No"/>
    <x v="4"/>
    <s v="Medium ($35-$70)"/>
    <n v="718.2"/>
    <x v="0"/>
    <n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x v="0"/>
    <n v="86.1"/>
    <n v="4890.5"/>
    <s v="No"/>
    <x v="4"/>
    <s v="High (&gt;$70)"/>
    <n v="1033.1999999999998"/>
    <x v="0"/>
    <n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36.75"/>
    <s v="No"/>
    <x v="0"/>
    <s v="Low (&lt;$35)"/>
    <n v="233.39999999999998"/>
    <x v="0"/>
    <n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x v="0"/>
    <n v="97.1"/>
    <n v="184.15"/>
    <s v="No"/>
    <x v="0"/>
    <s v="High (&gt;$70)"/>
    <n v="1165.1999999999998"/>
    <x v="0"/>
    <n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x v="0"/>
    <n v="36.65"/>
    <n v="1315"/>
    <s v="No"/>
    <x v="1"/>
    <s v="Medium ($35-$70)"/>
    <n v="439.79999999999995"/>
    <x v="0"/>
    <n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x v="2"/>
    <n v="103.9"/>
    <n v="6767.1"/>
    <s v="No"/>
    <x v="3"/>
    <s v="High (&gt;$70)"/>
    <n v="1246.8000000000002"/>
    <x v="0"/>
    <n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757.95"/>
    <s v="No"/>
    <x v="1"/>
    <s v="Low (&lt;$35)"/>
    <n v="237"/>
    <x v="0"/>
    <n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x v="0"/>
    <n v="104.05"/>
    <n v="6890"/>
    <s v="Yes"/>
    <x v="3"/>
    <s v="High (&gt;$70)"/>
    <n v="1248.5999999999999"/>
    <x v="1"/>
    <n v="1248.5999999999999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657.4"/>
    <s v="No"/>
    <x v="3"/>
    <s v="Low (&lt;$35)"/>
    <n v="294.60000000000002"/>
    <x v="0"/>
    <n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x v="2"/>
    <n v="48.7"/>
    <n v="3008.55"/>
    <s v="No"/>
    <x v="3"/>
    <s v="Medium ($35-$70)"/>
    <n v="584.40000000000009"/>
    <x v="0"/>
    <n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8.35"/>
    <n v="262.05"/>
    <s v="Yes"/>
    <x v="0"/>
    <s v="High (&gt;$70)"/>
    <n v="1060.1999999999998"/>
    <x v="1"/>
    <n v="1060.1999999999998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55"/>
    <n v="8165.1"/>
    <s v="No"/>
    <x v="3"/>
    <s v="High (&gt;$70)"/>
    <n v="1314.6"/>
    <x v="0"/>
    <n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875.55"/>
    <s v="No"/>
    <x v="1"/>
    <s v="Low (&lt;$35)"/>
    <n v="247.79999999999998"/>
    <x v="0"/>
    <n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x v="3"/>
    <n v="94.65"/>
    <n v="2649.15"/>
    <s v="Yes"/>
    <x v="1"/>
    <s v="High (&gt;$70)"/>
    <n v="1135.8000000000002"/>
    <x v="1"/>
    <n v="1135.8000000000002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x v="0"/>
    <n v="55.2"/>
    <n v="220.65"/>
    <s v="No"/>
    <x v="0"/>
    <s v="Medium ($35-$70)"/>
    <n v="662.40000000000009"/>
    <x v="0"/>
    <n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05"/>
    <n v="1301.9000000000001"/>
    <s v="No"/>
    <x v="4"/>
    <s v="Low (&lt;$35)"/>
    <n v="288.60000000000002"/>
    <x v="0"/>
    <n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s v="Yes"/>
    <x v="0"/>
    <s v="High (&gt;$70)"/>
    <n v="892.80000000000007"/>
    <x v="1"/>
    <n v="892.80000000000007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x v="3"/>
    <n v="79.900000000000006"/>
    <n v="3326.2"/>
    <s v="Yes"/>
    <x v="1"/>
    <s v="High (&gt;$70)"/>
    <n v="958.80000000000007"/>
    <x v="1"/>
    <n v="958.80000000000007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45"/>
    <n v="790"/>
    <s v="No"/>
    <x v="1"/>
    <s v="Low (&lt;$35)"/>
    <n v="245.39999999999998"/>
    <x v="0"/>
    <n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1237.6500000000001"/>
    <s v="No"/>
    <x v="3"/>
    <s v="Low (&lt;$35)"/>
    <n v="231"/>
    <x v="0"/>
    <n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35"/>
    <n v="378.6"/>
    <s v="No"/>
    <x v="2"/>
    <s v="Low (&lt;$35)"/>
    <n v="316.20000000000005"/>
    <x v="0"/>
    <n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x v="0"/>
    <n v="43.8"/>
    <n v="592.65"/>
    <s v="No"/>
    <x v="2"/>
    <s v="Medium ($35-$70)"/>
    <n v="525.59999999999991"/>
    <x v="0"/>
    <n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x v="1"/>
    <n v="50.15"/>
    <n v="50.15"/>
    <s v="No"/>
    <x v="0"/>
    <s v="Medium ($35-$70)"/>
    <n v="601.79999999999995"/>
    <x v="0"/>
    <n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20.45"/>
    <s v="No"/>
    <x v="0"/>
    <s v="Low (&lt;$35)"/>
    <n v="245.39999999999998"/>
    <x v="0"/>
    <n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60.85"/>
    <s v="Yes"/>
    <x v="0"/>
    <s v="Medium ($35-$70)"/>
    <n v="836.40000000000009"/>
    <x v="1"/>
    <n v="836.40000000000009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x v="0"/>
    <n v="61.4"/>
    <n v="3638.25"/>
    <s v="No"/>
    <x v="4"/>
    <s v="Medium ($35-$70)"/>
    <n v="736.8"/>
    <x v="0"/>
    <n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x v="0"/>
    <n v="98.1"/>
    <n v="1060.2"/>
    <s v="Yes"/>
    <x v="0"/>
    <s v="High (&gt;$70)"/>
    <n v="1177.1999999999998"/>
    <x v="1"/>
    <n v="1177.1999999999998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x v="3"/>
    <n v="70.75"/>
    <n v="2921.75"/>
    <s v="No"/>
    <x v="1"/>
    <s v="High (&gt;$70)"/>
    <n v="849"/>
    <x v="0"/>
    <n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x v="2"/>
    <n v="61.15"/>
    <n v="4017.45"/>
    <s v="No"/>
    <x v="3"/>
    <s v="Medium ($35-$70)"/>
    <n v="733.8"/>
    <x v="0"/>
    <n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854.9"/>
    <s v="No"/>
    <x v="1"/>
    <s v="Low (&lt;$35)"/>
    <n v="243"/>
    <x v="0"/>
    <n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x v="3"/>
    <n v="63.85"/>
    <n v="4174.3500000000004"/>
    <s v="No"/>
    <x v="3"/>
    <s v="Medium ($35-$70)"/>
    <n v="766.2"/>
    <x v="0"/>
    <n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x v="0"/>
    <n v="98.7"/>
    <n v="4920.55"/>
    <s v="No"/>
    <x v="4"/>
    <s v="High (&gt;$70)"/>
    <n v="1184.4000000000001"/>
    <x v="0"/>
    <n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x v="0"/>
    <s v="Low (&lt;$35)"/>
    <n v="246"/>
    <x v="1"/>
    <n v="246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10.3"/>
    <s v="No"/>
    <x v="1"/>
    <s v="Low (&lt;$35)"/>
    <n v="240"/>
    <x v="0"/>
    <n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772.4"/>
    <s v="No"/>
    <x v="1"/>
    <s v="Low (&lt;$35)"/>
    <n v="231.60000000000002"/>
    <x v="0"/>
    <n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x v="1"/>
    <n v="84.4"/>
    <n v="1936.85"/>
    <s v="No"/>
    <x v="2"/>
    <s v="High (&gt;$70)"/>
    <n v="1012.8000000000001"/>
    <x v="0"/>
    <n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1"/>
    <n v="79.8"/>
    <s v="No"/>
    <x v="0"/>
    <s v="Low (&lt;$35)"/>
    <n v="301.20000000000005"/>
    <x v="0"/>
    <n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x v="1"/>
    <n v="48.25"/>
    <n v="202.25"/>
    <s v="No"/>
    <x v="0"/>
    <s v="Medium ($35-$70)"/>
    <n v="579"/>
    <x v="0"/>
    <n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070.5"/>
    <s v="No"/>
    <x v="4"/>
    <s v="Low (&lt;$35)"/>
    <n v="238.20000000000002"/>
    <x v="0"/>
    <n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x v="0"/>
    <n v="99.6"/>
    <n v="347.65"/>
    <s v="Yes"/>
    <x v="0"/>
    <s v="High (&gt;$70)"/>
    <n v="1195.1999999999998"/>
    <x v="1"/>
    <n v="1195.1999999999998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x v="0"/>
    <n v="94.2"/>
    <n v="999.9"/>
    <s v="No"/>
    <x v="0"/>
    <s v="High (&gt;$70)"/>
    <n v="1130.4000000000001"/>
    <x v="0"/>
    <n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x v="1"/>
    <n v="62.15"/>
    <n v="113.1"/>
    <s v="No"/>
    <x v="0"/>
    <s v="Medium ($35-$70)"/>
    <n v="745.8"/>
    <x v="0"/>
    <n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x v="2"/>
    <n v="79.3"/>
    <n v="2015.8"/>
    <s v="No"/>
    <x v="1"/>
    <s v="High (&gt;$70)"/>
    <n v="951.59999999999991"/>
    <x v="0"/>
    <n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x v="3"/>
    <n v="56.25"/>
    <n v="1454.25"/>
    <s v="No"/>
    <x v="2"/>
    <s v="Medium ($35-$70)"/>
    <n v="675"/>
    <x v="0"/>
    <n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46.7"/>
    <s v="No"/>
    <x v="0"/>
    <s v="Low (&lt;$35)"/>
    <n v="243.60000000000002"/>
    <x v="0"/>
    <n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x v="0"/>
    <n v="99"/>
    <n v="6017.9"/>
    <s v="No"/>
    <x v="4"/>
    <s v="High (&gt;$70)"/>
    <n v="1188"/>
    <x v="0"/>
    <n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x v="1"/>
    <n v="90.6"/>
    <n v="5817.45"/>
    <s v="No"/>
    <x v="3"/>
    <s v="High (&gt;$70)"/>
    <n v="1087.1999999999998"/>
    <x v="0"/>
    <n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x v="2"/>
    <n v="85.9"/>
    <n v="5595.3"/>
    <s v="No"/>
    <x v="3"/>
    <s v="High (&gt;$70)"/>
    <n v="1030.8000000000002"/>
    <x v="0"/>
    <n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x v="2"/>
    <n v="79.2"/>
    <n v="4765"/>
    <s v="No"/>
    <x v="4"/>
    <s v="High (&gt;$70)"/>
    <n v="950.40000000000009"/>
    <x v="0"/>
    <n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x v="2"/>
    <n v="70.349999999999994"/>
    <n v="1201.6500000000001"/>
    <s v="No"/>
    <x v="2"/>
    <s v="High (&gt;$70)"/>
    <n v="844.19999999999993"/>
    <x v="0"/>
    <n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867.3"/>
    <s v="No"/>
    <x v="1"/>
    <s v="Low (&lt;$35)"/>
    <n v="232.20000000000002"/>
    <x v="0"/>
    <n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x v="0"/>
    <n v="50.15"/>
    <n v="50.15"/>
    <s v="No"/>
    <x v="0"/>
    <s v="Medium ($35-$70)"/>
    <n v="601.79999999999995"/>
    <x v="0"/>
    <n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x v="2"/>
    <n v="63.8"/>
    <n v="3007.25"/>
    <s v="No"/>
    <x v="1"/>
    <s v="Medium ($35-$70)"/>
    <n v="765.59999999999991"/>
    <x v="0"/>
    <n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252.75"/>
    <s v="No"/>
    <x v="0"/>
    <s v="Low (&lt;$35)"/>
    <n v="246.60000000000002"/>
    <x v="0"/>
    <n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x v="3"/>
    <n v="88.55"/>
    <n v="6306.5"/>
    <s v="No"/>
    <x v="3"/>
    <s v="High (&gt;$70)"/>
    <n v="1062.5999999999999"/>
    <x v="0"/>
    <n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x v="3"/>
    <n v="101.4"/>
    <n v="6841.05"/>
    <s v="No"/>
    <x v="3"/>
    <s v="High (&gt;$70)"/>
    <n v="1216.8000000000002"/>
    <x v="0"/>
    <n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95"/>
    <n v="81.95"/>
    <s v="Yes"/>
    <x v="0"/>
    <s v="High (&gt;$70)"/>
    <n v="983.40000000000009"/>
    <x v="1"/>
    <n v="983.40000000000009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x v="0"/>
    <n v="69.349999999999994"/>
    <n v="451.1"/>
    <s v="Yes"/>
    <x v="0"/>
    <s v="Medium ($35-$70)"/>
    <n v="832.19999999999993"/>
    <x v="1"/>
    <n v="832.19999999999993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4.6"/>
    <n v="44.6"/>
    <s v="No"/>
    <x v="0"/>
    <s v="Medium ($35-$70)"/>
    <n v="535.20000000000005"/>
    <x v="0"/>
    <n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x v="2"/>
    <n v="63.75"/>
    <n v="226.2"/>
    <s v="No"/>
    <x v="0"/>
    <s v="Medium ($35-$70)"/>
    <n v="765"/>
    <x v="0"/>
    <n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x v="2"/>
    <n v="109.25"/>
    <n v="7082.5"/>
    <s v="No"/>
    <x v="3"/>
    <s v="High (&gt;$70)"/>
    <n v="1311"/>
    <x v="0"/>
    <n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x v="0"/>
    <n v="84.6"/>
    <n v="1017.35"/>
    <s v="No"/>
    <x v="0"/>
    <s v="High (&gt;$70)"/>
    <n v="1015.1999999999999"/>
    <x v="0"/>
    <n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45"/>
    <n v="527.35"/>
    <s v="No"/>
    <x v="2"/>
    <s v="Low (&lt;$35)"/>
    <n v="245.39999999999998"/>
    <x v="0"/>
    <n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x v="0"/>
    <n v="85.75"/>
    <n v="2146.5"/>
    <s v="No"/>
    <x v="1"/>
    <s v="High (&gt;$70)"/>
    <n v="1029"/>
    <x v="0"/>
    <n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91.1"/>
    <n v="455.3"/>
    <s v="Yes"/>
    <x v="0"/>
    <s v="High (&gt;$70)"/>
    <n v="1093.1999999999998"/>
    <x v="1"/>
    <n v="1093.1999999999998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x v="0"/>
    <n v="107.95"/>
    <n v="5969.85"/>
    <s v="No"/>
    <x v="4"/>
    <s v="High (&gt;$70)"/>
    <n v="1295.4000000000001"/>
    <x v="0"/>
    <n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x v="0"/>
    <n v="86.1"/>
    <n v="1235.55"/>
    <s v="Yes"/>
    <x v="2"/>
    <s v="High (&gt;$70)"/>
    <n v="1033.1999999999998"/>
    <x v="1"/>
    <n v="1033.1999999999998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2.95"/>
    <n v="1014.25"/>
    <s v="No"/>
    <x v="1"/>
    <s v="Low (&lt;$35)"/>
    <n v="275.39999999999998"/>
    <x v="0"/>
    <n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x v="2"/>
    <n v="94.7"/>
    <n v="2362.1"/>
    <s v="Yes"/>
    <x v="1"/>
    <s v="High (&gt;$70)"/>
    <n v="1136.4000000000001"/>
    <x v="1"/>
    <n v="1136.400000000000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25.6500000000001"/>
    <s v="No"/>
    <x v="3"/>
    <s v="Low (&lt;$35)"/>
    <n v="233.39999999999998"/>
    <x v="0"/>
    <n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x v="0"/>
    <n v="85.1"/>
    <n v="1873.7"/>
    <s v="Yes"/>
    <x v="2"/>
    <s v="High (&gt;$70)"/>
    <n v="1021.1999999999999"/>
    <x v="1"/>
    <n v="1021.1999999999999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7"/>
    <n v="386.5"/>
    <s v="No"/>
    <x v="2"/>
    <s v="Low (&lt;$35)"/>
    <n v="236.39999999999998"/>
    <x v="0"/>
    <n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x v="0"/>
    <n v="99.15"/>
    <n v="6010.05"/>
    <s v="Yes"/>
    <x v="3"/>
    <s v="High (&gt;$70)"/>
    <n v="1189.8000000000002"/>
    <x v="1"/>
    <n v="1189.8000000000002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x v="2"/>
    <n v="87"/>
    <n v="1850.65"/>
    <s v="No"/>
    <x v="2"/>
    <s v="High (&gt;$70)"/>
    <n v="1044"/>
    <x v="0"/>
    <n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x v="0"/>
    <n v="102.95"/>
    <n v="7101.5"/>
    <s v="Yes"/>
    <x v="3"/>
    <s v="High (&gt;$70)"/>
    <n v="1235.4000000000001"/>
    <x v="1"/>
    <n v="1235.400000000000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x v="2"/>
    <n v="79.95"/>
    <n v="1043.4000000000001"/>
    <s v="No"/>
    <x v="0"/>
    <s v="High (&gt;$70)"/>
    <n v="959.40000000000009"/>
    <x v="0"/>
    <n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x v="0"/>
    <n v="64"/>
    <n v="1910.75"/>
    <s v="No"/>
    <x v="1"/>
    <s v="Medium ($35-$70)"/>
    <n v="768"/>
    <x v="0"/>
    <n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x v="0"/>
    <n v="64.900000000000006"/>
    <n v="716.1"/>
    <s v="No"/>
    <x v="0"/>
    <s v="Medium ($35-$70)"/>
    <n v="778.80000000000007"/>
    <x v="0"/>
    <n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86.15"/>
    <s v="No"/>
    <x v="3"/>
    <s v="Low (&lt;$35)"/>
    <n v="309"/>
    <x v="0"/>
    <n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x v="2"/>
    <n v="90.15"/>
    <n v="6716.45"/>
    <s v="No"/>
    <x v="3"/>
    <s v="High (&gt;$70)"/>
    <n v="1081.8000000000002"/>
    <x v="0"/>
    <n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x v="3"/>
    <n v="116.1"/>
    <n v="7839.85"/>
    <s v="No"/>
    <x v="3"/>
    <s v="High (&gt;$70)"/>
    <n v="1393.1999999999998"/>
    <x v="0"/>
    <n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x v="2"/>
    <n v="104.95"/>
    <n v="6236.75"/>
    <s v="No"/>
    <x v="4"/>
    <s v="High (&gt;$70)"/>
    <n v="1259.4000000000001"/>
    <x v="0"/>
    <n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05"/>
    <n v="45.05"/>
    <s v="Yes"/>
    <x v="0"/>
    <s v="Medium ($35-$70)"/>
    <n v="540.59999999999991"/>
    <x v="1"/>
    <n v="540.5999999999999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x v="0"/>
    <n v="71"/>
    <n v="71"/>
    <s v="Yes"/>
    <x v="0"/>
    <s v="High (&gt;$70)"/>
    <n v="852"/>
    <x v="1"/>
    <n v="852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x v="1"/>
    <n v="50"/>
    <n v="2919.85"/>
    <s v="No"/>
    <x v="4"/>
    <s v="Medium ($35-$70)"/>
    <n v="600"/>
    <x v="0"/>
    <n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x v="2"/>
    <n v="70.55"/>
    <n v="3309.25"/>
    <s v="Yes"/>
    <x v="1"/>
    <s v="High (&gt;$70)"/>
    <n v="846.59999999999991"/>
    <x v="1"/>
    <n v="846.5999999999999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7"/>
    <n v="79.7"/>
    <s v="Yes"/>
    <x v="0"/>
    <s v="High (&gt;$70)"/>
    <n v="956.40000000000009"/>
    <x v="1"/>
    <n v="956.40000000000009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20.45"/>
    <s v="No"/>
    <x v="0"/>
    <s v="Low (&lt;$35)"/>
    <n v="245.39999999999998"/>
    <x v="0"/>
    <n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x v="0"/>
    <n v="59"/>
    <n v="1254.7"/>
    <s v="Yes"/>
    <x v="2"/>
    <s v="Medium ($35-$70)"/>
    <n v="708"/>
    <x v="1"/>
    <n v="708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x v="3"/>
    <n v="60.35"/>
    <n v="2896.4"/>
    <s v="Yes"/>
    <x v="1"/>
    <s v="Medium ($35-$70)"/>
    <n v="724.2"/>
    <x v="1"/>
    <n v="724.2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717.5"/>
    <s v="No"/>
    <x v="1"/>
    <s v="Low (&lt;$35)"/>
    <n v="238.20000000000002"/>
    <x v="0"/>
    <n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95"/>
    <n v="253.8"/>
    <s v="No"/>
    <x v="2"/>
    <s v="Low (&lt;$35)"/>
    <n v="239.39999999999998"/>
    <x v="0"/>
    <n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45"/>
    <n v="1110.05"/>
    <s v="No"/>
    <x v="1"/>
    <s v="Low (&lt;$35)"/>
    <n v="317.39999999999998"/>
    <x v="0"/>
    <n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x v="1"/>
    <n v="63.4"/>
    <n v="348.8"/>
    <s v="No"/>
    <x v="0"/>
    <s v="Medium ($35-$70)"/>
    <n v="760.8"/>
    <x v="0"/>
    <n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x v="2"/>
    <n v="53.95"/>
    <n v="3888.65"/>
    <s v="No"/>
    <x v="3"/>
    <s v="Medium ($35-$70)"/>
    <n v="647.40000000000009"/>
    <x v="0"/>
    <n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x v="0"/>
    <n v="69.25"/>
    <n v="69.25"/>
    <s v="Yes"/>
    <x v="0"/>
    <s v="Medium ($35-$70)"/>
    <n v="831"/>
    <x v="1"/>
    <n v="83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0"/>
    <n v="95.1"/>
    <n v="6843.15"/>
    <s v="No"/>
    <x v="3"/>
    <s v="High (&gt;$70)"/>
    <n v="1141.1999999999998"/>
    <x v="0"/>
    <n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x v="0"/>
    <n v="74.099999999999994"/>
    <n v="450.9"/>
    <s v="No"/>
    <x v="0"/>
    <s v="High (&gt;$70)"/>
    <n v="889.19999999999993"/>
    <x v="0"/>
    <n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x v="1"/>
    <n v="35.5"/>
    <n v="432.25"/>
    <s v="No"/>
    <x v="0"/>
    <s v="Medium ($35-$70)"/>
    <n v="426"/>
    <x v="0"/>
    <n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1"/>
    <n v="70.95"/>
    <n v="1767.35"/>
    <s v="Yes"/>
    <x v="1"/>
    <s v="High (&gt;$70)"/>
    <n v="851.40000000000009"/>
    <x v="1"/>
    <n v="851.40000000000009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x v="0"/>
    <n v="79.2"/>
    <n v="1742.45"/>
    <s v="No"/>
    <x v="2"/>
    <s v="High (&gt;$70)"/>
    <n v="950.40000000000009"/>
    <x v="0"/>
    <n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x v="1"/>
    <n v="48.8"/>
    <n v="297.35000000000002"/>
    <s v="No"/>
    <x v="0"/>
    <s v="Medium ($35-$70)"/>
    <n v="585.59999999999991"/>
    <x v="0"/>
    <n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x v="1"/>
    <n v="89"/>
    <n v="1820.45"/>
    <s v="Yes"/>
    <x v="2"/>
    <s v="High (&gt;$70)"/>
    <n v="1068"/>
    <x v="1"/>
    <n v="1068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x v="0"/>
    <n v="99.4"/>
    <n v="1742.95"/>
    <s v="Yes"/>
    <x v="2"/>
    <s v="High (&gt;$70)"/>
    <n v="1192.8000000000002"/>
    <x v="1"/>
    <n v="1192.8000000000002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x v="0"/>
    <n v="55.45"/>
    <n v="2444.25"/>
    <s v="No"/>
    <x v="1"/>
    <s v="Medium ($35-$70)"/>
    <n v="665.40000000000009"/>
    <x v="0"/>
    <n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4"/>
    <n v="949.8"/>
    <s v="No"/>
    <x v="1"/>
    <s v="Low (&lt;$35)"/>
    <n v="304.79999999999995"/>
    <x v="0"/>
    <n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2"/>
    <n v="73.5"/>
    <n v="73.5"/>
    <s v="Yes"/>
    <x v="0"/>
    <s v="High (&gt;$70)"/>
    <n v="882"/>
    <x v="1"/>
    <n v="882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x v="0"/>
    <n v="93.5"/>
    <n v="2970.8"/>
    <s v="No"/>
    <x v="1"/>
    <s v="High (&gt;$70)"/>
    <n v="1122"/>
    <x v="0"/>
    <n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x v="3"/>
    <n v="63.9"/>
    <n v="3334.95"/>
    <s v="No"/>
    <x v="4"/>
    <s v="Medium ($35-$70)"/>
    <n v="766.8"/>
    <x v="0"/>
    <n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x v="2"/>
    <n v="64.849999999999994"/>
    <n v="2010.95"/>
    <s v="No"/>
    <x v="1"/>
    <s v="Medium ($35-$70)"/>
    <n v="778.19999999999993"/>
    <x v="0"/>
    <n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3.8"/>
    <n v="4684.3"/>
    <s v="No"/>
    <x v="3"/>
    <s v="Medium ($35-$70)"/>
    <n v="765.59999999999991"/>
    <x v="0"/>
    <n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x v="3"/>
    <n v="44.45"/>
    <n v="2181.5500000000002"/>
    <s v="No"/>
    <x v="4"/>
    <s v="Medium ($35-$70)"/>
    <n v="533.40000000000009"/>
    <x v="0"/>
    <n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303.25"/>
    <s v="No"/>
    <x v="3"/>
    <s v="Low (&lt;$35)"/>
    <n v="239.39999999999998"/>
    <x v="0"/>
    <n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x v="1"/>
    <n v="43.35"/>
    <n v="371.4"/>
    <s v="No"/>
    <x v="0"/>
    <s v="Medium ($35-$70)"/>
    <n v="520.20000000000005"/>
    <x v="0"/>
    <n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x v="3"/>
    <n v="49.65"/>
    <n v="2409.9"/>
    <s v="No"/>
    <x v="4"/>
    <s v="Medium ($35-$70)"/>
    <n v="595.79999999999995"/>
    <x v="0"/>
    <n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5.1"/>
    <n v="6155.4"/>
    <s v="No"/>
    <x v="3"/>
    <s v="High (&gt;$70)"/>
    <n v="1021.1999999999999"/>
    <x v="0"/>
    <n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x v="0"/>
    <n v="95.5"/>
    <n v="829.1"/>
    <s v="Yes"/>
    <x v="0"/>
    <s v="High (&gt;$70)"/>
    <n v="1146"/>
    <x v="1"/>
    <n v="1146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x v="1"/>
    <n v="92.35"/>
    <n v="2602.9"/>
    <s v="Yes"/>
    <x v="1"/>
    <s v="High (&gt;$70)"/>
    <n v="1108.1999999999998"/>
    <x v="1"/>
    <n v="1108.1999999999998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x v="1"/>
    <n v="89.8"/>
    <n v="4667"/>
    <s v="No"/>
    <x v="4"/>
    <s v="High (&gt;$70)"/>
    <n v="1077.5999999999999"/>
    <x v="0"/>
    <n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x v="0"/>
    <n v="74.55"/>
    <n v="824.75"/>
    <s v="Yes"/>
    <x v="0"/>
    <s v="High (&gt;$70)"/>
    <n v="894.59999999999991"/>
    <x v="1"/>
    <n v="894.5999999999999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x v="1"/>
    <n v="103.05"/>
    <n v="5153.5"/>
    <s v="No"/>
    <x v="4"/>
    <s v="High (&gt;$70)"/>
    <n v="1236.5999999999999"/>
    <x v="0"/>
    <n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x v="0"/>
    <n v="116"/>
    <n v="8182.85"/>
    <s v="No"/>
    <x v="3"/>
    <s v="High (&gt;$70)"/>
    <n v="1392"/>
    <x v="0"/>
    <n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900000000000006"/>
    <n v="69.900000000000006"/>
    <s v="No"/>
    <x v="0"/>
    <s v="Medium ($35-$70)"/>
    <n v="838.80000000000007"/>
    <x v="0"/>
    <n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x v="2"/>
    <n v="95.1"/>
    <n v="6683.4"/>
    <s v="No"/>
    <x v="3"/>
    <s v="High (&gt;$70)"/>
    <n v="1141.1999999999998"/>
    <x v="0"/>
    <n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x v="1"/>
    <n v="40.25"/>
    <n v="1564.05"/>
    <s v="No"/>
    <x v="1"/>
    <s v="Medium ($35-$70)"/>
    <n v="483"/>
    <x v="0"/>
    <n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755.6"/>
    <s v="No"/>
    <x v="1"/>
    <s v="Low (&lt;$35)"/>
    <n v="309"/>
    <x v="0"/>
    <n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x v="2"/>
    <n v="105.35"/>
    <n v="3465.05"/>
    <s v="No"/>
    <x v="1"/>
    <s v="High (&gt;$70)"/>
    <n v="1264.1999999999998"/>
    <x v="0"/>
    <n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x v="0"/>
    <n v="113.6"/>
    <n v="6292.7"/>
    <s v="No"/>
    <x v="4"/>
    <s v="High (&gt;$70)"/>
    <n v="1363.1999999999998"/>
    <x v="0"/>
    <n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1664.3"/>
    <s v="No"/>
    <x v="3"/>
    <s v="Low (&lt;$35)"/>
    <n v="288"/>
    <x v="0"/>
    <n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198.1"/>
    <s v="No"/>
    <x v="0"/>
    <s v="Low (&lt;$35)"/>
    <n v="232.79999999999998"/>
    <x v="0"/>
    <n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x v="2"/>
    <n v="86.1"/>
    <n v="6045.9"/>
    <s v="No"/>
    <x v="3"/>
    <s v="High (&gt;$70)"/>
    <n v="1033.1999999999998"/>
    <x v="0"/>
    <n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1"/>
    <n v="102.65"/>
    <n v="4108.1499999999996"/>
    <s v="No"/>
    <x v="1"/>
    <s v="High (&gt;$70)"/>
    <n v="1231.8000000000002"/>
    <x v="0"/>
    <n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x v="0"/>
    <n v="92.85"/>
    <n v="5980.75"/>
    <s v="No"/>
    <x v="3"/>
    <s v="High (&gt;$70)"/>
    <n v="1114.1999999999998"/>
    <x v="0"/>
    <n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x v="2"/>
    <n v="97.75"/>
    <n v="5043.2"/>
    <s v="No"/>
    <x v="4"/>
    <s v="High (&gt;$70)"/>
    <n v="1173"/>
    <x v="0"/>
    <n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x v="1"/>
    <n v="83.8"/>
    <n v="1029.75"/>
    <s v="Yes"/>
    <x v="0"/>
    <s v="High (&gt;$70)"/>
    <n v="1005.5999999999999"/>
    <x v="1"/>
    <n v="1005.5999999999999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x v="0"/>
    <n v="54.45"/>
    <n v="2854.55"/>
    <s v="Yes"/>
    <x v="4"/>
    <s v="Medium ($35-$70)"/>
    <n v="653.40000000000009"/>
    <x v="1"/>
    <n v="653.40000000000009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x v="3"/>
    <n v="97.95"/>
    <n v="7114.25"/>
    <s v="No"/>
    <x v="3"/>
    <s v="High (&gt;$70)"/>
    <n v="1175.4000000000001"/>
    <x v="0"/>
    <n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95"/>
    <n v="907.05"/>
    <s v="No"/>
    <x v="1"/>
    <s v="Low (&lt;$35)"/>
    <n v="239.39999999999998"/>
    <x v="0"/>
    <n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"/>
    <n v="973.95"/>
    <s v="No"/>
    <x v="1"/>
    <s v="Low (&lt;$35)"/>
    <n v="295.20000000000005"/>
    <x v="0"/>
    <n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x v="2"/>
    <n v="50.95"/>
    <n v="605.75"/>
    <s v="No"/>
    <x v="0"/>
    <s v="Medium ($35-$70)"/>
    <n v="611.40000000000009"/>
    <x v="0"/>
    <n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x v="0"/>
    <n v="75.599999999999994"/>
    <n v="661.55"/>
    <s v="No"/>
    <x v="0"/>
    <s v="High (&gt;$70)"/>
    <n v="907.19999999999993"/>
    <x v="0"/>
    <n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x v="0"/>
    <n v="80.75"/>
    <n v="4116.8999999999996"/>
    <s v="No"/>
    <x v="4"/>
    <s v="High (&gt;$70)"/>
    <n v="969"/>
    <x v="0"/>
    <n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x v="3"/>
    <n v="90.4"/>
    <n v="4494.6499999999996"/>
    <s v="No"/>
    <x v="4"/>
    <s v="High (&gt;$70)"/>
    <n v="1084.8000000000002"/>
    <x v="0"/>
    <n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x v="0"/>
    <n v="99.8"/>
    <n v="4259.3"/>
    <s v="Yes"/>
    <x v="1"/>
    <s v="High (&gt;$70)"/>
    <n v="1197.5999999999999"/>
    <x v="1"/>
    <n v="1197.5999999999999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x v="3"/>
    <n v="60.25"/>
    <n v="3282.75"/>
    <s v="No"/>
    <x v="4"/>
    <s v="Medium ($35-$70)"/>
    <n v="723"/>
    <x v="0"/>
    <n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2"/>
    <n v="55.7"/>
    <s v="No"/>
    <x v="0"/>
    <s v="Low (&lt;$35)"/>
    <n v="242.39999999999998"/>
    <x v="0"/>
    <n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x v="1"/>
    <n v="64.150000000000006"/>
    <n v="1274.45"/>
    <s v="No"/>
    <x v="2"/>
    <s v="Medium ($35-$70)"/>
    <n v="769.80000000000007"/>
    <x v="0"/>
    <n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25"/>
    <n v="493.95"/>
    <s v="No"/>
    <x v="1"/>
    <s v="Low (&lt;$35)"/>
    <n v="243"/>
    <x v="0"/>
    <n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x v="2"/>
    <n v="105.85"/>
    <n v="2239.65"/>
    <s v="Yes"/>
    <x v="2"/>
    <s v="High (&gt;$70)"/>
    <n v="1270.1999999999998"/>
    <x v="1"/>
    <n v="1270.1999999999998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x v="1"/>
    <n v="75.45"/>
    <n v="480.75"/>
    <s v="Yes"/>
    <x v="0"/>
    <s v="High (&gt;$70)"/>
    <n v="905.40000000000009"/>
    <x v="1"/>
    <n v="905.40000000000009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3.85"/>
    <n v="635.6"/>
    <s v="Yes"/>
    <x v="0"/>
    <s v="High (&gt;$70)"/>
    <n v="1126.1999999999998"/>
    <x v="1"/>
    <n v="1126.1999999999998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x v="0"/>
    <n v="99"/>
    <n v="5038.1499999999996"/>
    <s v="No"/>
    <x v="4"/>
    <s v="High (&gt;$70)"/>
    <n v="1188"/>
    <x v="0"/>
    <n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x v="1"/>
    <n v="80.3"/>
    <n v="324.2"/>
    <s v="No"/>
    <x v="0"/>
    <s v="High (&gt;$70)"/>
    <n v="963.59999999999991"/>
    <x v="0"/>
    <n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55"/>
    <n v="19.55"/>
    <s v="No"/>
    <x v="0"/>
    <s v="Low (&lt;$35)"/>
    <n v="234.60000000000002"/>
    <x v="0"/>
    <n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x v="0"/>
    <n v="100.75"/>
    <n v="2793.55"/>
    <s v="No"/>
    <x v="1"/>
    <s v="High (&gt;$70)"/>
    <n v="1209"/>
    <x v="0"/>
    <n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x v="0"/>
    <n v="100.75"/>
    <n v="2095"/>
    <s v="Yes"/>
    <x v="2"/>
    <s v="High (&gt;$70)"/>
    <n v="1209"/>
    <x v="1"/>
    <n v="1209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x v="1"/>
    <n v="53.75"/>
    <n v="648.65"/>
    <s v="No"/>
    <x v="0"/>
    <s v="Medium ($35-$70)"/>
    <n v="645"/>
    <x v="0"/>
    <n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x v="1"/>
    <n v="31"/>
    <n v="95.05"/>
    <s v="Yes"/>
    <x v="0"/>
    <s v="Low (&lt;$35)"/>
    <n v="372"/>
    <x v="1"/>
    <n v="372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6"/>
    <n v="917.15"/>
    <s v="No"/>
    <x v="1"/>
    <s v="Low (&lt;$35)"/>
    <n v="307.20000000000005"/>
    <x v="0"/>
    <n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x v="0"/>
    <n v="58.35"/>
    <n v="1346.9"/>
    <s v="No"/>
    <x v="2"/>
    <s v="Medium ($35-$70)"/>
    <n v="700.2"/>
    <x v="0"/>
    <n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x v="3"/>
    <n v="80"/>
    <n v="4242.3500000000004"/>
    <s v="Yes"/>
    <x v="4"/>
    <s v="High (&gt;$70)"/>
    <n v="960"/>
    <x v="1"/>
    <n v="960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x v="0"/>
    <n v="46.35"/>
    <n v="672.7"/>
    <s v="No"/>
    <x v="2"/>
    <s v="Medium ($35-$70)"/>
    <n v="556.20000000000005"/>
    <x v="0"/>
    <n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x v="0"/>
    <n v="113.75"/>
    <n v="6561.25"/>
    <s v="No"/>
    <x v="4"/>
    <s v="High (&gt;$70)"/>
    <n v="1365"/>
    <x v="0"/>
    <n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x v="0"/>
    <n v="90.4"/>
    <n v="268.45"/>
    <s v="No"/>
    <x v="0"/>
    <s v="High (&gt;$70)"/>
    <n v="1084.8000000000002"/>
    <x v="0"/>
    <n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x v="0"/>
    <n v="109.3"/>
    <n v="7337.55"/>
    <s v="No"/>
    <x v="3"/>
    <s v="High (&gt;$70)"/>
    <n v="1311.6"/>
    <x v="0"/>
    <n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70.25"/>
    <n v="331.9"/>
    <s v="Yes"/>
    <x v="0"/>
    <s v="High (&gt;$70)"/>
    <n v="843"/>
    <x v="1"/>
    <n v="843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x v="3"/>
    <n v="90.3"/>
    <n v="5194.05"/>
    <s v="No"/>
    <x v="4"/>
    <s v="High (&gt;$70)"/>
    <n v="1083.5999999999999"/>
    <x v="0"/>
    <n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3"/>
    <n v="65.25"/>
    <n v="4478.8500000000004"/>
    <s v="No"/>
    <x v="3"/>
    <s v="Medium ($35-$70)"/>
    <n v="783"/>
    <x v="0"/>
    <n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x v="0"/>
    <n v="100.15"/>
    <n v="6283.3"/>
    <s v="Yes"/>
    <x v="3"/>
    <s v="High (&gt;$70)"/>
    <n v="1201.8000000000002"/>
    <x v="1"/>
    <n v="1201.8000000000002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x v="3"/>
    <n v="94.5"/>
    <n v="2659.4"/>
    <s v="Yes"/>
    <x v="1"/>
    <s v="High (&gt;$70)"/>
    <n v="1134"/>
    <x v="1"/>
    <n v="1134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x v="1"/>
    <n v="60.65"/>
    <n v="196.9"/>
    <s v="No"/>
    <x v="0"/>
    <s v="Medium ($35-$70)"/>
    <n v="727.8"/>
    <x v="0"/>
    <n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4.1"/>
    <n v="439.2"/>
    <s v="No"/>
    <x v="2"/>
    <s v="Low (&lt;$35)"/>
    <n v="289.20000000000005"/>
    <x v="0"/>
    <n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x v="0"/>
    <s v="Low (&lt;$35)"/>
    <n v="234"/>
    <x v="0"/>
    <n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x v="0"/>
    <n v="85.95"/>
    <n v="2107.15"/>
    <s v="No"/>
    <x v="2"/>
    <s v="High (&gt;$70)"/>
    <n v="1031.4000000000001"/>
    <x v="0"/>
    <n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x v="0"/>
    <n v="53.5"/>
    <n v="3035.8"/>
    <s v="No"/>
    <x v="4"/>
    <s v="Medium ($35-$70)"/>
    <n v="642"/>
    <x v="0"/>
    <n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866.45"/>
    <s v="No"/>
    <x v="3"/>
    <s v="Low (&lt;$35)"/>
    <n v="305.39999999999998"/>
    <x v="0"/>
    <n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5"/>
    <n v="1430.95"/>
    <s v="No"/>
    <x v="3"/>
    <s v="Low (&lt;$35)"/>
    <n v="246"/>
    <x v="0"/>
    <n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5"/>
    <n v="1071.5999999999999"/>
    <s v="No"/>
    <x v="4"/>
    <s v="Low (&lt;$35)"/>
    <n v="250.20000000000002"/>
    <x v="0"/>
    <n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3"/>
    <n v="89.9"/>
    <n v="6457.15"/>
    <s v="No"/>
    <x v="3"/>
    <s v="High (&gt;$70)"/>
    <n v="1078.8000000000002"/>
    <x v="0"/>
    <n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6"/>
    <n v="684.05"/>
    <s v="No"/>
    <x v="1"/>
    <s v="Low (&lt;$35)"/>
    <n v="312"/>
    <x v="0"/>
    <n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x v="1"/>
    <n v="113.2"/>
    <n v="3914.05"/>
    <s v="No"/>
    <x v="1"/>
    <s v="High (&gt;$70)"/>
    <n v="1358.4"/>
    <x v="0"/>
    <n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x v="3"/>
    <n v="69.05"/>
    <n v="3842.6"/>
    <s v="No"/>
    <x v="4"/>
    <s v="Medium ($35-$70)"/>
    <n v="828.59999999999991"/>
    <x v="0"/>
    <n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670.35"/>
    <s v="No"/>
    <x v="1"/>
    <s v="Low (&lt;$35)"/>
    <n v="241.20000000000002"/>
    <x v="0"/>
    <n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09.65"/>
    <n v="7880.25"/>
    <s v="No"/>
    <x v="3"/>
    <s v="High (&gt;$70)"/>
    <n v="1315.8000000000002"/>
    <x v="0"/>
    <n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"/>
    <n v="19.2"/>
    <s v="No"/>
    <x v="0"/>
    <s v="Low (&lt;$35)"/>
    <n v="230.39999999999998"/>
    <x v="0"/>
    <n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x v="1"/>
    <n v="33.9"/>
    <n v="298.45"/>
    <s v="Yes"/>
    <x v="0"/>
    <s v="Low (&lt;$35)"/>
    <n v="406.79999999999995"/>
    <x v="1"/>
    <n v="406.79999999999995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x v="0"/>
    <n v="90"/>
    <n v="3371.75"/>
    <s v="No"/>
    <x v="1"/>
    <s v="High (&gt;$70)"/>
    <n v="1080"/>
    <x v="0"/>
    <n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x v="1"/>
    <n v="34"/>
    <n v="442.45"/>
    <s v="No"/>
    <x v="0"/>
    <s v="Low (&lt;$35)"/>
    <n v="408"/>
    <x v="0"/>
    <n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20.399999999999999"/>
    <s v="No"/>
    <x v="0"/>
    <s v="Low (&lt;$35)"/>
    <n v="244.79999999999998"/>
    <x v="0"/>
    <n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x v="3"/>
    <n v="38.6"/>
    <n v="2345.5500000000002"/>
    <s v="No"/>
    <x v="3"/>
    <s v="Medium ($35-$70)"/>
    <n v="463.20000000000005"/>
    <x v="0"/>
    <n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2"/>
    <n v="25.25"/>
    <n v="25.25"/>
    <s v="No"/>
    <x v="0"/>
    <s v="Low (&lt;$35)"/>
    <n v="303"/>
    <x v="0"/>
    <n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x v="1"/>
    <n v="60.6"/>
    <n v="1156.3499999999999"/>
    <s v="No"/>
    <x v="2"/>
    <s v="Medium ($35-$70)"/>
    <n v="727.2"/>
    <x v="0"/>
    <n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x v="0"/>
    <n v="89.95"/>
    <n v="6143.15"/>
    <s v="Yes"/>
    <x v="3"/>
    <s v="High (&gt;$70)"/>
    <n v="1079.4000000000001"/>
    <x v="1"/>
    <n v="1079.400000000000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x v="0"/>
    <n v="74.75"/>
    <n v="144.80000000000001"/>
    <s v="No"/>
    <x v="0"/>
    <s v="High (&gt;$70)"/>
    <n v="897"/>
    <x v="0"/>
    <n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414.95"/>
    <s v="No"/>
    <x v="2"/>
    <s v="Low (&lt;$35)"/>
    <n v="247.20000000000002"/>
    <x v="0"/>
    <n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x v="0"/>
    <n v="84.45"/>
    <n v="1059.55"/>
    <s v="Yes"/>
    <x v="0"/>
    <s v="High (&gt;$70)"/>
    <n v="1013.4000000000001"/>
    <x v="1"/>
    <n v="1013.400000000000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1.8"/>
    <s v="No"/>
    <x v="0"/>
    <s v="Low (&lt;$35)"/>
    <n v="244.79999999999998"/>
    <x v="0"/>
    <n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x v="0"/>
    <n v="81.7"/>
    <n v="2212.5500000000002"/>
    <s v="No"/>
    <x v="1"/>
    <s v="High (&gt;$70)"/>
    <n v="980.40000000000009"/>
    <x v="0"/>
    <n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x v="0"/>
    <n v="79.5"/>
    <n v="2180.5500000000002"/>
    <s v="Yes"/>
    <x v="1"/>
    <s v="High (&gt;$70)"/>
    <n v="954"/>
    <x v="1"/>
    <n v="954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x v="1"/>
    <n v="89.15"/>
    <n v="89.15"/>
    <s v="Yes"/>
    <x v="0"/>
    <s v="High (&gt;$70)"/>
    <n v="1069.8000000000002"/>
    <x v="1"/>
    <n v="1069.8000000000002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459.95"/>
    <s v="No"/>
    <x v="2"/>
    <s v="Low (&lt;$35)"/>
    <n v="243.60000000000002"/>
    <x v="0"/>
    <n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95"/>
    <n v="1036.75"/>
    <s v="Yes"/>
    <x v="2"/>
    <s v="High (&gt;$70)"/>
    <n v="899.40000000000009"/>
    <x v="1"/>
    <n v="899.40000000000009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x v="0"/>
    <n v="74.400000000000006"/>
    <n v="2276.9499999999998"/>
    <s v="Yes"/>
    <x v="1"/>
    <s v="High (&gt;$70)"/>
    <n v="892.80000000000007"/>
    <x v="1"/>
    <n v="892.80000000000007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1.95"/>
    <s v="No"/>
    <x v="0"/>
    <s v="Low (&lt;$35)"/>
    <n v="240"/>
    <x v="0"/>
    <n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"/>
    <n v="25"/>
    <s v="No"/>
    <x v="0"/>
    <s v="Low (&lt;$35)"/>
    <n v="300"/>
    <x v="0"/>
    <n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x v="1"/>
    <n v="80.45"/>
    <n v="3162.65"/>
    <s v="No"/>
    <x v="1"/>
    <s v="High (&gt;$70)"/>
    <n v="965.40000000000009"/>
    <x v="0"/>
    <n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10.65"/>
    <s v="No"/>
    <x v="0"/>
    <s v="Low (&lt;$35)"/>
    <n v="237"/>
    <x v="0"/>
    <n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x v="3"/>
    <n v="65.650000000000006"/>
    <n v="3566.7"/>
    <s v="No"/>
    <x v="4"/>
    <s v="Medium ($35-$70)"/>
    <n v="787.80000000000007"/>
    <x v="0"/>
    <n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x v="3"/>
    <n v="71"/>
    <n v="2080.1"/>
    <s v="No"/>
    <x v="1"/>
    <s v="High (&gt;$70)"/>
    <n v="852"/>
    <x v="0"/>
    <n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x v="0"/>
    <n v="89.2"/>
    <n v="4040.2"/>
    <s v="No"/>
    <x v="1"/>
    <s v="High (&gt;$70)"/>
    <n v="1070.4000000000001"/>
    <x v="0"/>
    <n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x v="0"/>
    <n v="86.75"/>
    <n v="5186"/>
    <s v="No"/>
    <x v="4"/>
    <s v="High (&gt;$70)"/>
    <n v="1041"/>
    <x v="0"/>
    <n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x v="0"/>
    <n v="55.3"/>
    <n v="196.15"/>
    <s v="Yes"/>
    <x v="0"/>
    <s v="Medium ($35-$70)"/>
    <n v="663.59999999999991"/>
    <x v="1"/>
    <n v="663.5999999999999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x v="1"/>
    <n v="61.5"/>
    <n v="1087.45"/>
    <s v="No"/>
    <x v="2"/>
    <s v="Medium ($35-$70)"/>
    <n v="738"/>
    <x v="0"/>
    <n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672.15"/>
    <s v="No"/>
    <x v="3"/>
    <s v="Low (&lt;$35)"/>
    <n v="301.20000000000005"/>
    <x v="0"/>
    <n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x v="0"/>
    <n v="55.15"/>
    <n v="1206.05"/>
    <s v="Yes"/>
    <x v="2"/>
    <s v="Medium ($35-$70)"/>
    <n v="661.8"/>
    <x v="1"/>
    <n v="661.8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x v="3"/>
    <n v="34.049999999999997"/>
    <n v="1113.95"/>
    <s v="No"/>
    <x v="1"/>
    <s v="Low (&lt;$35)"/>
    <n v="408.59999999999997"/>
    <x v="0"/>
    <n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7.05"/>
    <s v="No"/>
    <x v="0"/>
    <s v="Low (&lt;$35)"/>
    <n v="239.39999999999998"/>
    <x v="0"/>
    <n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38.15"/>
    <s v="No"/>
    <x v="0"/>
    <s v="Low (&lt;$35)"/>
    <n v="239.39999999999998"/>
    <x v="0"/>
    <n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"/>
    <n v="6339.3"/>
    <s v="No"/>
    <x v="3"/>
    <s v="High (&gt;$70)"/>
    <n v="1076.4000000000001"/>
    <x v="0"/>
    <n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184.1"/>
    <s v="No"/>
    <x v="0"/>
    <s v="Low (&lt;$35)"/>
    <n v="244.79999999999998"/>
    <x v="0"/>
    <n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3"/>
    <n v="1688.9"/>
    <s v="No"/>
    <x v="3"/>
    <s v="Low (&lt;$35)"/>
    <n v="315.60000000000002"/>
    <x v="0"/>
    <n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x v="0"/>
    <n v="84.95"/>
    <n v="1378.25"/>
    <s v="Yes"/>
    <x v="2"/>
    <s v="High (&gt;$70)"/>
    <n v="1019.4000000000001"/>
    <x v="1"/>
    <n v="1019.400000000000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7"/>
    <n v="137.6"/>
    <s v="No"/>
    <x v="0"/>
    <s v="Low (&lt;$35)"/>
    <n v="248.39999999999998"/>
    <x v="0"/>
    <n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x v="1"/>
    <n v="43.25"/>
    <n v="219"/>
    <s v="Yes"/>
    <x v="0"/>
    <s v="Medium ($35-$70)"/>
    <n v="519"/>
    <x v="1"/>
    <n v="519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x v="3"/>
    <n v="48.35"/>
    <n v="1067.1500000000001"/>
    <s v="Yes"/>
    <x v="2"/>
    <s v="Medium ($35-$70)"/>
    <n v="580.20000000000005"/>
    <x v="1"/>
    <n v="580.20000000000005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55"/>
    <n v="79.55"/>
    <s v="Yes"/>
    <x v="0"/>
    <s v="High (&gt;$70)"/>
    <n v="954.59999999999991"/>
    <x v="1"/>
    <n v="954.5999999999999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x v="0"/>
    <n v="71.05"/>
    <n v="3444.85"/>
    <s v="Yes"/>
    <x v="4"/>
    <s v="High (&gt;$70)"/>
    <n v="852.59999999999991"/>
    <x v="1"/>
    <n v="852.5999999999999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369.05"/>
    <s v="No"/>
    <x v="2"/>
    <s v="Low (&lt;$35)"/>
    <n v="233.39999999999998"/>
    <x v="0"/>
    <n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x v="2"/>
    <n v="110.8"/>
    <n v="7553.6"/>
    <s v="No"/>
    <x v="3"/>
    <s v="High (&gt;$70)"/>
    <n v="1329.6"/>
    <x v="0"/>
    <n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x v="0"/>
    <n v="84.5"/>
    <n v="84.5"/>
    <s v="Yes"/>
    <x v="0"/>
    <s v="High (&gt;$70)"/>
    <n v="1014"/>
    <x v="1"/>
    <n v="1014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x v="0"/>
    <n v="69.3"/>
    <n v="1813.1"/>
    <s v="No"/>
    <x v="1"/>
    <s v="Medium ($35-$70)"/>
    <n v="831.59999999999991"/>
    <x v="0"/>
    <n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x v="2"/>
    <n v="49.35"/>
    <n v="3321.35"/>
    <s v="No"/>
    <x v="3"/>
    <s v="Medium ($35-$70)"/>
    <n v="592.20000000000005"/>
    <x v="0"/>
    <n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707.5"/>
    <s v="No"/>
    <x v="1"/>
    <s v="Low (&lt;$35)"/>
    <n v="244.20000000000002"/>
    <x v="0"/>
    <n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x v="0"/>
    <n v="105.6"/>
    <n v="7112.15"/>
    <s v="No"/>
    <x v="3"/>
    <s v="High (&gt;$70)"/>
    <n v="1267.1999999999998"/>
    <x v="0"/>
    <n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45"/>
    <n v="4641.1000000000004"/>
    <s v="No"/>
    <x v="3"/>
    <s v="Medium ($35-$70)"/>
    <n v="773.40000000000009"/>
    <x v="0"/>
    <n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x v="3"/>
    <n v="108.6"/>
    <n v="7690.9"/>
    <s v="Yes"/>
    <x v="3"/>
    <s v="High (&gt;$70)"/>
    <n v="1303.1999999999998"/>
    <x v="1"/>
    <n v="1303.1999999999998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x v="0"/>
    <n v="49.9"/>
    <n v="49.9"/>
    <s v="No"/>
    <x v="0"/>
    <s v="Medium ($35-$70)"/>
    <n v="598.79999999999995"/>
    <x v="0"/>
    <n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x v="2"/>
    <n v="30.3"/>
    <n v="1380.1"/>
    <s v="Yes"/>
    <x v="1"/>
    <s v="Low (&lt;$35)"/>
    <n v="363.6"/>
    <x v="1"/>
    <n v="363.6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x v="0"/>
    <n v="30.4"/>
    <n v="78.650000000000006"/>
    <s v="Yes"/>
    <x v="0"/>
    <s v="Low (&lt;$35)"/>
    <n v="364.79999999999995"/>
    <x v="1"/>
    <n v="364.79999999999995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s v="Yes"/>
    <x v="0"/>
    <s v="Medium ($35-$70)"/>
    <n v="544.79999999999995"/>
    <x v="1"/>
    <n v="544.79999999999995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x v="0"/>
    <n v="65.650000000000006"/>
    <n v="3094.65"/>
    <s v="No"/>
    <x v="1"/>
    <s v="Medium ($35-$70)"/>
    <n v="787.80000000000007"/>
    <x v="0"/>
    <n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x v="2"/>
    <n v="103.3"/>
    <n v="6518.35"/>
    <s v="No"/>
    <x v="3"/>
    <s v="High (&gt;$70)"/>
    <n v="1239.5999999999999"/>
    <x v="0"/>
    <n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x v="2"/>
    <n v="84.15"/>
    <n v="2585.9499999999998"/>
    <s v="Yes"/>
    <x v="1"/>
    <s v="High (&gt;$70)"/>
    <n v="1009.8000000000001"/>
    <x v="1"/>
    <n v="1009.800000000000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4.45"/>
    <n v="82.7"/>
    <s v="No"/>
    <x v="0"/>
    <s v="Medium ($35-$70)"/>
    <n v="533.40000000000009"/>
    <x v="0"/>
    <n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58.85"/>
    <s v="Yes"/>
    <x v="0"/>
    <s v="Low (&lt;$35)"/>
    <n v="237"/>
    <x v="1"/>
    <n v="237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x v="3"/>
    <n v="85.4"/>
    <n v="425.9"/>
    <s v="Yes"/>
    <x v="0"/>
    <s v="High (&gt;$70)"/>
    <n v="1024.8000000000002"/>
    <x v="1"/>
    <n v="1024.8000000000002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9.9"/>
    <n v="6342.7"/>
    <s v="No"/>
    <x v="3"/>
    <s v="High (&gt;$70)"/>
    <n v="1078.8000000000002"/>
    <x v="0"/>
    <n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x v="1"/>
    <n v="55.05"/>
    <n v="2030.75"/>
    <s v="No"/>
    <x v="1"/>
    <s v="Medium ($35-$70)"/>
    <n v="660.59999999999991"/>
    <x v="0"/>
    <n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x v="2"/>
    <n v="104.1"/>
    <n v="6700.05"/>
    <s v="No"/>
    <x v="3"/>
    <s v="High (&gt;$70)"/>
    <n v="1249.1999999999998"/>
    <x v="0"/>
    <n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x v="2"/>
    <n v="106.6"/>
    <n v="7244.7"/>
    <s v="No"/>
    <x v="3"/>
    <s v="High (&gt;$70)"/>
    <n v="1279.1999999999998"/>
    <x v="0"/>
    <n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x v="3"/>
    <n v="75.2"/>
    <n v="3678.3"/>
    <s v="Yes"/>
    <x v="4"/>
    <s v="High (&gt;$70)"/>
    <n v="902.40000000000009"/>
    <x v="1"/>
    <n v="902.40000000000009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x v="3"/>
    <n v="70.5"/>
    <n v="3486.65"/>
    <s v="No"/>
    <x v="4"/>
    <s v="High (&gt;$70)"/>
    <n v="846"/>
    <x v="0"/>
    <n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600000000000001"/>
    <n v="411.15"/>
    <s v="No"/>
    <x v="1"/>
    <s v="Low (&lt;$35)"/>
    <n v="235.20000000000002"/>
    <x v="0"/>
    <n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x v="1"/>
    <n v="55.85"/>
    <n v="937.5"/>
    <s v="Yes"/>
    <x v="2"/>
    <s v="Medium ($35-$70)"/>
    <n v="670.2"/>
    <x v="1"/>
    <n v="670.2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05"/>
    <n v="1559.15"/>
    <s v="No"/>
    <x v="3"/>
    <s v="Low (&lt;$35)"/>
    <n v="288.60000000000002"/>
    <x v="0"/>
    <n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x v="3"/>
    <n v="38.1"/>
    <n v="970.4"/>
    <s v="No"/>
    <x v="1"/>
    <s v="Medium ($35-$70)"/>
    <n v="457.20000000000005"/>
    <x v="0"/>
    <n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x v="0"/>
    <n v="106.4"/>
    <n v="2483.5"/>
    <s v="Yes"/>
    <x v="2"/>
    <s v="High (&gt;$70)"/>
    <n v="1276.8000000000002"/>
    <x v="1"/>
    <n v="1276.800000000000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x v="1"/>
    <n v="34.25"/>
    <n v="828.2"/>
    <s v="No"/>
    <x v="2"/>
    <s v="Low (&lt;$35)"/>
    <n v="411"/>
    <x v="0"/>
    <n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x v="0"/>
    <n v="100.05"/>
    <n v="3810.55"/>
    <s v="No"/>
    <x v="1"/>
    <s v="High (&gt;$70)"/>
    <n v="1200.5999999999999"/>
    <x v="0"/>
    <n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x v="0"/>
    <n v="68.650000000000006"/>
    <n v="1493.2"/>
    <s v="No"/>
    <x v="2"/>
    <s v="Medium ($35-$70)"/>
    <n v="823.80000000000007"/>
    <x v="0"/>
    <n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5.8"/>
    <n v="45.8"/>
    <s v="No"/>
    <x v="0"/>
    <s v="Medium ($35-$70)"/>
    <n v="549.59999999999991"/>
    <x v="0"/>
    <n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5.75"/>
    <n v="777.3"/>
    <s v="No"/>
    <x v="0"/>
    <s v="High (&gt;$70)"/>
    <n v="909"/>
    <x v="0"/>
    <n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x v="0"/>
    <n v="84.4"/>
    <n v="556.35"/>
    <s v="Yes"/>
    <x v="0"/>
    <s v="High (&gt;$70)"/>
    <n v="1012.8000000000001"/>
    <x v="1"/>
    <n v="1012.800000000000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x v="3"/>
    <n v="96.4"/>
    <n v="4911.05"/>
    <s v="No"/>
    <x v="4"/>
    <s v="High (&gt;$70)"/>
    <n v="1156.8000000000002"/>
    <x v="0"/>
    <n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5"/>
    <n v="187.35"/>
    <s v="No"/>
    <x v="0"/>
    <s v="Low (&lt;$35)"/>
    <n v="246.60000000000002"/>
    <x v="0"/>
    <n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x v="3"/>
    <n v="50.95"/>
    <n v="307.60000000000002"/>
    <s v="No"/>
    <x v="0"/>
    <s v="Medium ($35-$70)"/>
    <n v="611.40000000000009"/>
    <x v="0"/>
    <n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x v="1"/>
    <n v="90.5"/>
    <n v="4318.3500000000004"/>
    <s v="No"/>
    <x v="1"/>
    <s v="High (&gt;$70)"/>
    <n v="1086"/>
    <x v="0"/>
    <n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x v="0"/>
    <n v="79.400000000000006"/>
    <n v="4820.55"/>
    <s v="No"/>
    <x v="3"/>
    <s v="High (&gt;$70)"/>
    <n v="952.80000000000007"/>
    <x v="0"/>
    <n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x v="2"/>
    <n v="58.75"/>
    <n v="3038.55"/>
    <s v="No"/>
    <x v="4"/>
    <s v="Medium ($35-$70)"/>
    <n v="705"/>
    <x v="0"/>
    <n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x v="3"/>
    <n v="59.45"/>
    <n v="2136.9"/>
    <s v="No"/>
    <x v="1"/>
    <s v="Medium ($35-$70)"/>
    <n v="713.40000000000009"/>
    <x v="0"/>
    <n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x v="2"/>
    <n v="105.7"/>
    <n v="7472.15"/>
    <s v="No"/>
    <x v="3"/>
    <s v="High (&gt;$70)"/>
    <n v="1268.4000000000001"/>
    <x v="0"/>
    <n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x v="0"/>
    <n v="56.25"/>
    <n v="389.1"/>
    <s v="Yes"/>
    <x v="0"/>
    <s v="Medium ($35-$70)"/>
    <n v="675"/>
    <x v="1"/>
    <n v="675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x v="3"/>
    <n v="53.3"/>
    <n v="2296.25"/>
    <s v="No"/>
    <x v="1"/>
    <s v="Medium ($35-$70)"/>
    <n v="639.59999999999991"/>
    <x v="0"/>
    <n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x v="0"/>
    <n v="85.55"/>
    <n v="187.45"/>
    <s v="Yes"/>
    <x v="0"/>
    <s v="High (&gt;$70)"/>
    <n v="1026.5999999999999"/>
    <x v="1"/>
    <n v="1026.5999999999999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x v="2"/>
    <n v="68.650000000000006"/>
    <n v="261.25"/>
    <s v="Yes"/>
    <x v="0"/>
    <s v="Medium ($35-$70)"/>
    <n v="823.80000000000007"/>
    <x v="1"/>
    <n v="823.80000000000007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x v="1"/>
    <n v="24.3"/>
    <n v="38.450000000000003"/>
    <s v="No"/>
    <x v="0"/>
    <s v="Low (&lt;$35)"/>
    <n v="291.60000000000002"/>
    <x v="0"/>
    <n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x v="0"/>
    <n v="77.849999999999994"/>
    <n v="299.2"/>
    <s v="Yes"/>
    <x v="0"/>
    <s v="High (&gt;$70)"/>
    <n v="934.19999999999993"/>
    <x v="1"/>
    <n v="934.19999999999993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x v="3"/>
    <n v="59.9"/>
    <n v="3043.6"/>
    <s v="No"/>
    <x v="4"/>
    <s v="Medium ($35-$70)"/>
    <n v="718.8"/>
    <x v="0"/>
    <n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3.95"/>
    <n v="1506.4"/>
    <s v="No"/>
    <x v="4"/>
    <s v="Low (&lt;$35)"/>
    <n v="287.39999999999998"/>
    <x v="0"/>
    <n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163.69999999999999"/>
    <s v="No"/>
    <x v="0"/>
    <s v="Low (&lt;$35)"/>
    <n v="241.79999999999998"/>
    <x v="0"/>
    <n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x v="2"/>
    <n v="105.35"/>
    <n v="323.25"/>
    <s v="Yes"/>
    <x v="0"/>
    <s v="High (&gt;$70)"/>
    <n v="1264.1999999999998"/>
    <x v="1"/>
    <n v="1264.1999999999998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x v="2"/>
    <n v="95.65"/>
    <n v="1640"/>
    <s v="No"/>
    <x v="2"/>
    <s v="High (&gt;$70)"/>
    <n v="1147.8000000000002"/>
    <x v="0"/>
    <n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x v="0"/>
    <n v="87.05"/>
    <n v="762.1"/>
    <s v="Yes"/>
    <x v="0"/>
    <s v="High (&gt;$70)"/>
    <n v="1044.5999999999999"/>
    <x v="1"/>
    <n v="1044.5999999999999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x v="1"/>
    <n v="81"/>
    <n v="3846.35"/>
    <s v="No"/>
    <x v="1"/>
    <s v="High (&gt;$70)"/>
    <n v="972"/>
    <x v="0"/>
    <n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x v="3"/>
    <n v="82.45"/>
    <n v="5646.6"/>
    <s v="No"/>
    <x v="3"/>
    <s v="High (&gt;$70)"/>
    <n v="989.40000000000009"/>
    <x v="0"/>
    <n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x v="1"/>
    <n v="53.5"/>
    <n v="53.5"/>
    <s v="Yes"/>
    <x v="0"/>
    <s v="Medium ($35-$70)"/>
    <n v="642"/>
    <x v="1"/>
    <n v="642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79.05"/>
    <s v="No"/>
    <x v="0"/>
    <s v="Low (&lt;$35)"/>
    <n v="246"/>
    <x v="0"/>
    <n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5.1"/>
    <n v="25.1"/>
    <s v="Yes"/>
    <x v="0"/>
    <s v="Low (&lt;$35)"/>
    <n v="301.20000000000005"/>
    <x v="1"/>
    <n v="301.20000000000005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x v="3"/>
    <n v="54.4"/>
    <n v="1516.6"/>
    <s v="No"/>
    <x v="1"/>
    <s v="Medium ($35-$70)"/>
    <n v="652.79999999999995"/>
    <x v="0"/>
    <n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x v="3"/>
    <n v="58.6"/>
    <n v="2224.5"/>
    <s v="No"/>
    <x v="1"/>
    <s v="Medium ($35-$70)"/>
    <n v="703.2"/>
    <x v="0"/>
    <n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x v="0"/>
    <n v="84.8"/>
    <n v="888.75"/>
    <s v="No"/>
    <x v="0"/>
    <s v="High (&gt;$70)"/>
    <n v="1017.5999999999999"/>
    <x v="0"/>
    <n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x v="3"/>
    <n v="61.4"/>
    <n v="4310.3500000000004"/>
    <s v="No"/>
    <x v="3"/>
    <s v="Medium ($35-$70)"/>
    <n v="736.8"/>
    <x v="0"/>
    <n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42.9"/>
    <s v="No"/>
    <x v="0"/>
    <s v="Low (&lt;$35)"/>
    <n v="244.79999999999998"/>
    <x v="0"/>
    <n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x v="1"/>
    <n v="79.650000000000006"/>
    <n v="2365.15"/>
    <s v="Yes"/>
    <x v="1"/>
    <s v="High (&gt;$70)"/>
    <n v="955.80000000000007"/>
    <x v="1"/>
    <n v="955.80000000000007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49999999999999"/>
    <n v="353.65"/>
    <s v="No"/>
    <x v="2"/>
    <s v="Low (&lt;$35)"/>
    <n v="241.79999999999998"/>
    <x v="0"/>
    <n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x v="3"/>
    <n v="94.45"/>
    <n v="5073.1000000000004"/>
    <s v="No"/>
    <x v="4"/>
    <s v="High (&gt;$70)"/>
    <n v="1133.4000000000001"/>
    <x v="0"/>
    <n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x v="2"/>
    <n v="79.8"/>
    <n v="4526.8500000000004"/>
    <s v="No"/>
    <x v="4"/>
    <s v="High (&gt;$70)"/>
    <n v="957.59999999999991"/>
    <x v="0"/>
    <n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x v="0"/>
    <n v="54.2"/>
    <n v="308.25"/>
    <s v="Yes"/>
    <x v="0"/>
    <s v="Medium ($35-$70)"/>
    <n v="650.40000000000009"/>
    <x v="1"/>
    <n v="650.40000000000009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45"/>
    <n v="19.45"/>
    <s v="Yes"/>
    <x v="0"/>
    <s v="Low (&lt;$35)"/>
    <n v="233.39999999999998"/>
    <x v="1"/>
    <n v="233.39999999999998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x v="0"/>
    <n v="74.05"/>
    <n v="678.45"/>
    <s v="No"/>
    <x v="0"/>
    <s v="High (&gt;$70)"/>
    <n v="888.59999999999991"/>
    <x v="0"/>
    <n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x v="2"/>
    <n v="49.15"/>
    <n v="1237.3"/>
    <s v="No"/>
    <x v="1"/>
    <s v="Medium ($35-$70)"/>
    <n v="589.79999999999995"/>
    <x v="0"/>
    <n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1023.95"/>
    <s v="No"/>
    <x v="4"/>
    <s v="Low (&lt;$35)"/>
    <n v="232.79999999999998"/>
    <x v="0"/>
    <n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3.65"/>
    <n v="8182.75"/>
    <s v="No"/>
    <x v="3"/>
    <s v="High (&gt;$70)"/>
    <n v="1363.8000000000002"/>
    <x v="0"/>
    <n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x v="3"/>
    <n v="106"/>
    <n v="4532.3"/>
    <s v="No"/>
    <x v="1"/>
    <s v="High (&gt;$70)"/>
    <n v="1272"/>
    <x v="0"/>
    <n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95"/>
    <n v="1444.05"/>
    <s v="No"/>
    <x v="4"/>
    <s v="Low (&lt;$35)"/>
    <n v="311.39999999999998"/>
    <x v="0"/>
    <n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x v="0"/>
    <s v="Low (&lt;$35)"/>
    <n v="229.20000000000002"/>
    <x v="0"/>
    <n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x v="0"/>
    <n v="103.4"/>
    <n v="7372.65"/>
    <s v="Yes"/>
    <x v="3"/>
    <s v="High (&gt;$70)"/>
    <n v="1240.8000000000002"/>
    <x v="1"/>
    <n v="1240.8000000000002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x v="2"/>
    <n v="100.55"/>
    <n v="7325.1"/>
    <s v="No"/>
    <x v="3"/>
    <s v="High (&gt;$70)"/>
    <n v="1206.5999999999999"/>
    <x v="0"/>
    <n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0"/>
    <n v="95.4"/>
    <n v="3474.2"/>
    <s v="No"/>
    <x v="1"/>
    <s v="High (&gt;$70)"/>
    <n v="1144.8000000000002"/>
    <x v="0"/>
    <n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x v="2"/>
    <n v="75.150000000000006"/>
    <n v="392.65"/>
    <s v="No"/>
    <x v="0"/>
    <s v="High (&gt;$70)"/>
    <n v="901.80000000000007"/>
    <x v="0"/>
    <n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x v="0"/>
    <n v="84.45"/>
    <n v="1058.5999999999999"/>
    <s v="Yes"/>
    <x v="2"/>
    <s v="High (&gt;$70)"/>
    <n v="1013.4000000000001"/>
    <x v="1"/>
    <n v="1013.400000000000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x v="3"/>
    <n v="89.15"/>
    <n v="3990.75"/>
    <s v="No"/>
    <x v="1"/>
    <s v="High (&gt;$70)"/>
    <n v="1069.8000000000002"/>
    <x v="0"/>
    <n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x v="0"/>
    <n v="107.9"/>
    <n v="7475.85"/>
    <s v="No"/>
    <x v="3"/>
    <s v="High (&gt;$70)"/>
    <n v="1294.8000000000002"/>
    <x v="0"/>
    <n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5"/>
    <n v="835.5"/>
    <s v="No"/>
    <x v="1"/>
    <s v="Low (&lt;$35)"/>
    <n v="234"/>
    <x v="0"/>
    <n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x v="3"/>
    <n v="85.95"/>
    <n v="2628.6"/>
    <s v="Yes"/>
    <x v="1"/>
    <s v="High (&gt;$70)"/>
    <n v="1031.4000000000001"/>
    <x v="1"/>
    <n v="1031.400000000000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718.35"/>
    <s v="No"/>
    <x v="3"/>
    <s v="Low (&lt;$35)"/>
    <n v="299.39999999999998"/>
    <x v="0"/>
    <n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x v="0"/>
    <n v="59.4"/>
    <n v="1023.9"/>
    <s v="Yes"/>
    <x v="2"/>
    <s v="Medium ($35-$70)"/>
    <n v="712.8"/>
    <x v="1"/>
    <n v="712.8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1193.55"/>
    <s v="No"/>
    <x v="3"/>
    <s v="Low (&lt;$35)"/>
    <n v="234"/>
    <x v="0"/>
    <n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x v="3"/>
    <n v="69.95"/>
    <n v="1205.5"/>
    <s v="No"/>
    <x v="2"/>
    <s v="Medium ($35-$70)"/>
    <n v="839.40000000000009"/>
    <x v="0"/>
    <n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x v="2"/>
    <n v="82.85"/>
    <n v="5776.45"/>
    <s v="No"/>
    <x v="3"/>
    <s v="High (&gt;$70)"/>
    <n v="994.19999999999993"/>
    <x v="0"/>
    <n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8.900000000000006"/>
    <s v="No"/>
    <x v="0"/>
    <s v="Low (&lt;$35)"/>
    <n v="228"/>
    <x v="0"/>
    <n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x v="3"/>
    <n v="38.85"/>
    <n v="1025.1500000000001"/>
    <s v="No"/>
    <x v="1"/>
    <s v="Medium ($35-$70)"/>
    <n v="466.20000000000005"/>
    <x v="0"/>
    <n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x v="0"/>
    <n v="30.6"/>
    <n v="856.35"/>
    <s v="Yes"/>
    <x v="1"/>
    <s v="Low (&lt;$35)"/>
    <n v="367.20000000000005"/>
    <x v="1"/>
    <n v="367.20000000000005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122"/>
    <s v="No"/>
    <x v="0"/>
    <s v="Low (&lt;$35)"/>
    <n v="244.20000000000002"/>
    <x v="0"/>
    <n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x v="2"/>
    <n v="95"/>
    <n v="6602.9"/>
    <s v="No"/>
    <x v="3"/>
    <s v="High (&gt;$70)"/>
    <n v="1140"/>
    <x v="0"/>
    <n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x v="2"/>
    <n v="74.400000000000006"/>
    <n v="1712.9"/>
    <s v="No"/>
    <x v="2"/>
    <s v="High (&gt;$70)"/>
    <n v="892.80000000000007"/>
    <x v="0"/>
    <n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x v="2"/>
    <n v="78.45"/>
    <n v="5682.25"/>
    <s v="No"/>
    <x v="3"/>
    <s v="High (&gt;$70)"/>
    <n v="941.40000000000009"/>
    <x v="0"/>
    <n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1"/>
    <n v="74.3"/>
    <n v="74.3"/>
    <s v="No"/>
    <x v="0"/>
    <s v="High (&gt;$70)"/>
    <n v="891.59999999999991"/>
    <x v="0"/>
    <n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x v="2"/>
    <n v="51.05"/>
    <n v="3635.15"/>
    <s v="No"/>
    <x v="3"/>
    <s v="Medium ($35-$70)"/>
    <n v="612.59999999999991"/>
    <x v="0"/>
    <n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"/>
    <n v="702.9"/>
    <s v="No"/>
    <x v="1"/>
    <s v="Low (&lt;$35)"/>
    <n v="230.39999999999998"/>
    <x v="0"/>
    <n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x v="0"/>
    <n v="99.55"/>
    <n v="3734.25"/>
    <s v="Yes"/>
    <x v="1"/>
    <s v="High (&gt;$70)"/>
    <n v="1194.5999999999999"/>
    <x v="1"/>
    <n v="1194.5999999999999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"/>
    <n v="1144.5"/>
    <s v="Yes"/>
    <x v="2"/>
    <s v="High (&gt;$70)"/>
    <n v="840"/>
    <x v="1"/>
    <n v="840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x v="2"/>
    <n v="109.1"/>
    <n v="4454.25"/>
    <s v="No"/>
    <x v="1"/>
    <s v="High (&gt;$70)"/>
    <n v="1309.1999999999998"/>
    <x v="0"/>
    <n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3"/>
    <n v="45.3"/>
    <s v="Yes"/>
    <x v="0"/>
    <s v="Medium ($35-$70)"/>
    <n v="543.59999999999991"/>
    <x v="1"/>
    <n v="543.5999999999999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x v="2"/>
    <n v="29.85"/>
    <n v="75.599999999999994"/>
    <s v="Yes"/>
    <x v="0"/>
    <s v="Low (&lt;$35)"/>
    <n v="358.20000000000005"/>
    <x v="1"/>
    <n v="358.20000000000005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x v="0"/>
    <n v="76.45"/>
    <n v="1117.55"/>
    <s v="No"/>
    <x v="2"/>
    <s v="High (&gt;$70)"/>
    <n v="917.40000000000009"/>
    <x v="0"/>
    <n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x v="3"/>
    <n v="95.1"/>
    <n v="180.25"/>
    <s v="Yes"/>
    <x v="0"/>
    <s v="High (&gt;$70)"/>
    <n v="1141.1999999999998"/>
    <x v="1"/>
    <n v="1141.1999999999998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19.8"/>
    <s v="Yes"/>
    <x v="0"/>
    <s v="Low (&lt;$35)"/>
    <n v="237.60000000000002"/>
    <x v="1"/>
    <n v="237.60000000000002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x v="0"/>
    <n v="72.8"/>
    <n v="930.05"/>
    <s v="No"/>
    <x v="2"/>
    <s v="High (&gt;$70)"/>
    <n v="873.59999999999991"/>
    <x v="0"/>
    <n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95"/>
    <n v="110.15"/>
    <s v="No"/>
    <x v="0"/>
    <s v="Low (&lt;$35)"/>
    <n v="227.39999999999998"/>
    <x v="0"/>
    <n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x v="2"/>
    <n v="76.650000000000006"/>
    <n v="333.6"/>
    <s v="Yes"/>
    <x v="0"/>
    <s v="High (&gt;$70)"/>
    <n v="919.80000000000007"/>
    <x v="1"/>
    <n v="919.80000000000007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x v="1"/>
    <n v="99.15"/>
    <n v="465.05"/>
    <s v="Yes"/>
    <x v="0"/>
    <s v="High (&gt;$70)"/>
    <n v="1189.8000000000002"/>
    <x v="1"/>
    <n v="1189.8000000000002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x v="0"/>
    <n v="101.75"/>
    <n v="1669.4"/>
    <s v="No"/>
    <x v="2"/>
    <s v="High (&gt;$70)"/>
    <n v="1221"/>
    <x v="0"/>
    <n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x v="3"/>
    <n v="75.45"/>
    <n v="3545.1"/>
    <s v="No"/>
    <x v="1"/>
    <s v="High (&gt;$70)"/>
    <n v="905.40000000000009"/>
    <x v="0"/>
    <n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x v="1"/>
    <n v="64.099999999999994"/>
    <n v="504.05"/>
    <s v="No"/>
    <x v="0"/>
    <s v="Medium ($35-$70)"/>
    <n v="769.19999999999993"/>
    <x v="0"/>
    <n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x v="1"/>
    <n v="25.65"/>
    <n v="440.2"/>
    <s v="No"/>
    <x v="2"/>
    <s v="Low (&lt;$35)"/>
    <n v="307.79999999999995"/>
    <x v="0"/>
    <n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x v="1"/>
    <n v="75.099999999999994"/>
    <n v="1151.55"/>
    <s v="No"/>
    <x v="2"/>
    <s v="High (&gt;$70)"/>
    <n v="901.19999999999993"/>
    <x v="0"/>
    <n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x v="2"/>
    <n v="95.85"/>
    <n v="2475.35"/>
    <s v="No"/>
    <x v="1"/>
    <s v="High (&gt;$70)"/>
    <n v="1150.1999999999998"/>
    <x v="0"/>
    <n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x v="0"/>
    <n v="54.4"/>
    <n v="1249.25"/>
    <s v="No"/>
    <x v="2"/>
    <s v="Medium ($35-$70)"/>
    <n v="652.79999999999995"/>
    <x v="0"/>
    <n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x v="0"/>
    <n v="72.75"/>
    <n v="317.75"/>
    <s v="No"/>
    <x v="0"/>
    <s v="High (&gt;$70)"/>
    <n v="873"/>
    <x v="0"/>
    <n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50000000000001"/>
    <n v="535.04999999999995"/>
    <s v="No"/>
    <x v="1"/>
    <s v="Low (&lt;$35)"/>
    <n v="238.20000000000002"/>
    <x v="0"/>
    <n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461.3"/>
    <s v="No"/>
    <x v="1"/>
    <s v="Low (&lt;$35)"/>
    <n v="228.60000000000002"/>
    <x v="0"/>
    <n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x v="1"/>
    <n v="44.95"/>
    <n v="431"/>
    <s v="Yes"/>
    <x v="0"/>
    <s v="Medium ($35-$70)"/>
    <n v="539.40000000000009"/>
    <x v="1"/>
    <n v="539.40000000000009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x v="1"/>
    <n v="49.55"/>
    <n v="878.35"/>
    <s v="Yes"/>
    <x v="2"/>
    <s v="Medium ($35-$70)"/>
    <n v="594.59999999999991"/>
    <x v="1"/>
    <n v="594.5999999999999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x v="0"/>
    <n v="94.85"/>
    <n v="335.75"/>
    <s v="No"/>
    <x v="0"/>
    <s v="High (&gt;$70)"/>
    <n v="1138.1999999999998"/>
    <x v="0"/>
    <n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x v="2"/>
    <n v="46.25"/>
    <n v="3121.4"/>
    <s v="No"/>
    <x v="3"/>
    <s v="Medium ($35-$70)"/>
    <n v="555"/>
    <x v="0"/>
    <n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24.8"/>
    <s v="No"/>
    <x v="2"/>
    <s v="Low (&lt;$35)"/>
    <n v="232.20000000000002"/>
    <x v="0"/>
    <n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x v="1"/>
    <n v="69.599999999999994"/>
    <n v="1394.55"/>
    <s v="No"/>
    <x v="2"/>
    <s v="Medium ($35-$70)"/>
    <n v="835.19999999999993"/>
    <x v="0"/>
    <n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x v="0"/>
    <n v="90.7"/>
    <n v="3413.25"/>
    <s v="No"/>
    <x v="1"/>
    <s v="High (&gt;$70)"/>
    <n v="1088.4000000000001"/>
    <x v="0"/>
    <n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x v="0"/>
    <n v="101.4"/>
    <n v="3143.65"/>
    <s v="No"/>
    <x v="1"/>
    <s v="High (&gt;$70)"/>
    <n v="1216.8000000000002"/>
    <x v="0"/>
    <n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439.75"/>
    <s v="No"/>
    <x v="2"/>
    <s v="Low (&lt;$35)"/>
    <n v="243"/>
    <x v="0"/>
    <n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x v="2"/>
    <n v="48.8"/>
    <n v="664.4"/>
    <s v="No"/>
    <x v="2"/>
    <s v="Medium ($35-$70)"/>
    <n v="585.59999999999991"/>
    <x v="0"/>
    <n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x v="1"/>
    <n v="74.349999999999994"/>
    <n v="4759.55"/>
    <s v="No"/>
    <x v="3"/>
    <s v="High (&gt;$70)"/>
    <n v="892.19999999999993"/>
    <x v="0"/>
    <n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50000000000001"/>
    <n v="1033"/>
    <s v="No"/>
    <x v="4"/>
    <s v="Low (&lt;$35)"/>
    <n v="232.20000000000002"/>
    <x v="0"/>
    <n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x v="0"/>
    <n v="68.75"/>
    <n v="3482.85"/>
    <s v="No"/>
    <x v="4"/>
    <s v="Medium ($35-$70)"/>
    <n v="825"/>
    <x v="0"/>
    <n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x v="0"/>
    <n v="100.2"/>
    <n v="2688.45"/>
    <s v="No"/>
    <x v="1"/>
    <s v="High (&gt;$70)"/>
    <n v="1202.4000000000001"/>
    <x v="0"/>
    <n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85"/>
    <n v="435.25"/>
    <s v="No"/>
    <x v="2"/>
    <s v="Low (&lt;$35)"/>
    <n v="250.20000000000002"/>
    <x v="0"/>
    <n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x v="0"/>
    <n v="95.9"/>
    <n v="2448.75"/>
    <s v="Yes"/>
    <x v="1"/>
    <s v="High (&gt;$70)"/>
    <n v="1150.8000000000002"/>
    <x v="1"/>
    <n v="1150.8000000000002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50000000000001"/>
    <n v="307"/>
    <s v="No"/>
    <x v="2"/>
    <s v="Low (&lt;$35)"/>
    <n v="232.20000000000002"/>
    <x v="0"/>
    <n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x v="3"/>
    <n v="45"/>
    <n v="2689.35"/>
    <s v="No"/>
    <x v="4"/>
    <s v="Medium ($35-$70)"/>
    <n v="540"/>
    <x v="0"/>
    <n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x v="2"/>
    <n v="81.5"/>
    <n v="1329.2"/>
    <s v="Yes"/>
    <x v="2"/>
    <s v="High (&gt;$70)"/>
    <n v="978"/>
    <x v="1"/>
    <n v="978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281.25"/>
    <s v="No"/>
    <x v="4"/>
    <s v="Low (&lt;$35)"/>
    <n v="306"/>
    <x v="0"/>
    <n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x v="1"/>
    <n v="48.9"/>
    <n v="3527"/>
    <s v="No"/>
    <x v="3"/>
    <s v="Medium ($35-$70)"/>
    <n v="586.79999999999995"/>
    <x v="0"/>
    <n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x v="0"/>
    <n v="84.1"/>
    <n v="4348.6499999999996"/>
    <s v="Yes"/>
    <x v="4"/>
    <s v="High (&gt;$70)"/>
    <n v="1009.1999999999999"/>
    <x v="1"/>
    <n v="1009.1999999999999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00000000000001"/>
    <n v="561.15"/>
    <s v="No"/>
    <x v="1"/>
    <s v="Low (&lt;$35)"/>
    <n v="235.20000000000002"/>
    <x v="0"/>
    <n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63.6"/>
    <s v="No"/>
    <x v="0"/>
    <s v="Low (&lt;$35)"/>
    <n v="240"/>
    <x v="0"/>
    <n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x v="1"/>
    <n v="81.3"/>
    <n v="5129.3"/>
    <s v="No"/>
    <x v="3"/>
    <s v="High (&gt;$70)"/>
    <n v="975.59999999999991"/>
    <x v="0"/>
    <n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x v="3"/>
    <n v="95.2"/>
    <n v="4285.8"/>
    <s v="No"/>
    <x v="1"/>
    <s v="High (&gt;$70)"/>
    <n v="1142.4000000000001"/>
    <x v="0"/>
    <n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x v="1"/>
    <n v="36.450000000000003"/>
    <n v="93.7"/>
    <s v="Yes"/>
    <x v="0"/>
    <s v="Medium ($35-$70)"/>
    <n v="437.40000000000003"/>
    <x v="1"/>
    <n v="437.40000000000003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x v="3"/>
    <n v="83.3"/>
    <n v="5894.5"/>
    <s v="No"/>
    <x v="3"/>
    <s v="High (&gt;$70)"/>
    <n v="999.59999999999991"/>
    <x v="0"/>
    <n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1"/>
    <n v="25.05"/>
    <n v="25.05"/>
    <s v="Yes"/>
    <x v="0"/>
    <s v="Low (&lt;$35)"/>
    <n v="300.60000000000002"/>
    <x v="1"/>
    <n v="300.60000000000002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60.75"/>
    <s v="No"/>
    <x v="4"/>
    <s v="Low (&lt;$35)"/>
    <n v="243.60000000000002"/>
    <x v="0"/>
    <n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x v="0"/>
    <n v="89.85"/>
    <n v="3091.75"/>
    <s v="No"/>
    <x v="1"/>
    <s v="High (&gt;$70)"/>
    <n v="1078.1999999999998"/>
    <x v="0"/>
    <n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x v="0"/>
    <n v="49.85"/>
    <n v="365.55"/>
    <s v="Yes"/>
    <x v="0"/>
    <s v="Medium ($35-$70)"/>
    <n v="598.20000000000005"/>
    <x v="1"/>
    <n v="598.20000000000005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"/>
    <n v="272.95"/>
    <s v="No"/>
    <x v="2"/>
    <s v="Low (&lt;$35)"/>
    <n v="237.60000000000002"/>
    <x v="0"/>
    <n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x v="2"/>
    <n v="54.65"/>
    <n v="3632"/>
    <s v="No"/>
    <x v="3"/>
    <s v="Medium ($35-$70)"/>
    <n v="655.8"/>
    <x v="0"/>
    <n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x v="3"/>
    <n v="29.35"/>
    <n v="381.2"/>
    <s v="No"/>
    <x v="0"/>
    <s v="Low (&lt;$35)"/>
    <n v="352.20000000000005"/>
    <x v="0"/>
    <n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149999999999999"/>
    <n v="1035.5"/>
    <s v="No"/>
    <x v="4"/>
    <s v="Low (&lt;$35)"/>
    <n v="229.79999999999998"/>
    <x v="0"/>
    <n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52"/>
    <s v="No"/>
    <x v="0"/>
    <s v="Low (&lt;$35)"/>
    <n v="229.20000000000002"/>
    <x v="0"/>
    <n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x v="3"/>
    <n v="55.55"/>
    <n v="2342.1999999999998"/>
    <s v="Yes"/>
    <x v="1"/>
    <s v="Medium ($35-$70)"/>
    <n v="666.59999999999991"/>
    <x v="1"/>
    <n v="666.5999999999999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x v="0"/>
    <n v="80.55"/>
    <n v="653.9"/>
    <s v="No"/>
    <x v="0"/>
    <s v="High (&gt;$70)"/>
    <n v="966.59999999999991"/>
    <x v="0"/>
    <n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71.2"/>
    <s v="No"/>
    <x v="0"/>
    <s v="Low (&lt;$35)"/>
    <n v="243"/>
    <x v="0"/>
    <n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x v="2"/>
    <n v="69.5"/>
    <n v="1498.2"/>
    <s v="Yes"/>
    <x v="2"/>
    <s v="Medium ($35-$70)"/>
    <n v="834"/>
    <x v="1"/>
    <n v="834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x v="2"/>
    <n v="106"/>
    <n v="4178.6499999999996"/>
    <s v="No"/>
    <x v="1"/>
    <s v="High (&gt;$70)"/>
    <n v="1272"/>
    <x v="0"/>
    <n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"/>
    <n v="1821.8"/>
    <s v="No"/>
    <x v="3"/>
    <s v="Low (&lt;$35)"/>
    <n v="306"/>
    <x v="0"/>
    <n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x v="0"/>
    <n v="104.3"/>
    <n v="5278.15"/>
    <s v="Yes"/>
    <x v="4"/>
    <s v="High (&gt;$70)"/>
    <n v="1251.5999999999999"/>
    <x v="1"/>
    <n v="1251.5999999999999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x v="1"/>
    <n v="79.599999999999994"/>
    <n v="4024.2"/>
    <s v="No"/>
    <x v="4"/>
    <s v="High (&gt;$70)"/>
    <n v="955.19999999999993"/>
    <x v="0"/>
    <n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x v="0"/>
    <n v="55.25"/>
    <n v="55.25"/>
    <s v="No"/>
    <x v="0"/>
    <s v="Medium ($35-$70)"/>
    <n v="663"/>
    <x v="0"/>
    <n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x v="2"/>
    <n v="88.05"/>
    <n v="6520.8"/>
    <s v="No"/>
    <x v="3"/>
    <s v="High (&gt;$70)"/>
    <n v="1056.5999999999999"/>
    <x v="0"/>
    <n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399999999999999"/>
    <n v="854.9"/>
    <s v="No"/>
    <x v="1"/>
    <s v="Low (&lt;$35)"/>
    <n v="244.79999999999998"/>
    <x v="0"/>
    <n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7.6"/>
    <n v="8308.9"/>
    <s v="No"/>
    <x v="3"/>
    <s v="High (&gt;$70)"/>
    <n v="1411.1999999999998"/>
    <x v="0"/>
    <n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109.2"/>
    <s v="No"/>
    <x v="0"/>
    <s v="Low (&lt;$35)"/>
    <n v="240"/>
    <x v="0"/>
    <n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49999999999999"/>
    <n v="92.05"/>
    <s v="No"/>
    <x v="0"/>
    <s v="Low (&lt;$35)"/>
    <n v="235.79999999999998"/>
    <x v="0"/>
    <n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x v="3"/>
    <n v="70.55"/>
    <n v="3420.5"/>
    <s v="No"/>
    <x v="1"/>
    <s v="High (&gt;$70)"/>
    <n v="846.59999999999991"/>
    <x v="0"/>
    <n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3.85"/>
    <n v="93.85"/>
    <s v="Yes"/>
    <x v="0"/>
    <s v="High (&gt;$70)"/>
    <n v="1126.1999999999998"/>
    <x v="1"/>
    <n v="1126.1999999999998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x v="1"/>
    <n v="65.8"/>
    <n v="4068"/>
    <s v="No"/>
    <x v="3"/>
    <s v="Medium ($35-$70)"/>
    <n v="789.59999999999991"/>
    <x v="0"/>
    <n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05"/>
    <n v="337.9"/>
    <s v="No"/>
    <x v="2"/>
    <s v="Low (&lt;$35)"/>
    <n v="240.60000000000002"/>
    <x v="0"/>
    <n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x v="0"/>
    <n v="80"/>
    <n v="3168.75"/>
    <s v="No"/>
    <x v="1"/>
    <s v="High (&gt;$70)"/>
    <n v="960"/>
    <x v="0"/>
    <n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x v="3"/>
    <n v="35.4"/>
    <n v="1412.4"/>
    <s v="No"/>
    <x v="1"/>
    <s v="Medium ($35-$70)"/>
    <n v="424.79999999999995"/>
    <x v="0"/>
    <n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x v="2"/>
    <n v="79.599999999999994"/>
    <n v="3974.7"/>
    <s v="No"/>
    <x v="4"/>
    <s v="High (&gt;$70)"/>
    <n v="955.19999999999993"/>
    <x v="0"/>
    <n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x v="0"/>
    <n v="80.25"/>
    <n v="3439"/>
    <s v="No"/>
    <x v="1"/>
    <s v="High (&gt;$70)"/>
    <n v="963"/>
    <x v="0"/>
    <n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x v="1"/>
    <n v="50.45"/>
    <n v="50.45"/>
    <s v="Yes"/>
    <x v="0"/>
    <s v="Medium ($35-$70)"/>
    <n v="605.40000000000009"/>
    <x v="1"/>
    <n v="605.40000000000009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42.45"/>
    <s v="No"/>
    <x v="0"/>
    <s v="Low (&lt;$35)"/>
    <n v="245.39999999999998"/>
    <x v="0"/>
    <n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x v="3"/>
    <n v="79.599999999999994"/>
    <n v="5461.45"/>
    <s v="No"/>
    <x v="3"/>
    <s v="High (&gt;$70)"/>
    <n v="955.19999999999993"/>
    <x v="0"/>
    <n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"/>
    <n v="571.75"/>
    <s v="No"/>
    <x v="2"/>
    <s v="Low (&lt;$35)"/>
    <n v="296.39999999999998"/>
    <x v="0"/>
    <n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x v="3"/>
    <n v="77.3"/>
    <n v="5498.2"/>
    <s v="No"/>
    <x v="3"/>
    <s v="High (&gt;$70)"/>
    <n v="927.59999999999991"/>
    <x v="0"/>
    <n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x v="0"/>
    <n v="29.75"/>
    <n v="96.85"/>
    <s v="No"/>
    <x v="0"/>
    <s v="Low (&lt;$35)"/>
    <n v="357"/>
    <x v="0"/>
    <n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4.9"/>
    <n v="111.05"/>
    <s v="No"/>
    <x v="0"/>
    <s v="Medium ($35-$70)"/>
    <n v="538.79999999999995"/>
    <x v="0"/>
    <n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x v="3"/>
    <n v="29.8"/>
    <n v="94.4"/>
    <s v="No"/>
    <x v="0"/>
    <s v="Low (&lt;$35)"/>
    <n v="357.6"/>
    <x v="0"/>
    <n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x v="0"/>
    <n v="74.650000000000006"/>
    <n v="521.1"/>
    <s v="Yes"/>
    <x v="0"/>
    <s v="High (&gt;$70)"/>
    <n v="895.80000000000007"/>
    <x v="1"/>
    <n v="895.80000000000007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x v="0"/>
    <n v="71.95"/>
    <n v="923.85"/>
    <s v="No"/>
    <x v="2"/>
    <s v="High (&gt;$70)"/>
    <n v="863.40000000000009"/>
    <x v="0"/>
    <n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141.1"/>
    <s v="No"/>
    <x v="0"/>
    <s v="Low (&lt;$35)"/>
    <n v="249"/>
    <x v="0"/>
    <n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x v="1"/>
    <n v="56.3"/>
    <n v="628.65"/>
    <s v="No"/>
    <x v="0"/>
    <s v="Medium ($35-$70)"/>
    <n v="675.59999999999991"/>
    <x v="0"/>
    <n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x v="0"/>
    <n v="105.25"/>
    <n v="5576.3"/>
    <s v="No"/>
    <x v="4"/>
    <s v="High (&gt;$70)"/>
    <n v="1263"/>
    <x v="0"/>
    <n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4.2"/>
    <n v="1046.0999999999999"/>
    <s v="Yes"/>
    <x v="0"/>
    <s v="High (&gt;$70)"/>
    <n v="1130.4000000000001"/>
    <x v="1"/>
    <n v="1130.400000000000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5.5999999999999"/>
    <s v="No"/>
    <x v="3"/>
    <s v="Low (&lt;$35)"/>
    <n v="234.60000000000002"/>
    <x v="0"/>
    <n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x v="1"/>
    <n v="84.45"/>
    <n v="1287.8499999999999"/>
    <s v="No"/>
    <x v="2"/>
    <s v="High (&gt;$70)"/>
    <n v="1013.4000000000001"/>
    <x v="0"/>
    <n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x v="1"/>
    <n v="53.65"/>
    <n v="1939.35"/>
    <s v="No"/>
    <x v="1"/>
    <s v="Medium ($35-$70)"/>
    <n v="643.79999999999995"/>
    <x v="0"/>
    <n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x v="0"/>
    <n v="29.9"/>
    <n v="118.25"/>
    <s v="No"/>
    <x v="0"/>
    <s v="Low (&lt;$35)"/>
    <n v="358.79999999999995"/>
    <x v="0"/>
    <n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452.55"/>
    <s v="No"/>
    <x v="2"/>
    <s v="Low (&lt;$35)"/>
    <n v="236.39999999999998"/>
    <x v="0"/>
    <n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x v="3"/>
    <n v="43.7"/>
    <n v="2696.55"/>
    <s v="No"/>
    <x v="3"/>
    <s v="Medium ($35-$70)"/>
    <n v="524.40000000000009"/>
    <x v="0"/>
    <n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x v="0"/>
    <n v="55.3"/>
    <n v="875.35"/>
    <s v="No"/>
    <x v="2"/>
    <s v="Medium ($35-$70)"/>
    <n v="663.59999999999991"/>
    <x v="0"/>
    <n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50000000000001"/>
    <n v="1267.05"/>
    <s v="No"/>
    <x v="3"/>
    <s v="Low (&lt;$35)"/>
    <n v="238.20000000000002"/>
    <x v="0"/>
    <n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494.9"/>
    <s v="No"/>
    <x v="1"/>
    <s v="Low (&lt;$35)"/>
    <n v="235.79999999999998"/>
    <x v="0"/>
    <n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x v="1"/>
    <n v="49.45"/>
    <n v="799"/>
    <s v="No"/>
    <x v="2"/>
    <s v="Medium ($35-$70)"/>
    <n v="593.40000000000009"/>
    <x v="0"/>
    <n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x v="2"/>
    <n v="106.55"/>
    <n v="5763.3"/>
    <s v="Yes"/>
    <x v="4"/>
    <s v="High (&gt;$70)"/>
    <n v="1278.5999999999999"/>
    <x v="1"/>
    <n v="1278.5999999999999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0.100000000000001"/>
    <s v="Yes"/>
    <x v="0"/>
    <s v="Low (&lt;$35)"/>
    <n v="241.20000000000002"/>
    <x v="1"/>
    <n v="241.20000000000002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6.9"/>
    <s v="No"/>
    <x v="0"/>
    <s v="Low (&lt;$35)"/>
    <n v="245.39999999999998"/>
    <x v="0"/>
    <n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x v="0"/>
    <n v="39.700000000000003"/>
    <n v="710.05"/>
    <s v="No"/>
    <x v="2"/>
    <s v="Medium ($35-$70)"/>
    <n v="476.40000000000003"/>
    <x v="0"/>
    <n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x v="3"/>
    <n v="54.5"/>
    <n v="568.20000000000005"/>
    <s v="No"/>
    <x v="0"/>
    <s v="Medium ($35-$70)"/>
    <n v="654"/>
    <x v="0"/>
    <n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x v="0"/>
    <n v="83.8"/>
    <n v="1900.25"/>
    <s v="Yes"/>
    <x v="2"/>
    <s v="High (&gt;$70)"/>
    <n v="1005.5999999999999"/>
    <x v="1"/>
    <n v="1005.5999999999999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x v="1"/>
    <n v="55.15"/>
    <n v="159.15"/>
    <s v="Yes"/>
    <x v="0"/>
    <s v="Medium ($35-$70)"/>
    <n v="661.8"/>
    <x v="1"/>
    <n v="661.8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2"/>
    <n v="111.6"/>
    <n v="8012.75"/>
    <s v="No"/>
    <x v="3"/>
    <s v="High (&gt;$70)"/>
    <n v="1339.1999999999998"/>
    <x v="0"/>
    <n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x v="0"/>
    <n v="86.65"/>
    <n v="856.65"/>
    <s v="Yes"/>
    <x v="0"/>
    <s v="High (&gt;$70)"/>
    <n v="1039.8000000000002"/>
    <x v="1"/>
    <n v="1039.8000000000002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x v="1"/>
    <n v="55.55"/>
    <n v="551.29999999999995"/>
    <s v="No"/>
    <x v="0"/>
    <s v="Medium ($35-$70)"/>
    <n v="666.59999999999991"/>
    <x v="0"/>
    <n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55"/>
    <n v="184.95"/>
    <s v="No"/>
    <x v="0"/>
    <s v="Low (&lt;$35)"/>
    <n v="246.60000000000002"/>
    <x v="0"/>
    <n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x v="2"/>
    <n v="106.75"/>
    <n v="4056.75"/>
    <s v="Yes"/>
    <x v="1"/>
    <s v="High (&gt;$70)"/>
    <n v="1281"/>
    <x v="1"/>
    <n v="128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x v="1"/>
    <n v="62.1"/>
    <n v="1096.6500000000001"/>
    <s v="No"/>
    <x v="2"/>
    <s v="Medium ($35-$70)"/>
    <n v="745.2"/>
    <x v="0"/>
    <n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x v="3"/>
    <n v="104.5"/>
    <n v="3684.95"/>
    <s v="No"/>
    <x v="1"/>
    <s v="High (&gt;$70)"/>
    <n v="1254"/>
    <x v="0"/>
    <n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x v="0"/>
    <n v="101.8"/>
    <n v="1752.45"/>
    <s v="No"/>
    <x v="2"/>
    <s v="High (&gt;$70)"/>
    <n v="1221.5999999999999"/>
    <x v="0"/>
    <n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x v="3"/>
    <n v="110.6"/>
    <n v="7210.85"/>
    <s v="No"/>
    <x v="3"/>
    <s v="High (&gt;$70)"/>
    <n v="1327.1999999999998"/>
    <x v="0"/>
    <n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x v="2"/>
    <n v="84.9"/>
    <n v="5264.5"/>
    <s v="No"/>
    <x v="3"/>
    <s v="High (&gt;$70)"/>
    <n v="1018.8000000000001"/>
    <x v="0"/>
    <n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x v="1"/>
    <n v="93.2"/>
    <n v="2157.3000000000002"/>
    <s v="No"/>
    <x v="2"/>
    <s v="High (&gt;$70)"/>
    <n v="1118.4000000000001"/>
    <x v="0"/>
    <n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4"/>
    <n v="24.4"/>
    <s v="No"/>
    <x v="0"/>
    <s v="Low (&lt;$35)"/>
    <n v="292.79999999999995"/>
    <x v="0"/>
    <n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x v="3"/>
    <n v="70.55"/>
    <n v="433.95"/>
    <s v="No"/>
    <x v="0"/>
    <s v="High (&gt;$70)"/>
    <n v="846.59999999999991"/>
    <x v="0"/>
    <n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x v="0"/>
    <n v="78.45"/>
    <n v="2435.15"/>
    <s v="Yes"/>
    <x v="1"/>
    <s v="High (&gt;$70)"/>
    <n v="941.40000000000009"/>
    <x v="1"/>
    <n v="941.40000000000009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x v="3"/>
    <n v="85"/>
    <n v="5607.75"/>
    <s v="No"/>
    <x v="3"/>
    <s v="High (&gt;$70)"/>
    <n v="1020"/>
    <x v="0"/>
    <n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x v="0"/>
    <n v="87.45"/>
    <n v="2874.15"/>
    <s v="Yes"/>
    <x v="1"/>
    <s v="High (&gt;$70)"/>
    <n v="1049.4000000000001"/>
    <x v="1"/>
    <n v="1049.400000000000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x v="2"/>
    <n v="85.8"/>
    <n v="4433.3"/>
    <s v="No"/>
    <x v="4"/>
    <s v="High (&gt;$70)"/>
    <n v="1029.5999999999999"/>
    <x v="0"/>
    <n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x v="0"/>
    <n v="91.1"/>
    <n v="964.35"/>
    <s v="No"/>
    <x v="0"/>
    <s v="High (&gt;$70)"/>
    <n v="1093.1999999999998"/>
    <x v="0"/>
    <n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x v="0"/>
    <n v="70.75"/>
    <n v="1974.8"/>
    <s v="Yes"/>
    <x v="1"/>
    <s v="High (&gt;$70)"/>
    <n v="849"/>
    <x v="1"/>
    <n v="849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460.85"/>
    <s v="No"/>
    <x v="3"/>
    <s v="Low (&lt;$35)"/>
    <n v="241.20000000000002"/>
    <x v="0"/>
    <n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51.55"/>
    <s v="No"/>
    <x v="1"/>
    <s v="Low (&lt;$35)"/>
    <n v="240.60000000000002"/>
    <x v="0"/>
    <n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x v="1"/>
    <n v="74.8"/>
    <n v="1821.2"/>
    <s v="No"/>
    <x v="2"/>
    <s v="High (&gt;$70)"/>
    <n v="897.59999999999991"/>
    <x v="0"/>
    <n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8"/>
    <n v="1600.95"/>
    <s v="No"/>
    <x v="3"/>
    <s v="Low (&lt;$35)"/>
    <n v="297.60000000000002"/>
    <x v="0"/>
    <n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x v="1"/>
    <n v="100.85"/>
    <n v="399.25"/>
    <s v="No"/>
    <x v="0"/>
    <s v="High (&gt;$70)"/>
    <n v="1210.1999999999998"/>
    <x v="0"/>
    <n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x v="0"/>
    <n v="101.35"/>
    <n v="1218.55"/>
    <s v="Yes"/>
    <x v="0"/>
    <s v="High (&gt;$70)"/>
    <n v="1216.1999999999998"/>
    <x v="1"/>
    <n v="1216.1999999999998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x v="0"/>
    <n v="81.7"/>
    <n v="81.7"/>
    <s v="Yes"/>
    <x v="0"/>
    <s v="High (&gt;$70)"/>
    <n v="980.40000000000009"/>
    <x v="1"/>
    <n v="980.40000000000009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x v="0"/>
    <n v="68.25"/>
    <n v="2171.15"/>
    <s v="Yes"/>
    <x v="1"/>
    <s v="Medium ($35-$70)"/>
    <n v="819"/>
    <x v="1"/>
    <n v="819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x v="0"/>
    <n v="105.1"/>
    <n v="3634.8"/>
    <s v="No"/>
    <x v="1"/>
    <s v="High (&gt;$70)"/>
    <n v="1261.1999999999998"/>
    <x v="0"/>
    <n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92.39999999999998"/>
    <s v="No"/>
    <x v="2"/>
    <s v="Low (&lt;$35)"/>
    <n v="244.79999999999998"/>
    <x v="0"/>
    <n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150000000000006"/>
    <n v="317.25"/>
    <s v="Yes"/>
    <x v="0"/>
    <s v="High (&gt;$70)"/>
    <n v="949.80000000000007"/>
    <x v="1"/>
    <n v="949.80000000000007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218.55"/>
    <s v="No"/>
    <x v="2"/>
    <s v="Low (&lt;$35)"/>
    <n v="240"/>
    <x v="0"/>
    <n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x v="2"/>
    <n v="79.400000000000006"/>
    <n v="5071.8999999999996"/>
    <s v="No"/>
    <x v="3"/>
    <s v="High (&gt;$70)"/>
    <n v="952.80000000000007"/>
    <x v="0"/>
    <n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x v="3"/>
    <n v="57.2"/>
    <n v="1423.35"/>
    <s v="No"/>
    <x v="2"/>
    <s v="Medium ($35-$70)"/>
    <n v="686.40000000000009"/>
    <x v="0"/>
    <n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x v="0"/>
    <n v="58.6"/>
    <n v="3068.6"/>
    <s v="No"/>
    <x v="4"/>
    <s v="Medium ($35-$70)"/>
    <n v="703.2"/>
    <x v="0"/>
    <n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x v="0"/>
    <n v="94.8"/>
    <n v="4690.6499999999996"/>
    <s v="No"/>
    <x v="4"/>
    <s v="High (&gt;$70)"/>
    <n v="1137.5999999999999"/>
    <x v="0"/>
    <n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x v="2"/>
    <n v="102.5"/>
    <n v="6157.6"/>
    <s v="No"/>
    <x v="4"/>
    <s v="High (&gt;$70)"/>
    <n v="1230"/>
    <x v="0"/>
    <n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1442.65"/>
    <s v="No"/>
    <x v="3"/>
    <s v="Low (&lt;$35)"/>
    <n v="244.20000000000002"/>
    <x v="0"/>
    <n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x v="0"/>
    <n v="84.9"/>
    <n v="3369.05"/>
    <s v="No"/>
    <x v="1"/>
    <s v="High (&gt;$70)"/>
    <n v="1018.8000000000001"/>
    <x v="0"/>
    <n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x v="3"/>
    <n v="69.2"/>
    <n v="4671.6499999999996"/>
    <s v="No"/>
    <x v="3"/>
    <s v="Medium ($35-$70)"/>
    <n v="830.40000000000009"/>
    <x v="0"/>
    <n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x v="0"/>
    <n v="95.45"/>
    <n v="3474.05"/>
    <s v="Yes"/>
    <x v="1"/>
    <s v="High (&gt;$70)"/>
    <n v="1145.4000000000001"/>
    <x v="1"/>
    <n v="1145.400000000000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x v="0"/>
    <n v="100.95"/>
    <n v="1875.55"/>
    <s v="Yes"/>
    <x v="2"/>
    <s v="High (&gt;$70)"/>
    <n v="1211.4000000000001"/>
    <x v="1"/>
    <n v="1211.400000000000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5"/>
    <n v="272.35000000000002"/>
    <s v="No"/>
    <x v="2"/>
    <s v="Low (&lt;$35)"/>
    <n v="250.20000000000002"/>
    <x v="0"/>
    <n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x v="2"/>
    <n v="88.5"/>
    <n v="3645.05"/>
    <s v="No"/>
    <x v="1"/>
    <s v="High (&gt;$70)"/>
    <n v="1062"/>
    <x v="0"/>
    <n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x v="1"/>
    <n v="35"/>
    <n v="135.75"/>
    <s v="No"/>
    <x v="0"/>
    <s v="Medium ($35-$70)"/>
    <n v="420"/>
    <x v="0"/>
    <n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x v="0"/>
    <n v="55.15"/>
    <n v="1319.85"/>
    <s v="No"/>
    <x v="2"/>
    <s v="Medium ($35-$70)"/>
    <n v="661.8"/>
    <x v="0"/>
    <n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x v="3"/>
    <n v="50.95"/>
    <n v="229.4"/>
    <s v="No"/>
    <x v="0"/>
    <s v="Medium ($35-$70)"/>
    <n v="611.40000000000009"/>
    <x v="0"/>
    <n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x v="0"/>
    <n v="64"/>
    <n v="370.25"/>
    <s v="No"/>
    <x v="0"/>
    <s v="Medium ($35-$70)"/>
    <n v="768"/>
    <x v="0"/>
    <n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099999999999994"/>
    <n v="69.099999999999994"/>
    <s v="Yes"/>
    <x v="0"/>
    <s v="Medium ($35-$70)"/>
    <n v="829.19999999999993"/>
    <x v="1"/>
    <n v="829.19999999999993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x v="2"/>
    <n v="80.2"/>
    <n v="5714.2"/>
    <s v="No"/>
    <x v="3"/>
    <s v="High (&gt;$70)"/>
    <n v="962.40000000000009"/>
    <x v="0"/>
    <n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x v="3"/>
    <n v="49.3"/>
    <n v="1233.25"/>
    <s v="No"/>
    <x v="2"/>
    <s v="Medium ($35-$70)"/>
    <n v="591.59999999999991"/>
    <x v="0"/>
    <n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x v="3"/>
    <n v="84.35"/>
    <n v="3571.6"/>
    <s v="No"/>
    <x v="1"/>
    <s v="High (&gt;$70)"/>
    <n v="1012.1999999999999"/>
    <x v="0"/>
    <n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83.3"/>
    <s v="No"/>
    <x v="0"/>
    <s v="Low (&lt;$35)"/>
    <n v="240.60000000000002"/>
    <x v="0"/>
    <n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x v="3"/>
    <n v="117.2"/>
    <n v="8035.95"/>
    <s v="No"/>
    <x v="3"/>
    <s v="High (&gt;$70)"/>
    <n v="1406.4"/>
    <x v="0"/>
    <n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79.4"/>
    <s v="No"/>
    <x v="1"/>
    <s v="Low (&lt;$35)"/>
    <n v="241.20000000000002"/>
    <x v="0"/>
    <n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x v="0"/>
    <s v="Medium ($35-$70)"/>
    <n v="835.19999999999993"/>
    <x v="1"/>
    <n v="835.19999999999993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x v="0"/>
    <n v="103.45"/>
    <n v="3066.45"/>
    <s v="Yes"/>
    <x v="1"/>
    <s v="High (&gt;$70)"/>
    <n v="1241.4000000000001"/>
    <x v="1"/>
    <n v="1241.400000000000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x v="2"/>
    <n v="77.95"/>
    <n v="305.55"/>
    <s v="Yes"/>
    <x v="0"/>
    <s v="High (&gt;$70)"/>
    <n v="935.40000000000009"/>
    <x v="1"/>
    <n v="935.40000000000009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x v="0"/>
    <n v="109.95"/>
    <n v="7634.25"/>
    <s v="No"/>
    <x v="3"/>
    <s v="High (&gt;$70)"/>
    <n v="1319.4"/>
    <x v="0"/>
    <n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x v="0"/>
    <n v="94.75"/>
    <n v="3653"/>
    <s v="No"/>
    <x v="1"/>
    <s v="High (&gt;$70)"/>
    <n v="1137"/>
    <x v="0"/>
    <n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x v="0"/>
    <n v="80"/>
    <n v="241.3"/>
    <s v="No"/>
    <x v="0"/>
    <s v="High (&gt;$70)"/>
    <n v="960"/>
    <x v="0"/>
    <n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x v="0"/>
    <n v="79.650000000000006"/>
    <n v="3870.3"/>
    <s v="No"/>
    <x v="1"/>
    <s v="High (&gt;$70)"/>
    <n v="955.80000000000007"/>
    <x v="0"/>
    <n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387.9"/>
    <s v="No"/>
    <x v="2"/>
    <s v="Low (&lt;$35)"/>
    <n v="302.39999999999998"/>
    <x v="0"/>
    <n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99999999999999"/>
    <n v="527.5"/>
    <s v="No"/>
    <x v="1"/>
    <s v="Low (&lt;$35)"/>
    <n v="238.79999999999998"/>
    <x v="0"/>
    <n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x v="0"/>
    <n v="78.45"/>
    <n v="78.45"/>
    <s v="Yes"/>
    <x v="0"/>
    <s v="High (&gt;$70)"/>
    <n v="941.40000000000009"/>
    <x v="1"/>
    <n v="941.40000000000009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x v="0"/>
    <n v="44.8"/>
    <n v="2104.5500000000002"/>
    <s v="No"/>
    <x v="1"/>
    <s v="Medium ($35-$70)"/>
    <n v="537.59999999999991"/>
    <x v="0"/>
    <n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x v="0"/>
    <s v="Low (&lt;$35)"/>
    <n v="243.60000000000002"/>
    <x v="0"/>
    <n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"/>
    <n v="19.2"/>
    <s v="No"/>
    <x v="0"/>
    <s v="Low (&lt;$35)"/>
    <n v="230.39999999999998"/>
    <x v="0"/>
    <n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x v="0"/>
    <n v="80.05"/>
    <n v="3019.1"/>
    <s v="No"/>
    <x v="1"/>
    <s v="High (&gt;$70)"/>
    <n v="960.59999999999991"/>
    <x v="0"/>
    <n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2"/>
    <n v="107.35"/>
    <n v="7051.95"/>
    <s v="No"/>
    <x v="3"/>
    <s v="High (&gt;$70)"/>
    <n v="1288.1999999999998"/>
    <x v="0"/>
    <n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x v="2"/>
    <n v="47.85"/>
    <n v="1190.5"/>
    <s v="No"/>
    <x v="1"/>
    <s v="Medium ($35-$70)"/>
    <n v="574.20000000000005"/>
    <x v="0"/>
    <n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x v="3"/>
    <n v="70.8"/>
    <n v="4448.8"/>
    <s v="No"/>
    <x v="3"/>
    <s v="High (&gt;$70)"/>
    <n v="849.59999999999991"/>
    <x v="0"/>
    <n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x v="1"/>
    <n v="29.5"/>
    <n v="255.25"/>
    <s v="Yes"/>
    <x v="0"/>
    <s v="Low (&lt;$35)"/>
    <n v="354"/>
    <x v="1"/>
    <n v="354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x v="0"/>
    <n v="70.75"/>
    <n v="146.9"/>
    <s v="Yes"/>
    <x v="0"/>
    <s v="High (&gt;$70)"/>
    <n v="849"/>
    <x v="1"/>
    <n v="849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x v="3"/>
    <n v="59.1"/>
    <n v="1011.05"/>
    <s v="No"/>
    <x v="2"/>
    <s v="Medium ($35-$70)"/>
    <n v="709.2"/>
    <x v="0"/>
    <n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5"/>
    <n v="1714.95"/>
    <s v="No"/>
    <x v="3"/>
    <s v="Low (&lt;$35)"/>
    <n v="306.60000000000002"/>
    <x v="0"/>
    <n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4.45"/>
    <n v="762.5"/>
    <s v="Yes"/>
    <x v="0"/>
    <s v="High (&gt;$70)"/>
    <n v="1013.4000000000001"/>
    <x v="1"/>
    <n v="1013.400000000000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535.35"/>
    <s v="No"/>
    <x v="1"/>
    <s v="Low (&lt;$35)"/>
    <n v="243"/>
    <x v="0"/>
    <n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55"/>
    <n v="75.55"/>
    <s v="No"/>
    <x v="0"/>
    <s v="High (&gt;$70)"/>
    <n v="906.59999999999991"/>
    <x v="0"/>
    <n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x v="0"/>
    <n v="85.65"/>
    <n v="338.9"/>
    <s v="Yes"/>
    <x v="0"/>
    <s v="High (&gt;$70)"/>
    <n v="1027.8000000000002"/>
    <x v="1"/>
    <n v="1027.8000000000002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x v="3"/>
    <n v="70.150000000000006"/>
    <n v="2497.35"/>
    <s v="Yes"/>
    <x v="1"/>
    <s v="High (&gt;$70)"/>
    <n v="841.80000000000007"/>
    <x v="1"/>
    <n v="841.80000000000007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x v="0"/>
    <n v="95.3"/>
    <n v="6273.4"/>
    <s v="No"/>
    <x v="3"/>
    <s v="High (&gt;$70)"/>
    <n v="1143.5999999999999"/>
    <x v="0"/>
    <n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s v="No"/>
    <x v="0"/>
    <s v="High (&gt;$70)"/>
    <n v="843"/>
    <x v="0"/>
    <n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x v="1"/>
    <n v="50.3"/>
    <n v="908.75"/>
    <s v="No"/>
    <x v="2"/>
    <s v="Medium ($35-$70)"/>
    <n v="603.59999999999991"/>
    <x v="0"/>
    <n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x v="0"/>
    <n v="97.8"/>
    <n v="4913.3"/>
    <s v="Yes"/>
    <x v="4"/>
    <s v="High (&gt;$70)"/>
    <n v="1173.5999999999999"/>
    <x v="1"/>
    <n v="1173.5999999999999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0"/>
    <s v="No"/>
    <x v="0"/>
    <s v="Low (&lt;$35)"/>
    <n v="238.20000000000002"/>
    <x v="0"/>
    <n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x v="1"/>
    <n v="46.3"/>
    <n v="46.3"/>
    <s v="Yes"/>
    <x v="0"/>
    <s v="Medium ($35-$70)"/>
    <n v="555.59999999999991"/>
    <x v="1"/>
    <n v="555.5999999999999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212.3"/>
    <s v="No"/>
    <x v="0"/>
    <s v="Low (&lt;$35)"/>
    <n v="232.20000000000002"/>
    <x v="0"/>
    <n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x v="0"/>
    <n v="106.3"/>
    <n v="4443.45"/>
    <s v="Yes"/>
    <x v="1"/>
    <s v="High (&gt;$70)"/>
    <n v="1275.5999999999999"/>
    <x v="1"/>
    <n v="1275.5999999999999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0"/>
    <n v="25"/>
    <n v="316.2"/>
    <s v="No"/>
    <x v="0"/>
    <s v="Low (&lt;$35)"/>
    <n v="300"/>
    <x v="0"/>
    <n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1079.05"/>
    <s v="No"/>
    <x v="4"/>
    <s v="Low (&lt;$35)"/>
    <n v="243.60000000000002"/>
    <x v="0"/>
    <n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5.349999999999994"/>
    <n v="564.65"/>
    <s v="No"/>
    <x v="0"/>
    <s v="High (&gt;$70)"/>
    <n v="904.19999999999993"/>
    <x v="0"/>
    <n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x v="0"/>
    <n v="89.4"/>
    <n v="1095.6500000000001"/>
    <s v="Yes"/>
    <x v="0"/>
    <s v="High (&gt;$70)"/>
    <n v="1072.8000000000002"/>
    <x v="1"/>
    <n v="1072.8000000000002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x v="3"/>
    <n v="88"/>
    <n v="6161.9"/>
    <s v="No"/>
    <x v="3"/>
    <s v="High (&gt;$70)"/>
    <n v="1056"/>
    <x v="0"/>
    <n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x v="3"/>
    <n v="83.15"/>
    <n v="446.05"/>
    <s v="Yes"/>
    <x v="0"/>
    <s v="High (&gt;$70)"/>
    <n v="997.80000000000007"/>
    <x v="1"/>
    <n v="997.80000000000007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x v="1"/>
    <n v="43.8"/>
    <n v="2106.0500000000002"/>
    <s v="No"/>
    <x v="4"/>
    <s v="Medium ($35-$70)"/>
    <n v="525.59999999999991"/>
    <x v="0"/>
    <n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x v="3"/>
    <n v="62.05"/>
    <n v="2511.5500000000002"/>
    <s v="No"/>
    <x v="1"/>
    <s v="Medium ($35-$70)"/>
    <n v="744.59999999999991"/>
    <x v="0"/>
    <n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00000000000001"/>
    <n v="318.60000000000002"/>
    <s v="No"/>
    <x v="2"/>
    <s v="Low (&lt;$35)"/>
    <n v="241.20000000000002"/>
    <x v="0"/>
    <n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x v="1"/>
    <n v="74.150000000000006"/>
    <n v="811.8"/>
    <s v="Yes"/>
    <x v="0"/>
    <s v="High (&gt;$70)"/>
    <n v="889.80000000000007"/>
    <x v="1"/>
    <n v="889.80000000000007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x v="0"/>
    <n v="101.35"/>
    <n v="7323.15"/>
    <s v="No"/>
    <x v="3"/>
    <s v="High (&gt;$70)"/>
    <n v="1216.1999999999998"/>
    <x v="0"/>
    <n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x v="0"/>
    <n v="84.05"/>
    <n v="186.05"/>
    <s v="No"/>
    <x v="0"/>
    <s v="High (&gt;$70)"/>
    <n v="1008.5999999999999"/>
    <x v="0"/>
    <n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454"/>
    <s v="No"/>
    <x v="2"/>
    <s v="Low (&lt;$35)"/>
    <n v="250.79999999999998"/>
    <x v="0"/>
    <n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x v="0"/>
    <n v="105.9"/>
    <n v="7521.95"/>
    <s v="No"/>
    <x v="3"/>
    <s v="High (&gt;$70)"/>
    <n v="1270.8000000000002"/>
    <x v="0"/>
    <n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x v="0"/>
    <n v="99.5"/>
    <n v="1056.95"/>
    <s v="Yes"/>
    <x v="0"/>
    <s v="High (&gt;$70)"/>
    <n v="1194"/>
    <x v="1"/>
    <n v="1194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15"/>
    <n v="44.15"/>
    <s v="Yes"/>
    <x v="0"/>
    <s v="Medium ($35-$70)"/>
    <n v="529.79999999999995"/>
    <x v="1"/>
    <n v="529.79999999999995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x v="1"/>
    <n v="53.9"/>
    <n v="834.15"/>
    <s v="Yes"/>
    <x v="2"/>
    <s v="Medium ($35-$70)"/>
    <n v="646.79999999999995"/>
    <x v="1"/>
    <n v="646.79999999999995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x v="1"/>
    <n v="85.45"/>
    <n v="85.45"/>
    <s v="Yes"/>
    <x v="0"/>
    <s v="High (&gt;$70)"/>
    <n v="1025.4000000000001"/>
    <x v="1"/>
    <n v="1025.400000000000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x v="3"/>
    <n v="85.05"/>
    <n v="999.8"/>
    <s v="No"/>
    <x v="0"/>
    <s v="High (&gt;$70)"/>
    <n v="1020.5999999999999"/>
    <x v="0"/>
    <n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x v="2"/>
    <n v="44.1"/>
    <n v="2369.6999999999998"/>
    <s v="No"/>
    <x v="4"/>
    <s v="Medium ($35-$70)"/>
    <n v="529.20000000000005"/>
    <x v="0"/>
    <n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x v="3"/>
    <n v="90.2"/>
    <n v="6297.65"/>
    <s v="No"/>
    <x v="3"/>
    <s v="High (&gt;$70)"/>
    <n v="1082.4000000000001"/>
    <x v="0"/>
    <n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x v="1"/>
    <n v="50.85"/>
    <n v="239.55"/>
    <s v="Yes"/>
    <x v="0"/>
    <s v="Medium ($35-$70)"/>
    <n v="610.20000000000005"/>
    <x v="1"/>
    <n v="610.20000000000005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x v="0"/>
    <n v="59.2"/>
    <n v="59.2"/>
    <s v="Yes"/>
    <x v="0"/>
    <s v="Medium ($35-$70)"/>
    <n v="710.40000000000009"/>
    <x v="1"/>
    <n v="710.40000000000009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x v="1"/>
    <n v="53.45"/>
    <n v="1461.45"/>
    <s v="No"/>
    <x v="1"/>
    <s v="Medium ($35-$70)"/>
    <n v="641.40000000000009"/>
    <x v="0"/>
    <n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416.4"/>
    <s v="No"/>
    <x v="2"/>
    <s v="Low (&lt;$35)"/>
    <n v="239.39999999999998"/>
    <x v="0"/>
    <n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x v="0"/>
    <n v="83.2"/>
    <n v="1060.5999999999999"/>
    <s v="Yes"/>
    <x v="2"/>
    <s v="High (&gt;$70)"/>
    <n v="998.40000000000009"/>
    <x v="1"/>
    <n v="998.40000000000009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x v="3"/>
    <n v="74.650000000000006"/>
    <n v="4869.3500000000004"/>
    <s v="No"/>
    <x v="3"/>
    <s v="High (&gt;$70)"/>
    <n v="895.80000000000007"/>
    <x v="0"/>
    <n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x v="0"/>
    <n v="54.9"/>
    <n v="54.9"/>
    <s v="Yes"/>
    <x v="0"/>
    <s v="Medium ($35-$70)"/>
    <n v="658.8"/>
    <x v="1"/>
    <n v="658.8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x v="2"/>
    <n v="57.5"/>
    <n v="3265.95"/>
    <s v="No"/>
    <x v="4"/>
    <s v="Medium ($35-$70)"/>
    <n v="690"/>
    <x v="0"/>
    <n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x v="0"/>
    <n v="103.9"/>
    <n v="2254.1999999999998"/>
    <s v="Yes"/>
    <x v="2"/>
    <s v="High (&gt;$70)"/>
    <n v="1246.8000000000002"/>
    <x v="1"/>
    <n v="1246.8000000000002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358.15"/>
    <s v="No"/>
    <x v="2"/>
    <s v="Low (&lt;$35)"/>
    <n v="235.79999999999998"/>
    <x v="0"/>
    <n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x v="0"/>
    <n v="93.8"/>
    <n v="2939.8"/>
    <s v="No"/>
    <x v="1"/>
    <s v="High (&gt;$70)"/>
    <n v="1125.5999999999999"/>
    <x v="0"/>
    <n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x v="1"/>
    <n v="89.25"/>
    <n v="4652.3999999999996"/>
    <s v="No"/>
    <x v="4"/>
    <s v="High (&gt;$70)"/>
    <n v="1071"/>
    <x v="0"/>
    <n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x v="0"/>
    <n v="94.15"/>
    <n v="4408.45"/>
    <s v="No"/>
    <x v="1"/>
    <s v="High (&gt;$70)"/>
    <n v="1129.8000000000002"/>
    <x v="0"/>
    <n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x v="0"/>
    <n v="55.6"/>
    <n v="580.79999999999995"/>
    <s v="No"/>
    <x v="0"/>
    <s v="Medium ($35-$70)"/>
    <n v="667.2"/>
    <x v="0"/>
    <n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x v="2"/>
    <n v="48.7"/>
    <n v="2495.1999999999998"/>
    <s v="No"/>
    <x v="4"/>
    <s v="Medium ($35-$70)"/>
    <n v="584.40000000000009"/>
    <x v="0"/>
    <n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180.3"/>
    <s v="Yes"/>
    <x v="0"/>
    <s v="Low (&lt;$35)"/>
    <n v="231"/>
    <x v="1"/>
    <n v="23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x v="2"/>
    <n v="104.9"/>
    <n v="5913.95"/>
    <s v="No"/>
    <x v="4"/>
    <s v="High (&gt;$70)"/>
    <n v="1258.8000000000002"/>
    <x v="0"/>
    <n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5.45"/>
    <n v="158.4"/>
    <s v="Yes"/>
    <x v="0"/>
    <s v="High (&gt;$70)"/>
    <n v="905.40000000000009"/>
    <x v="1"/>
    <n v="905.40000000000009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x v="1"/>
    <n v="54.85"/>
    <n v="104.2"/>
    <s v="Yes"/>
    <x v="0"/>
    <s v="Medium ($35-$70)"/>
    <n v="658.2"/>
    <x v="1"/>
    <n v="658.2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89.35"/>
    <s v="No"/>
    <x v="3"/>
    <s v="Low (&lt;$35)"/>
    <n v="238.79999999999998"/>
    <x v="0"/>
    <n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x v="0"/>
    <s v="Low (&lt;$35)"/>
    <n v="232.79999999999998"/>
    <x v="0"/>
    <n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629.2"/>
    <s v="No"/>
    <x v="3"/>
    <s v="Low (&lt;$35)"/>
    <n v="300.60000000000002"/>
    <x v="0"/>
    <n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x v="1"/>
    <n v="84.45"/>
    <n v="6033.1"/>
    <s v="No"/>
    <x v="3"/>
    <s v="High (&gt;$70)"/>
    <n v="1013.4000000000001"/>
    <x v="0"/>
    <n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44.4"/>
    <s v="No"/>
    <x v="0"/>
    <s v="Low (&lt;$35)"/>
    <n v="231.60000000000002"/>
    <x v="0"/>
    <n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x v="0"/>
    <n v="95.1"/>
    <n v="95.1"/>
    <s v="Yes"/>
    <x v="0"/>
    <s v="High (&gt;$70)"/>
    <n v="1141.1999999999998"/>
    <x v="1"/>
    <n v="1141.1999999999998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x v="2"/>
    <n v="79.849999999999994"/>
    <n v="3320.75"/>
    <s v="No"/>
    <x v="1"/>
    <s v="High (&gt;$70)"/>
    <n v="958.19999999999993"/>
    <x v="0"/>
    <n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5"/>
    <n v="1867.7"/>
    <s v="No"/>
    <x v="3"/>
    <s v="Low (&lt;$35)"/>
    <n v="306.60000000000002"/>
    <x v="0"/>
    <n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x v="0"/>
    <n v="75.5"/>
    <n v="438"/>
    <s v="Yes"/>
    <x v="0"/>
    <s v="High (&gt;$70)"/>
    <n v="906"/>
    <x v="1"/>
    <n v="906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x v="0"/>
    <n v="73.75"/>
    <n v="325.45"/>
    <s v="Yes"/>
    <x v="0"/>
    <s v="High (&gt;$70)"/>
    <n v="885"/>
    <x v="1"/>
    <n v="885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x v="0"/>
    <n v="96.05"/>
    <n v="1148.0999999999999"/>
    <s v="Yes"/>
    <x v="0"/>
    <s v="High (&gt;$70)"/>
    <n v="1152.5999999999999"/>
    <x v="1"/>
    <n v="1152.5999999999999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x v="0"/>
    <n v="68.400000000000006"/>
    <n v="3972.25"/>
    <s v="No"/>
    <x v="4"/>
    <s v="Medium ($35-$70)"/>
    <n v="820.80000000000007"/>
    <x v="0"/>
    <n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55.9"/>
    <s v="No"/>
    <x v="0"/>
    <s v="Low (&lt;$35)"/>
    <n v="247.79999999999998"/>
    <x v="0"/>
    <n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x v="1"/>
    <n v="55.15"/>
    <n v="3673.15"/>
    <s v="No"/>
    <x v="3"/>
    <s v="Medium ($35-$70)"/>
    <n v="661.8"/>
    <x v="0"/>
    <n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599999999999994"/>
    <n v="70.599999999999994"/>
    <s v="No"/>
    <x v="0"/>
    <s v="High (&gt;$70)"/>
    <n v="847.19999999999993"/>
    <x v="0"/>
    <n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95"/>
    <n v="1126.75"/>
    <s v="No"/>
    <x v="4"/>
    <s v="Low (&lt;$35)"/>
    <n v="239.39999999999998"/>
    <x v="0"/>
    <n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"/>
    <n v="73.45"/>
    <s v="No"/>
    <x v="0"/>
    <s v="Low (&lt;$35)"/>
    <n v="228"/>
    <x v="0"/>
    <n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x v="1"/>
    <n v="44.1"/>
    <n v="2413.0500000000002"/>
    <s v="No"/>
    <x v="4"/>
    <s v="Medium ($35-$70)"/>
    <n v="529.20000000000005"/>
    <x v="0"/>
    <n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x v="2"/>
    <n v="107.6"/>
    <n v="6912.7"/>
    <s v="No"/>
    <x v="3"/>
    <s v="High (&gt;$70)"/>
    <n v="1291.1999999999998"/>
    <x v="0"/>
    <n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x v="0"/>
    <n v="61.55"/>
    <n v="1581.95"/>
    <s v="No"/>
    <x v="1"/>
    <s v="Medium ($35-$70)"/>
    <n v="738.59999999999991"/>
    <x v="0"/>
    <n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x v="2"/>
    <n v="90.7"/>
    <n v="5586.45"/>
    <s v="No"/>
    <x v="3"/>
    <s v="High (&gt;$70)"/>
    <n v="1088.4000000000001"/>
    <x v="0"/>
    <n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x v="3"/>
    <n v="99.25"/>
    <n v="5846.65"/>
    <s v="No"/>
    <x v="4"/>
    <s v="High (&gt;$70)"/>
    <n v="1191"/>
    <x v="0"/>
    <n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x v="0"/>
    <n v="91.7"/>
    <n v="6424.7"/>
    <s v="No"/>
    <x v="3"/>
    <s v="High (&gt;$70)"/>
    <n v="1100.4000000000001"/>
    <x v="0"/>
    <n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x v="3"/>
    <n v="100.7"/>
    <n v="6018.65"/>
    <s v="No"/>
    <x v="3"/>
    <s v="High (&gt;$70)"/>
    <n v="1208.4000000000001"/>
    <x v="0"/>
    <n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x v="3"/>
    <n v="78.45"/>
    <n v="3373.4"/>
    <s v="No"/>
    <x v="1"/>
    <s v="High (&gt;$70)"/>
    <n v="941.40000000000009"/>
    <x v="0"/>
    <n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x v="2"/>
    <n v="84.3"/>
    <n v="1537.9"/>
    <s v="No"/>
    <x v="2"/>
    <s v="High (&gt;$70)"/>
    <n v="1011.5999999999999"/>
    <x v="0"/>
    <n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1080.55"/>
    <s v="No"/>
    <x v="4"/>
    <s v="Low (&lt;$35)"/>
    <n v="234.60000000000002"/>
    <x v="0"/>
    <n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88.95"/>
    <n v="355.2"/>
    <s v="Yes"/>
    <x v="0"/>
    <s v="High (&gt;$70)"/>
    <n v="1067.4000000000001"/>
    <x v="1"/>
    <n v="1067.400000000000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82.85"/>
    <s v="No"/>
    <x v="0"/>
    <s v="Low (&lt;$35)"/>
    <n v="245.39999999999998"/>
    <x v="0"/>
    <n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x v="3"/>
    <n v="55.6"/>
    <n v="2016.45"/>
    <s v="No"/>
    <x v="1"/>
    <s v="Medium ($35-$70)"/>
    <n v="667.2"/>
    <x v="0"/>
    <n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x v="2"/>
    <n v="86.8"/>
    <n v="5327.25"/>
    <s v="No"/>
    <x v="3"/>
    <s v="High (&gt;$70)"/>
    <n v="1041.5999999999999"/>
    <x v="0"/>
    <n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95"/>
    <n v="683.25"/>
    <s v="No"/>
    <x v="1"/>
    <s v="Low (&lt;$35)"/>
    <n v="251.39999999999998"/>
    <x v="0"/>
    <n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263.05"/>
    <s v="No"/>
    <x v="3"/>
    <s v="Low (&lt;$35)"/>
    <n v="240.60000000000002"/>
    <x v="0"/>
    <n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x v="3"/>
    <n v="50.7"/>
    <n v="151.30000000000001"/>
    <s v="Yes"/>
    <x v="0"/>
    <s v="Medium ($35-$70)"/>
    <n v="608.40000000000009"/>
    <x v="1"/>
    <n v="608.40000000000009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x v="0"/>
    <n v="113.65"/>
    <n v="7714.65"/>
    <s v="No"/>
    <x v="3"/>
    <s v="High (&gt;$70)"/>
    <n v="1363.8000000000002"/>
    <x v="0"/>
    <n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x v="3"/>
    <n v="53.4"/>
    <n v="188.7"/>
    <s v="Yes"/>
    <x v="0"/>
    <s v="Medium ($35-$70)"/>
    <n v="640.79999999999995"/>
    <x v="1"/>
    <n v="640.79999999999995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x v="0"/>
    <n v="101.9"/>
    <n v="5549.4"/>
    <s v="Yes"/>
    <x v="4"/>
    <s v="High (&gt;$70)"/>
    <n v="1222.8000000000002"/>
    <x v="1"/>
    <n v="1222.8000000000002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x v="1"/>
    <n v="59.5"/>
    <n v="130.5"/>
    <s v="No"/>
    <x v="0"/>
    <s v="Medium ($35-$70)"/>
    <n v="714"/>
    <x v="0"/>
    <n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x v="3"/>
    <n v="87.8"/>
    <n v="2621.75"/>
    <s v="No"/>
    <x v="1"/>
    <s v="High (&gt;$70)"/>
    <n v="1053.5999999999999"/>
    <x v="0"/>
    <n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x v="1"/>
    <n v="41.9"/>
    <n v="1875.25"/>
    <s v="No"/>
    <x v="1"/>
    <s v="Medium ($35-$70)"/>
    <n v="502.79999999999995"/>
    <x v="0"/>
    <n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x v="0"/>
    <n v="83"/>
    <n v="5685.8"/>
    <s v="Yes"/>
    <x v="3"/>
    <s v="High (&gt;$70)"/>
    <n v="996"/>
    <x v="1"/>
    <n v="996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x v="1"/>
    <n v="69.849999999999994"/>
    <n v="837.5"/>
    <s v="No"/>
    <x v="0"/>
    <s v="Medium ($35-$70)"/>
    <n v="838.19999999999993"/>
    <x v="0"/>
    <n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x v="2"/>
    <n v="56.3"/>
    <n v="401.5"/>
    <s v="No"/>
    <x v="0"/>
    <s v="Medium ($35-$70)"/>
    <n v="675.59999999999991"/>
    <x v="0"/>
    <n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x v="0"/>
    <n v="109.55"/>
    <n v="6118.95"/>
    <s v="No"/>
    <x v="4"/>
    <s v="High (&gt;$70)"/>
    <n v="1314.6"/>
    <x v="0"/>
    <n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x v="1"/>
    <n v="92.15"/>
    <n v="6480.9"/>
    <s v="No"/>
    <x v="3"/>
    <s v="High (&gt;$70)"/>
    <n v="1105.8000000000002"/>
    <x v="0"/>
    <n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x v="2"/>
    <n v="69.5"/>
    <n v="1800.05"/>
    <s v="No"/>
    <x v="1"/>
    <s v="Medium ($35-$70)"/>
    <n v="834"/>
    <x v="0"/>
    <n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7"/>
    <n v="7104.2"/>
    <s v="No"/>
    <x v="3"/>
    <s v="High (&gt;$70)"/>
    <n v="1164"/>
    <x v="0"/>
    <n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x v="2"/>
    <n v="58.35"/>
    <n v="4214.25"/>
    <s v="No"/>
    <x v="3"/>
    <s v="Medium ($35-$70)"/>
    <n v="700.2"/>
    <x v="0"/>
    <n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x v="1"/>
    <n v="50.6"/>
    <n v="50.6"/>
    <s v="Yes"/>
    <x v="0"/>
    <s v="Medium ($35-$70)"/>
    <n v="607.20000000000005"/>
    <x v="1"/>
    <n v="607.20000000000005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x v="0"/>
    <n v="89.5"/>
    <n v="863.1"/>
    <s v="Yes"/>
    <x v="0"/>
    <s v="High (&gt;$70)"/>
    <n v="1074"/>
    <x v="1"/>
    <n v="1074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x v="2"/>
    <n v="70.400000000000006"/>
    <n v="1992.2"/>
    <s v="No"/>
    <x v="1"/>
    <s v="High (&gt;$70)"/>
    <n v="844.80000000000007"/>
    <x v="0"/>
    <n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"/>
    <n v="69.8"/>
    <s v="Yes"/>
    <x v="0"/>
    <s v="Medium ($35-$70)"/>
    <n v="837.59999999999991"/>
    <x v="1"/>
    <n v="837.5999999999999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x v="0"/>
    <n v="94.3"/>
    <n v="1948.35"/>
    <s v="No"/>
    <x v="2"/>
    <s v="High (&gt;$70)"/>
    <n v="1131.5999999999999"/>
    <x v="0"/>
    <n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x v="2"/>
    <n v="93.8"/>
    <n v="4750.95"/>
    <s v="Yes"/>
    <x v="4"/>
    <s v="High (&gt;$70)"/>
    <n v="1125.5999999999999"/>
    <x v="1"/>
    <n v="1125.5999999999999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5"/>
    <n v="1007.9"/>
    <s v="No"/>
    <x v="4"/>
    <s v="Low (&lt;$35)"/>
    <n v="234.60000000000002"/>
    <x v="0"/>
    <n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x v="0"/>
    <n v="95.95"/>
    <n v="5036.8999999999996"/>
    <s v="No"/>
    <x v="4"/>
    <s v="High (&gt;$70)"/>
    <n v="1151.4000000000001"/>
    <x v="0"/>
    <n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x v="0"/>
    <n v="101.05"/>
    <n v="2391.8000000000002"/>
    <s v="Yes"/>
    <x v="2"/>
    <s v="High (&gt;$70)"/>
    <n v="1212.5999999999999"/>
    <x v="1"/>
    <n v="1212.5999999999999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x v="3"/>
    <n v="94.8"/>
    <n v="6859.05"/>
    <s v="No"/>
    <x v="3"/>
    <s v="High (&gt;$70)"/>
    <n v="1137.5999999999999"/>
    <x v="0"/>
    <n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x v="0"/>
    <n v="107.75"/>
    <n v="6521.9"/>
    <s v="No"/>
    <x v="3"/>
    <s v="High (&gt;$70)"/>
    <n v="1293"/>
    <x v="0"/>
    <n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x v="1"/>
    <n v="54.6"/>
    <n v="617.85"/>
    <s v="No"/>
    <x v="0"/>
    <s v="Medium ($35-$70)"/>
    <n v="655.20000000000005"/>
    <x v="0"/>
    <n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71.3"/>
    <n v="157.75"/>
    <s v="No"/>
    <x v="0"/>
    <s v="High (&gt;$70)"/>
    <n v="855.59999999999991"/>
    <x v="0"/>
    <n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5"/>
    <n v="516.29999999999995"/>
    <s v="No"/>
    <x v="1"/>
    <s v="Low (&lt;$35)"/>
    <n v="234"/>
    <x v="0"/>
    <n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x v="3"/>
    <n v="56.3"/>
    <n v="2364"/>
    <s v="No"/>
    <x v="1"/>
    <s v="Medium ($35-$70)"/>
    <n v="675.59999999999991"/>
    <x v="0"/>
    <n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"/>
    <n v="1687.95"/>
    <s v="Yes"/>
    <x v="2"/>
    <s v="High (&gt;$70)"/>
    <n v="1136.4000000000001"/>
    <x v="1"/>
    <n v="1136.400000000000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x v="2"/>
    <n v="104.15"/>
    <n v="7689.95"/>
    <s v="Yes"/>
    <x v="3"/>
    <s v="High (&gt;$70)"/>
    <n v="1249.8000000000002"/>
    <x v="1"/>
    <n v="1249.8000000000002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x v="3"/>
    <n v="90.55"/>
    <n v="6239.05"/>
    <s v="No"/>
    <x v="3"/>
    <s v="High (&gt;$70)"/>
    <n v="1086.5999999999999"/>
    <x v="0"/>
    <n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x v="1"/>
    <n v="60.8"/>
    <n v="2042.05"/>
    <s v="No"/>
    <x v="1"/>
    <s v="Medium ($35-$70)"/>
    <n v="729.59999999999991"/>
    <x v="0"/>
    <n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x v="3"/>
    <n v="98.8"/>
    <n v="2807.1"/>
    <s v="No"/>
    <x v="1"/>
    <s v="High (&gt;$70)"/>
    <n v="1185.5999999999999"/>
    <x v="0"/>
    <n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x v="3"/>
    <n v="98.15"/>
    <n v="4116.8"/>
    <s v="No"/>
    <x v="1"/>
    <s v="High (&gt;$70)"/>
    <n v="1177.8000000000002"/>
    <x v="0"/>
    <n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x v="1"/>
    <n v="35.35"/>
    <n v="1317.95"/>
    <s v="No"/>
    <x v="1"/>
    <s v="Medium ($35-$70)"/>
    <n v="424.20000000000005"/>
    <x v="0"/>
    <n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x v="0"/>
    <n v="103.15"/>
    <n v="4594.6499999999996"/>
    <s v="No"/>
    <x v="1"/>
    <s v="High (&gt;$70)"/>
    <n v="1237.8000000000002"/>
    <x v="0"/>
    <n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x v="0"/>
    <n v="107.75"/>
    <n v="6332.75"/>
    <s v="No"/>
    <x v="4"/>
    <s v="High (&gt;$70)"/>
    <n v="1293"/>
    <x v="0"/>
    <n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x v="3"/>
    <n v="81.400000000000006"/>
    <n v="3213.75"/>
    <s v="No"/>
    <x v="1"/>
    <s v="High (&gt;$70)"/>
    <n v="976.80000000000007"/>
    <x v="0"/>
    <n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x v="3"/>
    <n v="61.45"/>
    <n v="229.55"/>
    <s v="Yes"/>
    <x v="0"/>
    <s v="Medium ($35-$70)"/>
    <n v="737.40000000000009"/>
    <x v="1"/>
    <n v="737.40000000000009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x v="3"/>
    <n v="95.7"/>
    <n v="4976.1499999999996"/>
    <s v="No"/>
    <x v="4"/>
    <s v="High (&gt;$70)"/>
    <n v="1148.4000000000001"/>
    <x v="0"/>
    <n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x v="0"/>
    <n v="104.8"/>
    <n v="7308.95"/>
    <s v="No"/>
    <x v="3"/>
    <s v="High (&gt;$70)"/>
    <n v="1257.5999999999999"/>
    <x v="0"/>
    <n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x v="2"/>
    <n v="70.95"/>
    <n v="4555.2"/>
    <s v="No"/>
    <x v="3"/>
    <s v="High (&gt;$70)"/>
    <n v="851.40000000000009"/>
    <x v="0"/>
    <n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5"/>
    <n v="44.95"/>
    <s v="No"/>
    <x v="0"/>
    <s v="Medium ($35-$70)"/>
    <n v="539.40000000000009"/>
    <x v="0"/>
    <n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97.65"/>
    <n v="6982.5"/>
    <s v="No"/>
    <x v="3"/>
    <s v="High (&gt;$70)"/>
    <n v="1171.8000000000002"/>
    <x v="0"/>
    <n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x v="1"/>
    <n v="35.65"/>
    <n v="1025.1500000000001"/>
    <s v="No"/>
    <x v="1"/>
    <s v="Medium ($35-$70)"/>
    <n v="427.79999999999995"/>
    <x v="0"/>
    <n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90.55"/>
    <n v="90.55"/>
    <s v="Yes"/>
    <x v="0"/>
    <s v="High (&gt;$70)"/>
    <n v="1086.5999999999999"/>
    <x v="1"/>
    <n v="1086.5999999999999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x v="1"/>
    <n v="85.25"/>
    <n v="5714.2"/>
    <s v="No"/>
    <x v="3"/>
    <s v="High (&gt;$70)"/>
    <n v="1023"/>
    <x v="0"/>
    <n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"/>
    <n v="19.5"/>
    <s v="No"/>
    <x v="0"/>
    <s v="Low (&lt;$35)"/>
    <n v="234"/>
    <x v="0"/>
    <n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x v="2"/>
    <n v="88.8"/>
    <n v="2274.35"/>
    <s v="Yes"/>
    <x v="1"/>
    <s v="High (&gt;$70)"/>
    <n v="1065.5999999999999"/>
    <x v="1"/>
    <n v="1065.5999999999999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"/>
    <n v="789.55"/>
    <s v="No"/>
    <x v="1"/>
    <s v="Low (&lt;$35)"/>
    <n v="301.20000000000005"/>
    <x v="0"/>
    <n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x v="3"/>
    <n v="100.05"/>
    <n v="4834"/>
    <s v="No"/>
    <x v="1"/>
    <s v="High (&gt;$70)"/>
    <n v="1200.5999999999999"/>
    <x v="0"/>
    <n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x v="0"/>
    <n v="55.7"/>
    <n v="3131.8"/>
    <s v="No"/>
    <x v="4"/>
    <s v="Medium ($35-$70)"/>
    <n v="668.40000000000009"/>
    <x v="0"/>
    <n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1"/>
    <n v="85.2"/>
    <n v="602.54999999999995"/>
    <s v="Yes"/>
    <x v="0"/>
    <s v="High (&gt;$70)"/>
    <n v="1022.4000000000001"/>
    <x v="1"/>
    <n v="1022.400000000000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x v="0"/>
    <n v="91.15"/>
    <n v="3369.25"/>
    <s v="No"/>
    <x v="1"/>
    <s v="High (&gt;$70)"/>
    <n v="1093.8000000000002"/>
    <x v="0"/>
    <n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x v="2"/>
    <n v="83.85"/>
    <n v="2674.15"/>
    <s v="No"/>
    <x v="1"/>
    <s v="High (&gt;$70)"/>
    <n v="1006.1999999999999"/>
    <x v="0"/>
    <n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x v="0"/>
    <n v="45.9"/>
    <n v="199.75"/>
    <s v="No"/>
    <x v="0"/>
    <s v="Medium ($35-$70)"/>
    <n v="550.79999999999995"/>
    <x v="0"/>
    <n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"/>
    <n v="1790.8"/>
    <s v="No"/>
    <x v="3"/>
    <s v="Low (&lt;$35)"/>
    <n v="301.20000000000005"/>
    <x v="0"/>
    <n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x v="0"/>
    <n v="91.4"/>
    <n v="449.75"/>
    <s v="Yes"/>
    <x v="0"/>
    <s v="High (&gt;$70)"/>
    <n v="1096.8000000000002"/>
    <x v="1"/>
    <n v="1096.8000000000002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No"/>
    <x v="0"/>
    <s v="Low (&lt;$35)"/>
    <n v="236.39999999999998"/>
    <x v="0"/>
    <n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x v="0"/>
    <n v="91.5"/>
    <n v="1400.3"/>
    <s v="No"/>
    <x v="2"/>
    <s v="High (&gt;$70)"/>
    <n v="1098"/>
    <x v="0"/>
    <n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x v="3"/>
    <n v="51.3"/>
    <n v="411.6"/>
    <s v="No"/>
    <x v="0"/>
    <s v="Medium ($35-$70)"/>
    <n v="615.59999999999991"/>
    <x v="0"/>
    <n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1"/>
    <n v="741"/>
    <s v="No"/>
    <x v="1"/>
    <s v="Low (&lt;$35)"/>
    <n v="253.20000000000002"/>
    <x v="0"/>
    <n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x v="0"/>
    <n v="104.75"/>
    <n v="5841.35"/>
    <s v="No"/>
    <x v="4"/>
    <s v="High (&gt;$70)"/>
    <n v="1257"/>
    <x v="0"/>
    <n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x v="2"/>
    <n v="106.15"/>
    <n v="4512.7"/>
    <s v="Yes"/>
    <x v="1"/>
    <s v="High (&gt;$70)"/>
    <n v="1273.8000000000002"/>
    <x v="1"/>
    <n v="1273.8000000000002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x v="0"/>
    <n v="85.75"/>
    <n v="5688.45"/>
    <s v="No"/>
    <x v="3"/>
    <s v="High (&gt;$70)"/>
    <n v="1029"/>
    <x v="0"/>
    <n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31.9"/>
    <s v="No"/>
    <x v="0"/>
    <s v="Low (&lt;$35)"/>
    <n v="243.60000000000002"/>
    <x v="0"/>
    <n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x v="0"/>
    <n v="100.75"/>
    <n v="6674.65"/>
    <s v="No"/>
    <x v="3"/>
    <s v="High (&gt;$70)"/>
    <n v="1209"/>
    <x v="0"/>
    <n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x v="0"/>
    <n v="74.150000000000006"/>
    <n v="1345.75"/>
    <s v="No"/>
    <x v="2"/>
    <s v="High (&gt;$70)"/>
    <n v="889.80000000000007"/>
    <x v="0"/>
    <n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x v="0"/>
    <n v="78.55"/>
    <n v="1843.05"/>
    <s v="No"/>
    <x v="2"/>
    <s v="High (&gt;$70)"/>
    <n v="942.59999999999991"/>
    <x v="0"/>
    <n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5.3"/>
    <n v="196.95"/>
    <s v="Yes"/>
    <x v="0"/>
    <s v="Medium ($35-$70)"/>
    <n v="543.59999999999991"/>
    <x v="1"/>
    <n v="543.5999999999999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433.8"/>
    <s v="No"/>
    <x v="3"/>
    <s v="Low (&lt;$35)"/>
    <n v="238.20000000000002"/>
    <x v="0"/>
    <n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x v="0"/>
    <n v="50.7"/>
    <n v="214.55"/>
    <s v="No"/>
    <x v="0"/>
    <s v="Medium ($35-$70)"/>
    <n v="608.40000000000009"/>
    <x v="0"/>
    <n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x v="2"/>
    <n v="45"/>
    <n v="865.85"/>
    <s v="No"/>
    <x v="2"/>
    <s v="Medium ($35-$70)"/>
    <n v="540"/>
    <x v="0"/>
    <n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x v="0"/>
    <n v="77.8"/>
    <n v="1358.6"/>
    <s v="No"/>
    <x v="2"/>
    <s v="High (&gt;$70)"/>
    <n v="933.59999999999991"/>
    <x v="0"/>
    <n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x v="0"/>
    <n v="83.45"/>
    <n v="3147.15"/>
    <s v="No"/>
    <x v="1"/>
    <s v="High (&gt;$70)"/>
    <n v="1001.4000000000001"/>
    <x v="0"/>
    <n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3"/>
    <n v="73.25"/>
    <n v="131.05000000000001"/>
    <s v="Yes"/>
    <x v="0"/>
    <s v="High (&gt;$70)"/>
    <n v="879"/>
    <x v="1"/>
    <n v="879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x v="2"/>
    <n v="94.8"/>
    <n v="4535.8500000000004"/>
    <s v="No"/>
    <x v="1"/>
    <s v="High (&gt;$70)"/>
    <n v="1137.5999999999999"/>
    <x v="0"/>
    <n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078.75"/>
    <s v="No"/>
    <x v="4"/>
    <s v="Low (&lt;$35)"/>
    <n v="241.20000000000002"/>
    <x v="0"/>
    <n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x v="1"/>
    <n v="59.9"/>
    <n v="542.4"/>
    <s v="No"/>
    <x v="0"/>
    <s v="Medium ($35-$70)"/>
    <n v="718.8"/>
    <x v="0"/>
    <n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x v="3"/>
    <n v="90.1"/>
    <n v="2312.5500000000002"/>
    <s v="No"/>
    <x v="1"/>
    <s v="High (&gt;$70)"/>
    <n v="1081.1999999999998"/>
    <x v="0"/>
    <n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x v="0"/>
    <n v="51.05"/>
    <n v="415.05"/>
    <s v="Yes"/>
    <x v="0"/>
    <s v="Medium ($35-$70)"/>
    <n v="612.59999999999991"/>
    <x v="1"/>
    <n v="612.5999999999999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x v="0"/>
    <n v="70.95"/>
    <n v="3250.45"/>
    <s v="No"/>
    <x v="1"/>
    <s v="High (&gt;$70)"/>
    <n v="851.40000000000009"/>
    <x v="0"/>
    <n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x v="1"/>
    <n v="29.2"/>
    <n v="98.5"/>
    <s v="No"/>
    <x v="0"/>
    <s v="Low (&lt;$35)"/>
    <n v="350.4"/>
    <x v="0"/>
    <n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x v="2"/>
    <n v="46.6"/>
    <n v="87.9"/>
    <s v="No"/>
    <x v="0"/>
    <s v="Medium ($35-$70)"/>
    <n v="559.20000000000005"/>
    <x v="0"/>
    <n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x v="2"/>
    <n v="85.35"/>
    <n v="754.65"/>
    <s v="Yes"/>
    <x v="0"/>
    <s v="High (&gt;$70)"/>
    <n v="1024.1999999999998"/>
    <x v="1"/>
    <n v="1024.1999999999998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349999999999994"/>
    <n v="75.349999999999994"/>
    <s v="Yes"/>
    <x v="0"/>
    <s v="High (&gt;$70)"/>
    <n v="904.19999999999993"/>
    <x v="1"/>
    <n v="904.19999999999993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x v="2"/>
    <n v="74.3"/>
    <n v="1952.25"/>
    <s v="No"/>
    <x v="1"/>
    <s v="High (&gt;$70)"/>
    <n v="891.59999999999991"/>
    <x v="0"/>
    <n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x v="0"/>
    <n v="69.3"/>
    <n v="153.80000000000001"/>
    <s v="No"/>
    <x v="0"/>
    <s v="Medium ($35-$70)"/>
    <n v="831.59999999999991"/>
    <x v="0"/>
    <n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x v="0"/>
    <n v="75.2"/>
    <n v="3198.6"/>
    <s v="Yes"/>
    <x v="1"/>
    <s v="High (&gt;$70)"/>
    <n v="902.40000000000009"/>
    <x v="1"/>
    <n v="902.40000000000009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x v="0"/>
    <s v="Low (&lt;$35)"/>
    <n v="250.79999999999998"/>
    <x v="1"/>
    <n v="250.79999999999998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x v="0"/>
    <n v="94.3"/>
    <n v="5610.15"/>
    <s v="No"/>
    <x v="4"/>
    <s v="High (&gt;$70)"/>
    <n v="1131.5999999999999"/>
    <x v="0"/>
    <n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x v="1"/>
    <n v="76.45"/>
    <n v="4519.5"/>
    <s v="No"/>
    <x v="4"/>
    <s v="High (&gt;$70)"/>
    <n v="917.40000000000009"/>
    <x v="0"/>
    <n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x v="0"/>
    <n v="54"/>
    <n v="2440.25"/>
    <s v="No"/>
    <x v="1"/>
    <s v="Medium ($35-$70)"/>
    <n v="648"/>
    <x v="0"/>
    <n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x v="0"/>
    <n v="104.25"/>
    <n v="6860.6"/>
    <s v="No"/>
    <x v="3"/>
    <s v="High (&gt;$70)"/>
    <n v="1251"/>
    <x v="0"/>
    <n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77.7"/>
    <s v="No"/>
    <x v="3"/>
    <s v="Low (&lt;$35)"/>
    <n v="239.39999999999998"/>
    <x v="0"/>
    <n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x v="0"/>
    <n v="24.95"/>
    <n v="190.25"/>
    <s v="No"/>
    <x v="0"/>
    <s v="Low (&lt;$35)"/>
    <n v="299.39999999999998"/>
    <x v="0"/>
    <n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x v="0"/>
    <n v="84.75"/>
    <n v="1651.95"/>
    <s v="No"/>
    <x v="2"/>
    <s v="High (&gt;$70)"/>
    <n v="1017"/>
    <x v="0"/>
    <n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78.3"/>
    <s v="No"/>
    <x v="0"/>
    <s v="Low (&lt;$35)"/>
    <n v="237"/>
    <x v="0"/>
    <n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x v="2"/>
    <n v="113.65"/>
    <n v="7939.25"/>
    <s v="No"/>
    <x v="3"/>
    <s v="High (&gt;$70)"/>
    <n v="1363.8000000000002"/>
    <x v="0"/>
    <n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9"/>
    <n v="44.9"/>
    <s v="No"/>
    <x v="0"/>
    <s v="Medium ($35-$70)"/>
    <n v="538.79999999999995"/>
    <x v="0"/>
    <n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5.25"/>
    <n v="576.70000000000005"/>
    <s v="No"/>
    <x v="0"/>
    <s v="High (&gt;$70)"/>
    <n v="903"/>
    <x v="0"/>
    <n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6"/>
    <n v="1279"/>
    <s v="No"/>
    <x v="4"/>
    <s v="Low (&lt;$35)"/>
    <n v="295.20000000000005"/>
    <x v="0"/>
    <n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"/>
    <n v="1260.7"/>
    <s v="No"/>
    <x v="4"/>
    <s v="Low (&lt;$35)"/>
    <n v="300"/>
    <x v="0"/>
    <n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67.35000000000002"/>
    <s v="No"/>
    <x v="0"/>
    <s v="Low (&lt;$35)"/>
    <n v="251.39999999999998"/>
    <x v="0"/>
    <n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x v="0"/>
    <n v="110.6"/>
    <n v="6586.85"/>
    <s v="No"/>
    <x v="4"/>
    <s v="High (&gt;$70)"/>
    <n v="1327.1999999999998"/>
    <x v="0"/>
    <n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x v="3"/>
    <n v="55.5"/>
    <n v="934.15"/>
    <s v="No"/>
    <x v="2"/>
    <s v="Medium ($35-$70)"/>
    <n v="666"/>
    <x v="0"/>
    <n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x v="0"/>
    <n v="43.3"/>
    <n v="123.65"/>
    <s v="Yes"/>
    <x v="0"/>
    <s v="Medium ($35-$70)"/>
    <n v="519.59999999999991"/>
    <x v="1"/>
    <n v="519.5999999999999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x v="2"/>
    <n v="109.5"/>
    <n v="7534.65"/>
    <s v="Yes"/>
    <x v="3"/>
    <s v="High (&gt;$70)"/>
    <n v="1314"/>
    <x v="1"/>
    <n v="1314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No"/>
    <x v="0"/>
    <s v="Low (&lt;$35)"/>
    <n v="233.39999999999998"/>
    <x v="0"/>
    <n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x v="0"/>
    <n v="84.85"/>
    <n v="3645.6"/>
    <s v="No"/>
    <x v="1"/>
    <s v="High (&gt;$70)"/>
    <n v="1018.1999999999999"/>
    <x v="0"/>
    <n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314.45"/>
    <s v="No"/>
    <x v="2"/>
    <s v="Low (&lt;$35)"/>
    <n v="235.20000000000002"/>
    <x v="0"/>
    <n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x v="0"/>
    <n v="53.45"/>
    <n v="3053"/>
    <s v="No"/>
    <x v="4"/>
    <s v="Medium ($35-$70)"/>
    <n v="641.40000000000009"/>
    <x v="0"/>
    <n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677.05"/>
    <s v="No"/>
    <x v="1"/>
    <s v="Low (&lt;$35)"/>
    <n v="237.60000000000002"/>
    <x v="0"/>
    <n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2.1"/>
    <n v="7965.95"/>
    <s v="No"/>
    <x v="3"/>
    <s v="High (&gt;$70)"/>
    <n v="1345.1999999999998"/>
    <x v="0"/>
    <n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x v="3"/>
    <n v="84.8"/>
    <n v="906.85"/>
    <s v="Yes"/>
    <x v="0"/>
    <s v="High (&gt;$70)"/>
    <n v="1017.5999999999999"/>
    <x v="1"/>
    <n v="1017.5999999999999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x v="0"/>
    <n v="95.05"/>
    <n v="4888.7"/>
    <s v="Yes"/>
    <x v="4"/>
    <s v="High (&gt;$70)"/>
    <n v="1140.5999999999999"/>
    <x v="1"/>
    <n v="1140.5999999999999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x v="0"/>
    <n v="50.35"/>
    <n v="237.25"/>
    <s v="Yes"/>
    <x v="0"/>
    <s v="Medium ($35-$70)"/>
    <n v="604.20000000000005"/>
    <x v="1"/>
    <n v="604.20000000000005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x v="2"/>
    <n v="74.599999999999994"/>
    <n v="74.599999999999994"/>
    <s v="Yes"/>
    <x v="0"/>
    <s v="High (&gt;$70)"/>
    <n v="895.19999999999993"/>
    <x v="1"/>
    <n v="895.19999999999993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"/>
    <n v="342.4"/>
    <s v="Yes"/>
    <x v="2"/>
    <s v="Low (&lt;$35)"/>
    <n v="236.39999999999998"/>
    <x v="1"/>
    <n v="236.39999999999998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x v="0"/>
    <n v="74.2"/>
    <n v="140.1"/>
    <s v="No"/>
    <x v="0"/>
    <s v="High (&gt;$70)"/>
    <n v="890.40000000000009"/>
    <x v="0"/>
    <n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x v="1"/>
    <n v="69"/>
    <n v="1108"/>
    <s v="No"/>
    <x v="2"/>
    <s v="Medium ($35-$70)"/>
    <n v="828"/>
    <x v="0"/>
    <n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50000000000001"/>
    <n v="295.55"/>
    <s v="No"/>
    <x v="2"/>
    <s v="Low (&lt;$35)"/>
    <n v="232.20000000000002"/>
    <x v="0"/>
    <n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x v="0"/>
    <n v="59.45"/>
    <n v="892.65"/>
    <s v="Yes"/>
    <x v="2"/>
    <s v="Medium ($35-$70)"/>
    <n v="713.40000000000009"/>
    <x v="1"/>
    <n v="713.40000000000009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8"/>
    <n v="198.25"/>
    <s v="No"/>
    <x v="0"/>
    <s v="Low (&lt;$35)"/>
    <n v="237.60000000000002"/>
    <x v="0"/>
    <n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x v="2"/>
    <n v="105.2"/>
    <n v="4822.8500000000004"/>
    <s v="Yes"/>
    <x v="1"/>
    <s v="High (&gt;$70)"/>
    <n v="1262.4000000000001"/>
    <x v="1"/>
    <n v="1262.400000000000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x v="3"/>
    <n v="109.2"/>
    <n v="6741.15"/>
    <s v="No"/>
    <x v="3"/>
    <s v="High (&gt;$70)"/>
    <n v="1310.4000000000001"/>
    <x v="0"/>
    <n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x v="1"/>
    <n v="79.150000000000006"/>
    <n v="79.150000000000006"/>
    <s v="No"/>
    <x v="0"/>
    <s v="High (&gt;$70)"/>
    <n v="949.80000000000007"/>
    <x v="0"/>
    <n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x v="1"/>
    <n v="53.65"/>
    <n v="1355.45"/>
    <s v="No"/>
    <x v="1"/>
    <s v="Medium ($35-$70)"/>
    <n v="643.79999999999995"/>
    <x v="0"/>
    <n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x v="3"/>
    <n v="100.2"/>
    <n v="7209"/>
    <s v="No"/>
    <x v="3"/>
    <s v="High (&gt;$70)"/>
    <n v="1202.4000000000001"/>
    <x v="0"/>
    <n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x v="1"/>
    <n v="45.15"/>
    <n v="438.4"/>
    <s v="Yes"/>
    <x v="0"/>
    <s v="Medium ($35-$70)"/>
    <n v="541.79999999999995"/>
    <x v="1"/>
    <n v="541.79999999999995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65"/>
    <n v="7726.35"/>
    <s v="No"/>
    <x v="3"/>
    <s v="High (&gt;$70)"/>
    <n v="1303.8000000000002"/>
    <x v="0"/>
    <n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x v="2"/>
    <n v="40.65"/>
    <n v="2070.75"/>
    <s v="No"/>
    <x v="4"/>
    <s v="Medium ($35-$70)"/>
    <n v="487.79999999999995"/>
    <x v="0"/>
    <n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x v="3"/>
    <n v="55.35"/>
    <n v="1636.95"/>
    <s v="No"/>
    <x v="1"/>
    <s v="Medium ($35-$70)"/>
    <n v="664.2"/>
    <x v="0"/>
    <n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x v="2"/>
    <n v="105.6"/>
    <n v="7581.5"/>
    <s v="No"/>
    <x v="3"/>
    <s v="High (&gt;$70)"/>
    <n v="1267.1999999999998"/>
    <x v="0"/>
    <n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x v="0"/>
    <n v="93.8"/>
    <n v="3019.5"/>
    <s v="Yes"/>
    <x v="1"/>
    <s v="High (&gt;$70)"/>
    <n v="1125.5999999999999"/>
    <x v="1"/>
    <n v="1125.5999999999999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729.75"/>
    <s v="No"/>
    <x v="4"/>
    <s v="High (&gt;$70)"/>
    <n v="1148.4000000000001"/>
    <x v="0"/>
    <n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x v="0"/>
    <n v="83.2"/>
    <n v="6126.1"/>
    <s v="No"/>
    <x v="3"/>
    <s v="High (&gt;$70)"/>
    <n v="998.40000000000009"/>
    <x v="0"/>
    <n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x v="3"/>
    <n v="90.05"/>
    <n v="6333.4"/>
    <s v="No"/>
    <x v="3"/>
    <s v="High (&gt;$70)"/>
    <n v="1080.5999999999999"/>
    <x v="0"/>
    <n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x v="3"/>
    <n v="97.65"/>
    <n v="6687.85"/>
    <s v="No"/>
    <x v="3"/>
    <s v="High (&gt;$70)"/>
    <n v="1171.8000000000002"/>
    <x v="0"/>
    <n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x v="2"/>
    <n v="68.05"/>
    <n v="4158.25"/>
    <s v="No"/>
    <x v="3"/>
    <s v="Medium ($35-$70)"/>
    <n v="816.59999999999991"/>
    <x v="0"/>
    <n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x v="0"/>
    <n v="96.2"/>
    <n v="3183.4"/>
    <s v="Yes"/>
    <x v="1"/>
    <s v="High (&gt;$70)"/>
    <n v="1154.4000000000001"/>
    <x v="1"/>
    <n v="1154.400000000000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x v="0"/>
    <n v="79.599999999999994"/>
    <n v="79.599999999999994"/>
    <s v="Yes"/>
    <x v="0"/>
    <s v="High (&gt;$70)"/>
    <n v="955.19999999999993"/>
    <x v="1"/>
    <n v="955.19999999999993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x v="2"/>
    <n v="102.1"/>
    <n v="7149.35"/>
    <s v="No"/>
    <x v="3"/>
    <s v="High (&gt;$70)"/>
    <n v="1225.1999999999998"/>
    <x v="0"/>
    <n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3.4"/>
    <n v="1429.65"/>
    <s v="No"/>
    <x v="3"/>
    <s v="Low (&lt;$35)"/>
    <n v="280.79999999999995"/>
    <x v="0"/>
    <n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x v="0"/>
    <n v="71.05"/>
    <n v="472.65"/>
    <s v="No"/>
    <x v="0"/>
    <s v="High (&gt;$70)"/>
    <n v="852.59999999999991"/>
    <x v="0"/>
    <n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x v="0"/>
    <n v="85.25"/>
    <n v="1734.5"/>
    <s v="Yes"/>
    <x v="2"/>
    <s v="High (&gt;$70)"/>
    <n v="1023"/>
    <x v="1"/>
    <n v="1023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45"/>
    <n v="113.5"/>
    <s v="No"/>
    <x v="0"/>
    <s v="Low (&lt;$35)"/>
    <n v="233.39999999999998"/>
    <x v="0"/>
    <n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x v="2"/>
    <n v="59.45"/>
    <n v="1884.65"/>
    <s v="No"/>
    <x v="1"/>
    <s v="Medium ($35-$70)"/>
    <n v="713.40000000000009"/>
    <x v="0"/>
    <n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x v="2"/>
    <n v="92.2"/>
    <n v="2568.15"/>
    <s v="No"/>
    <x v="1"/>
    <s v="High (&gt;$70)"/>
    <n v="1106.4000000000001"/>
    <x v="0"/>
    <n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470"/>
    <s v="No"/>
    <x v="1"/>
    <s v="Low (&lt;$35)"/>
    <n v="238.20000000000002"/>
    <x v="0"/>
    <n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x v="1"/>
    <n v="43.9"/>
    <n v="278.39999999999998"/>
    <s v="No"/>
    <x v="0"/>
    <s v="Medium ($35-$70)"/>
    <n v="526.79999999999995"/>
    <x v="0"/>
    <n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x v="0"/>
    <n v="80.5"/>
    <n v="2088.8000000000002"/>
    <s v="Yes"/>
    <x v="1"/>
    <s v="High (&gt;$70)"/>
    <n v="966"/>
    <x v="1"/>
    <n v="966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x v="0"/>
    <n v="89.8"/>
    <n v="502.6"/>
    <s v="Yes"/>
    <x v="0"/>
    <s v="High (&gt;$70)"/>
    <n v="1077.5999999999999"/>
    <x v="1"/>
    <n v="1077.5999999999999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x v="3"/>
    <n v="90.5"/>
    <n v="2595.85"/>
    <s v="No"/>
    <x v="1"/>
    <s v="High (&gt;$70)"/>
    <n v="1086"/>
    <x v="0"/>
    <n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x v="3"/>
    <n v="90.45"/>
    <n v="5825.5"/>
    <s v="No"/>
    <x v="3"/>
    <s v="High (&gt;$70)"/>
    <n v="1085.4000000000001"/>
    <x v="0"/>
    <n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x v="0"/>
    <n v="50.75"/>
    <n v="50.75"/>
    <s v="Yes"/>
    <x v="0"/>
    <s v="Medium ($35-$70)"/>
    <n v="609"/>
    <x v="1"/>
    <n v="609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x v="0"/>
    <n v="84.6"/>
    <n v="4449.75"/>
    <s v="No"/>
    <x v="4"/>
    <s v="High (&gt;$70)"/>
    <n v="1015.1999999999999"/>
    <x v="0"/>
    <n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x v="3"/>
    <n v="89.65"/>
    <n v="1208.3499999999999"/>
    <s v="Yes"/>
    <x v="2"/>
    <s v="High (&gt;$70)"/>
    <n v="1075.8000000000002"/>
    <x v="1"/>
    <n v="1075.8000000000002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x v="2"/>
    <n v="99.15"/>
    <n v="1956.4"/>
    <s v="No"/>
    <x v="2"/>
    <s v="High (&gt;$70)"/>
    <n v="1189.8000000000002"/>
    <x v="0"/>
    <n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310.60000000000002"/>
    <s v="No"/>
    <x v="2"/>
    <s v="Low (&lt;$35)"/>
    <n v="239.39999999999998"/>
    <x v="0"/>
    <n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290.55"/>
    <s v="No"/>
    <x v="2"/>
    <s v="Low (&lt;$35)"/>
    <n v="246"/>
    <x v="0"/>
    <n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x v="0"/>
    <n v="62.1"/>
    <n v="2096.1"/>
    <s v="No"/>
    <x v="1"/>
    <s v="Medium ($35-$70)"/>
    <n v="745.2"/>
    <x v="0"/>
    <n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x v="0"/>
    <n v="79.5"/>
    <n v="2665"/>
    <s v="No"/>
    <x v="1"/>
    <s v="High (&gt;$70)"/>
    <n v="954"/>
    <x v="0"/>
    <n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55"/>
    <n v="543.79999999999995"/>
    <s v="No"/>
    <x v="1"/>
    <s v="Low (&lt;$35)"/>
    <n v="234.60000000000002"/>
    <x v="0"/>
    <n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50000000000001"/>
    <n v="20.350000000000001"/>
    <s v="No"/>
    <x v="0"/>
    <s v="Low (&lt;$35)"/>
    <n v="244.20000000000002"/>
    <x v="0"/>
    <n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x v="0"/>
    <n v="51.7"/>
    <n v="3005.8"/>
    <s v="No"/>
    <x v="4"/>
    <s v="Medium ($35-$70)"/>
    <n v="620.40000000000009"/>
    <x v="0"/>
    <n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3.3"/>
    <n v="1623.15"/>
    <s v="No"/>
    <x v="3"/>
    <s v="Low (&lt;$35)"/>
    <n v="279.60000000000002"/>
    <x v="0"/>
    <n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x v="1"/>
    <n v="65.400000000000006"/>
    <n v="2498.4"/>
    <s v="Yes"/>
    <x v="1"/>
    <s v="Medium ($35-$70)"/>
    <n v="784.80000000000007"/>
    <x v="1"/>
    <n v="784.80000000000007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x v="1"/>
    <n v="65.099999999999994"/>
    <n v="2586"/>
    <s v="No"/>
    <x v="1"/>
    <s v="Medium ($35-$70)"/>
    <n v="781.19999999999993"/>
    <x v="0"/>
    <n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x v="0"/>
    <n v="81.2"/>
    <n v="3292.3"/>
    <s v="No"/>
    <x v="1"/>
    <s v="High (&gt;$70)"/>
    <n v="974.40000000000009"/>
    <x v="0"/>
    <n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x v="1"/>
    <n v="72.900000000000006"/>
    <n v="651.4"/>
    <s v="Yes"/>
    <x v="0"/>
    <s v="High (&gt;$70)"/>
    <n v="874.80000000000007"/>
    <x v="1"/>
    <n v="874.80000000000007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x v="3"/>
    <n v="74.5"/>
    <n v="4674.55"/>
    <s v="No"/>
    <x v="3"/>
    <s v="High (&gt;$70)"/>
    <n v="894"/>
    <x v="0"/>
    <n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80.5"/>
    <n v="232.35"/>
    <s v="No"/>
    <x v="0"/>
    <s v="High (&gt;$70)"/>
    <n v="966"/>
    <x v="0"/>
    <n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x v="1"/>
    <n v="60.3"/>
    <n v="2448.5"/>
    <s v="No"/>
    <x v="1"/>
    <s v="Medium ($35-$70)"/>
    <n v="723.59999999999991"/>
    <x v="0"/>
    <n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1"/>
    <n v="75"/>
    <n v="658.1"/>
    <s v="No"/>
    <x v="0"/>
    <s v="High (&gt;$70)"/>
    <n v="900"/>
    <x v="0"/>
    <n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x v="1"/>
    <n v="90.15"/>
    <n v="3128.8"/>
    <s v="No"/>
    <x v="1"/>
    <s v="High (&gt;$70)"/>
    <n v="1081.8000000000002"/>
    <x v="0"/>
    <n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x v="1"/>
    <n v="40"/>
    <n v="223.45"/>
    <s v="Yes"/>
    <x v="0"/>
    <s v="Medium ($35-$70)"/>
    <n v="480"/>
    <x v="1"/>
    <n v="480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x v="3"/>
    <n v="99.45"/>
    <n v="919.4"/>
    <s v="Yes"/>
    <x v="0"/>
    <s v="High (&gt;$70)"/>
    <n v="1193.4000000000001"/>
    <x v="1"/>
    <n v="1193.400000000000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x v="3"/>
    <n v="69.05"/>
    <n v="653.95000000000005"/>
    <s v="No"/>
    <x v="0"/>
    <s v="Medium ($35-$70)"/>
    <n v="828.59999999999991"/>
    <x v="0"/>
    <n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x v="2"/>
    <n v="59.7"/>
    <n v="1825.5"/>
    <s v="No"/>
    <x v="1"/>
    <s v="Medium ($35-$70)"/>
    <n v="716.40000000000009"/>
    <x v="0"/>
    <n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850000000000001"/>
    <n v="943.1"/>
    <s v="No"/>
    <x v="4"/>
    <s v="Low (&lt;$35)"/>
    <n v="238.20000000000002"/>
    <x v="0"/>
    <n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x v="0"/>
    <n v="86.25"/>
    <n v="181.65"/>
    <s v="Yes"/>
    <x v="0"/>
    <s v="High (&gt;$70)"/>
    <n v="1035"/>
    <x v="1"/>
    <n v="1035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5.65"/>
    <n v="45.65"/>
    <s v="Yes"/>
    <x v="0"/>
    <s v="Medium ($35-$70)"/>
    <n v="547.79999999999995"/>
    <x v="1"/>
    <n v="547.79999999999995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x v="1"/>
    <n v="70.099999999999994"/>
    <n v="551.35"/>
    <s v="Yes"/>
    <x v="0"/>
    <s v="High (&gt;$70)"/>
    <n v="841.19999999999993"/>
    <x v="1"/>
    <n v="841.19999999999993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x v="0"/>
    <n v="40.75"/>
    <n v="359.4"/>
    <s v="No"/>
    <x v="0"/>
    <s v="Medium ($35-$70)"/>
    <n v="489"/>
    <x v="0"/>
    <n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2"/>
    <n v="70.2"/>
    <n v="115.95"/>
    <s v="Yes"/>
    <x v="0"/>
    <s v="High (&gt;$70)"/>
    <n v="842.40000000000009"/>
    <x v="1"/>
    <n v="842.40000000000009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x v="0"/>
    <n v="55.35"/>
    <n v="165.2"/>
    <s v="Yes"/>
    <x v="0"/>
    <s v="Medium ($35-$70)"/>
    <n v="664.2"/>
    <x v="1"/>
    <n v="664.2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x v="3"/>
    <n v="95.7"/>
    <n v="2338.35"/>
    <s v="No"/>
    <x v="1"/>
    <s v="High (&gt;$70)"/>
    <n v="1148.4000000000001"/>
    <x v="0"/>
    <n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6.3"/>
    <n v="46.3"/>
    <s v="No"/>
    <x v="0"/>
    <s v="Medium ($35-$70)"/>
    <n v="555.59999999999991"/>
    <x v="0"/>
    <n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x v="1"/>
    <n v="81.3"/>
    <n v="3541.1"/>
    <s v="No"/>
    <x v="1"/>
    <s v="High (&gt;$70)"/>
    <n v="975.59999999999991"/>
    <x v="0"/>
    <n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x v="0"/>
    <n v="84.2"/>
    <n v="4146.05"/>
    <s v="Yes"/>
    <x v="4"/>
    <s v="High (&gt;$70)"/>
    <n v="1010.4000000000001"/>
    <x v="1"/>
    <n v="1010.400000000000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"/>
    <n v="1087.25"/>
    <s v="No"/>
    <x v="4"/>
    <s v="Low (&lt;$35)"/>
    <n v="240"/>
    <x v="0"/>
    <n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x v="2"/>
    <n v="66.150000000000006"/>
    <n v="2522.4"/>
    <s v="No"/>
    <x v="1"/>
    <s v="Medium ($35-$70)"/>
    <n v="793.80000000000007"/>
    <x v="0"/>
    <n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5.85"/>
    <n v="81"/>
    <s v="Yes"/>
    <x v="0"/>
    <s v="Medium ($35-$70)"/>
    <n v="550.20000000000005"/>
    <x v="1"/>
    <n v="550.20000000000005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600000000000001"/>
    <n v="717.3"/>
    <s v="No"/>
    <x v="1"/>
    <s v="Low (&lt;$35)"/>
    <n v="235.20000000000002"/>
    <x v="0"/>
    <n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x v="0"/>
    <n v="49.8"/>
    <n v="1734.2"/>
    <s v="No"/>
    <x v="1"/>
    <s v="Medium ($35-$70)"/>
    <n v="597.59999999999991"/>
    <x v="0"/>
    <n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x v="0"/>
    <n v="101.75"/>
    <n v="7069.3"/>
    <s v="No"/>
    <x v="3"/>
    <s v="High (&gt;$70)"/>
    <n v="1221"/>
    <x v="0"/>
    <n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x v="1"/>
    <n v="55.15"/>
    <n v="742.9"/>
    <s v="No"/>
    <x v="2"/>
    <s v="Medium ($35-$70)"/>
    <n v="661.8"/>
    <x v="0"/>
    <n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x v="0"/>
    <n v="75.25"/>
    <n v="3017.65"/>
    <s v="Yes"/>
    <x v="1"/>
    <s v="High (&gt;$70)"/>
    <n v="903"/>
    <x v="1"/>
    <n v="903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x v="0"/>
    <n v="103.95"/>
    <n v="6423"/>
    <s v="No"/>
    <x v="3"/>
    <s v="High (&gt;$70)"/>
    <n v="1247.4000000000001"/>
    <x v="0"/>
    <n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x v="2"/>
    <n v="100.15"/>
    <n v="1164.3"/>
    <s v="Yes"/>
    <x v="0"/>
    <s v="High (&gt;$70)"/>
    <n v="1201.8000000000002"/>
    <x v="1"/>
    <n v="1201.8000000000002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x v="3"/>
    <n v="99.65"/>
    <n v="4220.3500000000004"/>
    <s v="No"/>
    <x v="1"/>
    <s v="High (&gt;$70)"/>
    <n v="1195.8000000000002"/>
    <x v="0"/>
    <n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x v="0"/>
    <n v="73.7"/>
    <n v="1558.7"/>
    <s v="No"/>
    <x v="2"/>
    <s v="High (&gt;$70)"/>
    <n v="884.40000000000009"/>
    <x v="0"/>
    <n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x v="2"/>
    <n v="50.05"/>
    <n v="2743.45"/>
    <s v="No"/>
    <x v="4"/>
    <s v="Medium ($35-$70)"/>
    <n v="600.59999999999991"/>
    <x v="0"/>
    <n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x v="2"/>
    <n v="60.25"/>
    <n v="4055.5"/>
    <s v="No"/>
    <x v="3"/>
    <s v="Medium ($35-$70)"/>
    <n v="723"/>
    <x v="0"/>
    <n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x v="0"/>
    <n v="105.75"/>
    <n v="2710.25"/>
    <s v="Yes"/>
    <x v="1"/>
    <s v="High (&gt;$70)"/>
    <n v="1269"/>
    <x v="1"/>
    <n v="1269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x v="3"/>
    <n v="87.3"/>
    <n v="6055.55"/>
    <s v="No"/>
    <x v="3"/>
    <s v="High (&gt;$70)"/>
    <n v="1047.5999999999999"/>
    <x v="0"/>
    <n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x v="0"/>
    <n v="48.35"/>
    <n v="810.7"/>
    <s v="Yes"/>
    <x v="2"/>
    <s v="Medium ($35-$70)"/>
    <n v="580.20000000000005"/>
    <x v="1"/>
    <n v="580.20000000000005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x v="0"/>
    <n v="54.25"/>
    <n v="2538.1999999999998"/>
    <s v="No"/>
    <x v="1"/>
    <s v="Medium ($35-$70)"/>
    <n v="651"/>
    <x v="0"/>
    <n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x v="2"/>
    <n v="85.3"/>
    <n v="6129.2"/>
    <s v="No"/>
    <x v="3"/>
    <s v="High (&gt;$70)"/>
    <n v="1023.5999999999999"/>
    <x v="0"/>
    <n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x v="0"/>
    <n v="50"/>
    <n v="1750.85"/>
    <s v="No"/>
    <x v="1"/>
    <s v="Medium ($35-$70)"/>
    <n v="600"/>
    <x v="0"/>
    <n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x v="1"/>
    <n v="24.4"/>
    <n v="36.549999999999997"/>
    <s v="Yes"/>
    <x v="0"/>
    <s v="Low (&lt;$35)"/>
    <n v="292.79999999999995"/>
    <x v="1"/>
    <n v="292.79999999999995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90.95"/>
    <n v="6652.45"/>
    <s v="No"/>
    <x v="3"/>
    <s v="High (&gt;$70)"/>
    <n v="1091.4000000000001"/>
    <x v="0"/>
    <n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x v="2"/>
    <n v="72.25"/>
    <n v="2575.4499999999998"/>
    <s v="No"/>
    <x v="1"/>
    <s v="High (&gt;$70)"/>
    <n v="867"/>
    <x v="0"/>
    <n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x v="3"/>
    <n v="96.1"/>
    <n v="6019.35"/>
    <s v="No"/>
    <x v="3"/>
    <s v="High (&gt;$70)"/>
    <n v="1153.1999999999998"/>
    <x v="0"/>
    <n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79.6"/>
    <s v="No"/>
    <x v="3"/>
    <s v="Low (&lt;$35)"/>
    <n v="238.20000000000002"/>
    <x v="0"/>
    <n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x v="2"/>
    <n v="55.3"/>
    <n v="1284.2"/>
    <s v="No"/>
    <x v="2"/>
    <s v="Medium ($35-$70)"/>
    <n v="663.59999999999991"/>
    <x v="0"/>
    <n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296.14999999999998"/>
    <s v="No"/>
    <x v="2"/>
    <s v="Low (&lt;$35)"/>
    <n v="241.20000000000002"/>
    <x v="0"/>
    <n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x v="1"/>
    <n v="69.5"/>
    <n v="653.25"/>
    <s v="No"/>
    <x v="0"/>
    <s v="Medium ($35-$70)"/>
    <n v="834"/>
    <x v="0"/>
    <n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5.15"/>
    <n v="412.6"/>
    <s v="No"/>
    <x v="2"/>
    <s v="Low (&lt;$35)"/>
    <n v="301.79999999999995"/>
    <x v="0"/>
    <n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85.5"/>
    <s v="Yes"/>
    <x v="0"/>
    <s v="Low (&lt;$35)"/>
    <n v="251.39999999999998"/>
    <x v="1"/>
    <n v="251.39999999999998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x v="0"/>
    <n v="49.55"/>
    <n v="49.55"/>
    <s v="Yes"/>
    <x v="0"/>
    <s v="Medium ($35-$70)"/>
    <n v="594.59999999999991"/>
    <x v="1"/>
    <n v="594.5999999999999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x v="1"/>
    <n v="79.650000000000006"/>
    <n v="1928.7"/>
    <s v="No"/>
    <x v="2"/>
    <s v="High (&gt;$70)"/>
    <n v="955.80000000000007"/>
    <x v="0"/>
    <n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25"/>
    <n v="71.25"/>
    <s v="No"/>
    <x v="0"/>
    <s v="High (&gt;$70)"/>
    <n v="855"/>
    <x v="0"/>
    <n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x v="2"/>
    <n v="113.8"/>
    <n v="7845.8"/>
    <s v="No"/>
    <x v="3"/>
    <s v="High (&gt;$70)"/>
    <n v="1365.6"/>
    <x v="0"/>
    <n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5"/>
    <n v="1750.7"/>
    <s v="No"/>
    <x v="3"/>
    <s v="Low (&lt;$35)"/>
    <n v="294.60000000000002"/>
    <x v="0"/>
    <n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216.2"/>
    <s v="No"/>
    <x v="0"/>
    <s v="Low (&lt;$35)"/>
    <n v="236.39999999999998"/>
    <x v="0"/>
    <n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78.5"/>
    <s v="Yes"/>
    <x v="0"/>
    <s v="Low (&lt;$35)"/>
    <n v="243"/>
    <x v="1"/>
    <n v="243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x v="3"/>
    <n v="50.15"/>
    <n v="115.1"/>
    <s v="Yes"/>
    <x v="0"/>
    <s v="Medium ($35-$70)"/>
    <n v="601.79999999999995"/>
    <x v="1"/>
    <n v="601.79999999999995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x v="3"/>
    <n v="100.5"/>
    <n v="6029"/>
    <s v="No"/>
    <x v="4"/>
    <s v="High (&gt;$70)"/>
    <n v="1206"/>
    <x v="0"/>
    <n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x v="0"/>
    <n v="95.9"/>
    <n v="2745.2"/>
    <s v="Yes"/>
    <x v="1"/>
    <s v="High (&gt;$70)"/>
    <n v="1150.8000000000002"/>
    <x v="1"/>
    <n v="1150.8000000000002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x v="2"/>
    <n v="74.45"/>
    <n v="3721.9"/>
    <s v="No"/>
    <x v="4"/>
    <s v="High (&gt;$70)"/>
    <n v="893.40000000000009"/>
    <x v="0"/>
    <n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x v="0"/>
    <n v="104.1"/>
    <n v="3121.1"/>
    <s v="No"/>
    <x v="1"/>
    <s v="High (&gt;$70)"/>
    <n v="1249.1999999999998"/>
    <x v="0"/>
    <n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05"/>
    <n v="990.45"/>
    <s v="No"/>
    <x v="4"/>
    <s v="Low (&lt;$35)"/>
    <n v="228.60000000000002"/>
    <x v="0"/>
    <n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004.35"/>
    <s v="No"/>
    <x v="1"/>
    <s v="Low (&lt;$35)"/>
    <n v="300"/>
    <x v="0"/>
    <n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05"/>
    <n v="157.65"/>
    <s v="No"/>
    <x v="0"/>
    <s v="Low (&lt;$35)"/>
    <n v="228.60000000000002"/>
    <x v="0"/>
    <n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x v="0"/>
    <n v="81.900000000000006"/>
    <n v="3219.75"/>
    <s v="No"/>
    <x v="1"/>
    <s v="High (&gt;$70)"/>
    <n v="982.80000000000007"/>
    <x v="0"/>
    <n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x v="0"/>
    <n v="69.7"/>
    <n v="572.85"/>
    <s v="No"/>
    <x v="0"/>
    <s v="Medium ($35-$70)"/>
    <n v="836.40000000000009"/>
    <x v="0"/>
    <n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x v="0"/>
    <n v="90.15"/>
    <n v="4554.8500000000004"/>
    <s v="No"/>
    <x v="4"/>
    <s v="High (&gt;$70)"/>
    <n v="1081.8000000000002"/>
    <x v="0"/>
    <n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5"/>
    <n v="1847.55"/>
    <s v="No"/>
    <x v="3"/>
    <s v="Low (&lt;$35)"/>
    <n v="304.20000000000005"/>
    <x v="0"/>
    <n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65"/>
    <n v="1766.75"/>
    <s v="No"/>
    <x v="3"/>
    <s v="Low (&lt;$35)"/>
    <n v="295.79999999999995"/>
    <x v="0"/>
    <n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55"/>
    <n v="1462.05"/>
    <s v="No"/>
    <x v="3"/>
    <s v="Low (&lt;$35)"/>
    <n v="234.60000000000002"/>
    <x v="0"/>
    <n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x v="0"/>
    <n v="25.25"/>
    <n v="25.25"/>
    <s v="Yes"/>
    <x v="0"/>
    <s v="Low (&lt;$35)"/>
    <n v="303"/>
    <x v="1"/>
    <n v="303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x v="2"/>
    <n v="60"/>
    <n v="2193.1999999999998"/>
    <s v="No"/>
    <x v="1"/>
    <s v="Medium ($35-$70)"/>
    <n v="720"/>
    <x v="0"/>
    <n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x v="3"/>
    <n v="89.9"/>
    <n v="2433.5"/>
    <s v="No"/>
    <x v="1"/>
    <s v="High (&gt;$70)"/>
    <n v="1078.8000000000002"/>
    <x v="0"/>
    <n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399999999999999"/>
    <n v="641.15"/>
    <s v="No"/>
    <x v="1"/>
    <s v="Low (&lt;$35)"/>
    <n v="232.79999999999998"/>
    <x v="0"/>
    <n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x v="1"/>
    <n v="49.8"/>
    <n v="2398.4"/>
    <s v="No"/>
    <x v="4"/>
    <s v="Medium ($35-$70)"/>
    <n v="597.59999999999991"/>
    <x v="0"/>
    <n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1"/>
    <n v="861.85"/>
    <s v="No"/>
    <x v="1"/>
    <s v="Low (&lt;$35)"/>
    <n v="289.20000000000005"/>
    <x v="0"/>
    <n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x v="0"/>
    <n v="54.25"/>
    <n v="583"/>
    <s v="No"/>
    <x v="0"/>
    <s v="Medium ($35-$70)"/>
    <n v="651"/>
    <x v="0"/>
    <n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x v="3"/>
    <n v="109.9"/>
    <n v="7332.4"/>
    <s v="No"/>
    <x v="3"/>
    <s v="High (&gt;$70)"/>
    <n v="1318.8000000000002"/>
    <x v="0"/>
    <n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x v="3"/>
    <n v="35.5"/>
    <n v="249.55"/>
    <s v="No"/>
    <x v="0"/>
    <s v="Medium ($35-$70)"/>
    <n v="426"/>
    <x v="0"/>
    <n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x v="3"/>
    <n v="87.55"/>
    <n v="4475.8999999999996"/>
    <s v="No"/>
    <x v="4"/>
    <s v="High (&gt;$70)"/>
    <n v="1050.5999999999999"/>
    <x v="0"/>
    <n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x v="0"/>
    <n v="45.15"/>
    <n v="416.45"/>
    <s v="Yes"/>
    <x v="0"/>
    <s v="Medium ($35-$70)"/>
    <n v="541.79999999999995"/>
    <x v="1"/>
    <n v="541.79999999999995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1"/>
    <n v="88.4"/>
    <n v="788.6"/>
    <s v="No"/>
    <x v="0"/>
    <s v="High (&gt;$70)"/>
    <n v="1060.8000000000002"/>
    <x v="0"/>
    <n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x v="1"/>
    <n v="50.8"/>
    <n v="202.3"/>
    <s v="No"/>
    <x v="0"/>
    <s v="Medium ($35-$70)"/>
    <n v="609.59999999999991"/>
    <x v="0"/>
    <n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x v="0"/>
    <n v="99"/>
    <n v="6994.6"/>
    <s v="No"/>
    <x v="3"/>
    <s v="High (&gt;$70)"/>
    <n v="1188"/>
    <x v="0"/>
    <n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x v="2"/>
    <n v="84.4"/>
    <n v="4116.1499999999996"/>
    <s v="Yes"/>
    <x v="4"/>
    <s v="High (&gt;$70)"/>
    <n v="1012.8000000000001"/>
    <x v="1"/>
    <n v="1012.800000000000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x v="0"/>
    <n v="96.55"/>
    <n v="2263.4499999999998"/>
    <s v="No"/>
    <x v="2"/>
    <s v="High (&gt;$70)"/>
    <n v="1158.5999999999999"/>
    <x v="0"/>
    <n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x v="2"/>
    <n v="59.75"/>
    <n v="1374.35"/>
    <s v="No"/>
    <x v="2"/>
    <s v="Medium ($35-$70)"/>
    <n v="717"/>
    <x v="0"/>
    <n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x v="0"/>
    <n v="111.5"/>
    <n v="4915.1499999999996"/>
    <s v="No"/>
    <x v="1"/>
    <s v="High (&gt;$70)"/>
    <n v="1338"/>
    <x v="0"/>
    <n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25"/>
    <n v="838.5"/>
    <s v="No"/>
    <x v="1"/>
    <s v="Low (&lt;$35)"/>
    <n v="291"/>
    <x v="0"/>
    <n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5.099999999999994"/>
    <n v="75.099999999999994"/>
    <s v="Yes"/>
    <x v="0"/>
    <s v="High (&gt;$70)"/>
    <n v="901.19999999999993"/>
    <x v="1"/>
    <n v="901.19999999999993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x v="3"/>
    <n v="70.150000000000006"/>
    <n v="3715.65"/>
    <s v="Yes"/>
    <x v="4"/>
    <s v="High (&gt;$70)"/>
    <n v="841.80000000000007"/>
    <x v="1"/>
    <n v="841.80000000000007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x v="0"/>
    <n v="101.75"/>
    <n v="4273.45"/>
    <s v="Yes"/>
    <x v="1"/>
    <s v="High (&gt;$70)"/>
    <n v="1221"/>
    <x v="1"/>
    <n v="122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x v="0"/>
    <n v="45.8"/>
    <n v="45.8"/>
    <s v="Yes"/>
    <x v="0"/>
    <s v="Medium ($35-$70)"/>
    <n v="549.59999999999991"/>
    <x v="1"/>
    <n v="549.5999999999999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No"/>
    <x v="0"/>
    <s v="Low (&lt;$35)"/>
    <n v="246"/>
    <x v="0"/>
    <n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x v="0"/>
    <n v="70.400000000000006"/>
    <n v="2044.75"/>
    <s v="No"/>
    <x v="1"/>
    <s v="High (&gt;$70)"/>
    <n v="844.80000000000007"/>
    <x v="0"/>
    <n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30.55"/>
    <n v="30.55"/>
    <s v="No"/>
    <x v="0"/>
    <s v="Low (&lt;$35)"/>
    <n v="366.6"/>
    <x v="0"/>
    <n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x v="0"/>
    <n v="84.9"/>
    <n v="1398.25"/>
    <s v="No"/>
    <x v="2"/>
    <s v="High (&gt;$70)"/>
    <n v="1018.8000000000001"/>
    <x v="0"/>
    <n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x v="0"/>
    <s v="Low (&lt;$35)"/>
    <n v="241.20000000000002"/>
    <x v="1"/>
    <n v="241.20000000000002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x v="1"/>
    <n v="40.65"/>
    <n v="328.95"/>
    <s v="Yes"/>
    <x v="0"/>
    <s v="Medium ($35-$70)"/>
    <n v="487.79999999999995"/>
    <x v="1"/>
    <n v="487.79999999999995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x v="0"/>
    <n v="101"/>
    <n v="4680.05"/>
    <s v="Yes"/>
    <x v="1"/>
    <s v="High (&gt;$70)"/>
    <n v="1212"/>
    <x v="1"/>
    <n v="1212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099999999999994"/>
    <n v="69.099999999999994"/>
    <s v="Yes"/>
    <x v="0"/>
    <s v="Medium ($35-$70)"/>
    <n v="829.19999999999993"/>
    <x v="1"/>
    <n v="829.19999999999993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x v="2"/>
    <n v="54.5"/>
    <n v="3778.2"/>
    <s v="No"/>
    <x v="3"/>
    <s v="Medium ($35-$70)"/>
    <n v="654"/>
    <x v="0"/>
    <n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x v="3"/>
    <n v="75.349999999999994"/>
    <n v="3161.4"/>
    <s v="No"/>
    <x v="1"/>
    <s v="High (&gt;$70)"/>
    <n v="904.19999999999993"/>
    <x v="0"/>
    <n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x v="2"/>
    <n v="44.45"/>
    <n v="2188.4499999999998"/>
    <s v="No"/>
    <x v="4"/>
    <s v="Medium ($35-$70)"/>
    <n v="533.40000000000009"/>
    <x v="0"/>
    <n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x v="1"/>
    <n v="75"/>
    <n v="999.45"/>
    <s v="Yes"/>
    <x v="2"/>
    <s v="High (&gt;$70)"/>
    <n v="900"/>
    <x v="1"/>
    <n v="900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x v="2"/>
    <n v="100"/>
    <n v="1888.65"/>
    <s v="Yes"/>
    <x v="2"/>
    <s v="High (&gt;$70)"/>
    <n v="1200"/>
    <x v="1"/>
    <n v="1200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x v="2"/>
    <n v="98.05"/>
    <n v="3990.6"/>
    <s v="No"/>
    <x v="1"/>
    <s v="High (&gt;$70)"/>
    <n v="1176.5999999999999"/>
    <x v="0"/>
    <n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150000000000006"/>
    <n v="71.150000000000006"/>
    <s v="Yes"/>
    <x v="0"/>
    <s v="High (&gt;$70)"/>
    <n v="853.80000000000007"/>
    <x v="1"/>
    <n v="853.80000000000007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x v="3"/>
    <n v="54.15"/>
    <n v="1240.25"/>
    <s v="Yes"/>
    <x v="2"/>
    <s v="Medium ($35-$70)"/>
    <n v="649.79999999999995"/>
    <x v="1"/>
    <n v="649.79999999999995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x v="2"/>
    <n v="63.9"/>
    <n v="2635"/>
    <s v="No"/>
    <x v="1"/>
    <s v="Medium ($35-$70)"/>
    <n v="766.8"/>
    <x v="0"/>
    <n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x v="2"/>
    <n v="69.150000000000006"/>
    <n v="235"/>
    <s v="No"/>
    <x v="0"/>
    <s v="Medium ($35-$70)"/>
    <n v="829.80000000000007"/>
    <x v="0"/>
    <n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x v="2"/>
    <n v="64.650000000000006"/>
    <n v="2347.85"/>
    <s v="No"/>
    <x v="1"/>
    <s v="Medium ($35-$70)"/>
    <n v="775.80000000000007"/>
    <x v="0"/>
    <n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x v="3"/>
    <n v="108.75"/>
    <n v="7156.2"/>
    <s v="Yes"/>
    <x v="3"/>
    <s v="High (&gt;$70)"/>
    <n v="1305"/>
    <x v="1"/>
    <n v="1305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x v="0"/>
    <n v="98.85"/>
    <n v="3089.6"/>
    <s v="No"/>
    <x v="1"/>
    <s v="High (&gt;$70)"/>
    <n v="1186.1999999999998"/>
    <x v="0"/>
    <n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x v="0"/>
    <n v="49.15"/>
    <n v="270.8"/>
    <s v="Yes"/>
    <x v="0"/>
    <s v="Medium ($35-$70)"/>
    <n v="589.79999999999995"/>
    <x v="1"/>
    <n v="589.79999999999995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x v="0"/>
    <n v="89.6"/>
    <n v="2901.8"/>
    <s v="No"/>
    <x v="1"/>
    <s v="High (&gt;$70)"/>
    <n v="1075.1999999999998"/>
    <x v="0"/>
    <n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x v="0"/>
    <n v="83.25"/>
    <n v="4949.1000000000004"/>
    <s v="No"/>
    <x v="4"/>
    <s v="High (&gt;$70)"/>
    <n v="999"/>
    <x v="0"/>
    <n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x v="2"/>
    <n v="70.25"/>
    <n v="2198.9"/>
    <s v="No"/>
    <x v="1"/>
    <s v="High (&gt;$70)"/>
    <n v="843"/>
    <x v="0"/>
    <n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399999999999999"/>
    <n v="374.5"/>
    <s v="Yes"/>
    <x v="2"/>
    <s v="Low (&lt;$35)"/>
    <n v="232.79999999999998"/>
    <x v="1"/>
    <n v="232.79999999999998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5"/>
    <n v="761.95"/>
    <s v="No"/>
    <x v="1"/>
    <s v="Low (&lt;$35)"/>
    <n v="294"/>
    <x v="0"/>
    <n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x v="0"/>
    <n v="79.150000000000006"/>
    <n v="1520.9"/>
    <s v="Yes"/>
    <x v="2"/>
    <s v="High (&gt;$70)"/>
    <n v="949.80000000000007"/>
    <x v="1"/>
    <n v="949.80000000000007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90.25"/>
    <s v="No"/>
    <x v="0"/>
    <s v="Low (&lt;$35)"/>
    <n v="241.20000000000002"/>
    <x v="0"/>
    <n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x v="3"/>
    <n v="73"/>
    <n v="5163"/>
    <s v="No"/>
    <x v="3"/>
    <s v="High (&gt;$70)"/>
    <n v="876"/>
    <x v="0"/>
    <n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x v="3"/>
    <n v="61.4"/>
    <n v="4059.85"/>
    <s v="No"/>
    <x v="3"/>
    <s v="Medium ($35-$70)"/>
    <n v="736.8"/>
    <x v="0"/>
    <n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x v="1"/>
    <n v="84.3"/>
    <n v="2281.6"/>
    <s v="No"/>
    <x v="1"/>
    <s v="High (&gt;$70)"/>
    <n v="1011.5999999999999"/>
    <x v="0"/>
    <n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356.7"/>
    <s v="No"/>
    <x v="3"/>
    <s v="Low (&lt;$35)"/>
    <n v="238.79999999999998"/>
    <x v="0"/>
    <n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99999999999999"/>
    <n v="231.45"/>
    <s v="No"/>
    <x v="0"/>
    <s v="Low (&lt;$35)"/>
    <n v="244.79999999999998"/>
    <x v="0"/>
    <n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x v="1"/>
    <n v="50.75"/>
    <n v="50.75"/>
    <s v="No"/>
    <x v="0"/>
    <s v="Medium ($35-$70)"/>
    <n v="609"/>
    <x v="0"/>
    <n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242.4"/>
    <s v="No"/>
    <x v="0"/>
    <s v="Low (&lt;$35)"/>
    <n v="245.39999999999998"/>
    <x v="0"/>
    <n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x v="2"/>
    <n v="75.75"/>
    <n v="4264.25"/>
    <s v="No"/>
    <x v="4"/>
    <s v="High (&gt;$70)"/>
    <n v="909"/>
    <x v="0"/>
    <n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x v="0"/>
    <n v="65.400000000000006"/>
    <n v="2774.55"/>
    <s v="No"/>
    <x v="1"/>
    <s v="Medium ($35-$70)"/>
    <n v="784.80000000000007"/>
    <x v="0"/>
    <n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x v="0"/>
    <n v="80.400000000000006"/>
    <n v="3605.2"/>
    <s v="Yes"/>
    <x v="1"/>
    <s v="High (&gt;$70)"/>
    <n v="964.80000000000007"/>
    <x v="1"/>
    <n v="964.80000000000007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x v="2"/>
    <n v="59.75"/>
    <n v="4069.9"/>
    <s v="No"/>
    <x v="3"/>
    <s v="Medium ($35-$70)"/>
    <n v="717"/>
    <x v="0"/>
    <n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0"/>
    <n v="78.5"/>
    <n v="874.2"/>
    <s v="No"/>
    <x v="0"/>
    <s v="High (&gt;$70)"/>
    <n v="942"/>
    <x v="0"/>
    <n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x v="0"/>
    <n v="102"/>
    <n v="1145.3499999999999"/>
    <s v="Yes"/>
    <x v="0"/>
    <s v="High (&gt;$70)"/>
    <n v="1224"/>
    <x v="1"/>
    <n v="1224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x v="2"/>
    <n v="48.95"/>
    <n v="1323.7"/>
    <s v="No"/>
    <x v="1"/>
    <s v="Medium ($35-$70)"/>
    <n v="587.40000000000009"/>
    <x v="0"/>
    <n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x v="0"/>
    <n v="99.65"/>
    <n v="5497.05"/>
    <s v="No"/>
    <x v="4"/>
    <s v="High (&gt;$70)"/>
    <n v="1195.8000000000002"/>
    <x v="0"/>
    <n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8.25"/>
    <n v="534.70000000000005"/>
    <s v="No"/>
    <x v="1"/>
    <s v="Low (&lt;$35)"/>
    <n v="219"/>
    <x v="0"/>
    <n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x v="3"/>
    <n v="54.55"/>
    <n v="2455.0500000000002"/>
    <s v="No"/>
    <x v="1"/>
    <s v="Medium ($35-$70)"/>
    <n v="654.59999999999991"/>
    <x v="0"/>
    <n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38.700000000000003"/>
    <s v="Yes"/>
    <x v="0"/>
    <s v="Low (&lt;$35)"/>
    <n v="247.79999999999998"/>
    <x v="1"/>
    <n v="247.79999999999998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x v="2"/>
    <n v="40.65"/>
    <n v="947.4"/>
    <s v="No"/>
    <x v="2"/>
    <s v="Medium ($35-$70)"/>
    <n v="487.79999999999995"/>
    <x v="0"/>
    <n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357"/>
    <s v="No"/>
    <x v="2"/>
    <s v="Low (&lt;$35)"/>
    <n v="245.39999999999998"/>
    <x v="0"/>
    <n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8"/>
    <n v="1476.25"/>
    <s v="No"/>
    <x v="3"/>
    <s v="Low (&lt;$35)"/>
    <n v="297.60000000000002"/>
    <x v="0"/>
    <n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8"/>
    <n v="70.8"/>
    <s v="Yes"/>
    <x v="0"/>
    <s v="High (&gt;$70)"/>
    <n v="849.59999999999991"/>
    <x v="1"/>
    <n v="849.5999999999999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x v="3"/>
    <n v="89.05"/>
    <n v="1448.6"/>
    <s v="Yes"/>
    <x v="2"/>
    <s v="High (&gt;$70)"/>
    <n v="1068.5999999999999"/>
    <x v="1"/>
    <n v="1068.5999999999999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x v="0"/>
    <n v="96.6"/>
    <n v="291.89999999999998"/>
    <s v="Yes"/>
    <x v="0"/>
    <s v="High (&gt;$70)"/>
    <n v="1159.1999999999998"/>
    <x v="1"/>
    <n v="1159.1999999999998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x v="2"/>
    <n v="88.8"/>
    <n v="5903.15"/>
    <s v="No"/>
    <x v="3"/>
    <s v="High (&gt;$70)"/>
    <n v="1065.5999999999999"/>
    <x v="0"/>
    <n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05"/>
    <n v="1201.6500000000001"/>
    <s v="No"/>
    <x v="3"/>
    <s v="Low (&lt;$35)"/>
    <n v="240.60000000000002"/>
    <x v="0"/>
    <n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x v="3"/>
    <n v="104.5"/>
    <n v="5921.35"/>
    <s v="Yes"/>
    <x v="4"/>
    <s v="High (&gt;$70)"/>
    <n v="1254"/>
    <x v="1"/>
    <n v="1254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9.8"/>
    <n v="146.65"/>
    <s v="No"/>
    <x v="0"/>
    <s v="Medium ($35-$70)"/>
    <n v="837.59999999999991"/>
    <x v="0"/>
    <n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x v="2"/>
    <n v="77.150000000000006"/>
    <n v="1759.4"/>
    <s v="No"/>
    <x v="2"/>
    <s v="High (&gt;$70)"/>
    <n v="925.80000000000007"/>
    <x v="0"/>
    <n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x v="2"/>
    <n v="35.049999999999997"/>
    <n v="844.45"/>
    <s v="No"/>
    <x v="1"/>
    <s v="Medium ($35-$70)"/>
    <n v="420.59999999999997"/>
    <x v="0"/>
    <n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x v="2"/>
    <n v="108.1"/>
    <n v="7774.05"/>
    <s v="No"/>
    <x v="3"/>
    <s v="High (&gt;$70)"/>
    <n v="1297.1999999999998"/>
    <x v="0"/>
    <n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x v="0"/>
    <n v="84.05"/>
    <n v="134.05000000000001"/>
    <s v="No"/>
    <x v="0"/>
    <s v="High (&gt;$70)"/>
    <n v="1008.5999999999999"/>
    <x v="0"/>
    <n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2"/>
    <n v="140.94999999999999"/>
    <s v="No"/>
    <x v="0"/>
    <s v="Low (&lt;$35)"/>
    <n v="242.39999999999998"/>
    <x v="0"/>
    <n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x v="1"/>
    <n v="50.6"/>
    <n v="249.95"/>
    <s v="Yes"/>
    <x v="0"/>
    <s v="Medium ($35-$70)"/>
    <n v="607.20000000000005"/>
    <x v="1"/>
    <n v="607.20000000000005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x v="0"/>
    <n v="49.2"/>
    <n v="1701.65"/>
    <s v="No"/>
    <x v="1"/>
    <s v="Medium ($35-$70)"/>
    <n v="590.40000000000009"/>
    <x v="0"/>
    <n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6"/>
    <n v="592.65"/>
    <s v="No"/>
    <x v="2"/>
    <s v="Low (&lt;$35)"/>
    <n v="295.20000000000005"/>
    <x v="0"/>
    <n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x v="0"/>
    <n v="71.650000000000006"/>
    <n v="135.75"/>
    <s v="No"/>
    <x v="0"/>
    <s v="High (&gt;$70)"/>
    <n v="859.80000000000007"/>
    <x v="0"/>
    <n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x v="3"/>
    <n v="104.9"/>
    <n v="7732.65"/>
    <s v="No"/>
    <x v="3"/>
    <s v="High (&gt;$70)"/>
    <n v="1258.8000000000002"/>
    <x v="0"/>
    <n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x v="0"/>
    <n v="106.5"/>
    <n v="4282.3999999999996"/>
    <s v="No"/>
    <x v="1"/>
    <s v="High (&gt;$70)"/>
    <n v="1278"/>
    <x v="0"/>
    <n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x v="0"/>
    <n v="49.35"/>
    <n v="219.65"/>
    <s v="Yes"/>
    <x v="0"/>
    <s v="Medium ($35-$70)"/>
    <n v="592.20000000000005"/>
    <x v="1"/>
    <n v="592.20000000000005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x v="2"/>
    <n v="75.5"/>
    <n v="2018.1"/>
    <s v="No"/>
    <x v="1"/>
    <s v="High (&gt;$70)"/>
    <n v="906"/>
    <x v="0"/>
    <n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x v="0"/>
    <n v="94.25"/>
    <n v="669"/>
    <s v="Yes"/>
    <x v="0"/>
    <s v="High (&gt;$70)"/>
    <n v="1131"/>
    <x v="1"/>
    <n v="113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8.95"/>
    <n v="68.95"/>
    <s v="Yes"/>
    <x v="0"/>
    <s v="Medium ($35-$70)"/>
    <n v="827.40000000000009"/>
    <x v="1"/>
    <n v="827.40000000000009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x v="1"/>
    <n v="58.5"/>
    <n v="224.85"/>
    <s v="No"/>
    <x v="0"/>
    <s v="Medium ($35-$70)"/>
    <n v="702"/>
    <x v="0"/>
    <n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x v="3"/>
    <n v="78.900000000000006"/>
    <n v="3771.5"/>
    <s v="No"/>
    <x v="1"/>
    <s v="High (&gt;$70)"/>
    <n v="946.80000000000007"/>
    <x v="0"/>
    <n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3.85"/>
    <n v="196.75"/>
    <s v="Yes"/>
    <x v="0"/>
    <s v="High (&gt;$70)"/>
    <n v="1126.1999999999998"/>
    <x v="1"/>
    <n v="1126.1999999999998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x v="0"/>
    <n v="79.2"/>
    <n v="943.85"/>
    <s v="No"/>
    <x v="0"/>
    <s v="High (&gt;$70)"/>
    <n v="950.40000000000009"/>
    <x v="0"/>
    <n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x v="2"/>
    <n v="109.45"/>
    <n v="6572.85"/>
    <s v="No"/>
    <x v="4"/>
    <s v="High (&gt;$70)"/>
    <n v="1313.4"/>
    <x v="0"/>
    <n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x v="0"/>
    <n v="59.2"/>
    <n v="3175.85"/>
    <s v="No"/>
    <x v="4"/>
    <s v="Medium ($35-$70)"/>
    <n v="710.40000000000009"/>
    <x v="0"/>
    <n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x v="1"/>
    <n v="29.15"/>
    <n v="29.15"/>
    <s v="No"/>
    <x v="0"/>
    <s v="Low (&lt;$35)"/>
    <n v="349.79999999999995"/>
    <x v="0"/>
    <n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x v="0"/>
    <s v="Low (&lt;$35)"/>
    <n v="240.60000000000002"/>
    <x v="0"/>
    <n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6.05"/>
    <n v="318.89999999999998"/>
    <s v="Yes"/>
    <x v="0"/>
    <s v="High (&gt;$70)"/>
    <n v="912.59999999999991"/>
    <x v="1"/>
    <n v="912.5999999999999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45"/>
    <n v="24.45"/>
    <s v="Yes"/>
    <x v="0"/>
    <s v="Low (&lt;$35)"/>
    <n v="293.39999999999998"/>
    <x v="1"/>
    <n v="293.39999999999998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x v="3"/>
    <n v="66.5"/>
    <n v="2762.75"/>
    <s v="No"/>
    <x v="1"/>
    <s v="Medium ($35-$70)"/>
    <n v="798"/>
    <x v="0"/>
    <n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x v="2"/>
    <n v="49.55"/>
    <n v="49.55"/>
    <s v="No"/>
    <x v="0"/>
    <s v="Medium ($35-$70)"/>
    <n v="594.59999999999991"/>
    <x v="0"/>
    <n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x v="3"/>
    <n v="89.35"/>
    <n v="631.85"/>
    <s v="Yes"/>
    <x v="0"/>
    <s v="High (&gt;$70)"/>
    <n v="1072.1999999999998"/>
    <x v="1"/>
    <n v="1072.1999999999998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x v="3"/>
    <n v="73.599999999999994"/>
    <n v="232.5"/>
    <s v="No"/>
    <x v="0"/>
    <s v="High (&gt;$70)"/>
    <n v="883.19999999999993"/>
    <x v="0"/>
    <n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x v="3"/>
    <n v="82.65"/>
    <n v="5919.35"/>
    <s v="No"/>
    <x v="3"/>
    <s v="High (&gt;$70)"/>
    <n v="991.80000000000007"/>
    <x v="0"/>
    <n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x v="0"/>
    <n v="49"/>
    <n v="749.25"/>
    <s v="No"/>
    <x v="2"/>
    <s v="Medium ($35-$70)"/>
    <n v="588"/>
    <x v="0"/>
    <n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x v="0"/>
    <n v="80.349999999999994"/>
    <n v="307.39999999999998"/>
    <s v="Yes"/>
    <x v="0"/>
    <s v="High (&gt;$70)"/>
    <n v="964.19999999999993"/>
    <x v="1"/>
    <n v="964.19999999999993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5.2"/>
    <n v="245.15"/>
    <s v="No"/>
    <x v="0"/>
    <s v="Low (&lt;$35)"/>
    <n v="302.39999999999998"/>
    <x v="0"/>
    <n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45"/>
    <n v="134.75"/>
    <s v="No"/>
    <x v="0"/>
    <s v="Low (&lt;$35)"/>
    <n v="305.39999999999998"/>
    <x v="0"/>
    <n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x v="0"/>
    <n v="55.8"/>
    <n v="55.8"/>
    <s v="Yes"/>
    <x v="0"/>
    <s v="Medium ($35-$70)"/>
    <n v="669.59999999999991"/>
    <x v="1"/>
    <n v="669.5999999999999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9"/>
    <n v="8240.85"/>
    <s v="No"/>
    <x v="3"/>
    <s v="High (&gt;$70)"/>
    <n v="1330.8000000000002"/>
    <x v="0"/>
    <n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x v="3"/>
    <n v="77.75"/>
    <n v="4266.3999999999996"/>
    <s v="No"/>
    <x v="4"/>
    <s v="High (&gt;$70)"/>
    <n v="933"/>
    <x v="0"/>
    <n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6.2"/>
    <n v="1077.5"/>
    <s v="No"/>
    <x v="1"/>
    <s v="Low (&lt;$35)"/>
    <n v="314.39999999999998"/>
    <x v="0"/>
    <n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99999999999999"/>
    <n v="1115.5999999999999"/>
    <s v="No"/>
    <x v="4"/>
    <s v="Low (&lt;$35)"/>
    <n v="238.79999999999998"/>
    <x v="0"/>
    <n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05"/>
    <n v="79.05"/>
    <s v="Yes"/>
    <x v="0"/>
    <s v="High (&gt;$70)"/>
    <n v="948.59999999999991"/>
    <x v="1"/>
    <n v="948.5999999999999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x v="0"/>
    <n v="95"/>
    <n v="95"/>
    <s v="Yes"/>
    <x v="0"/>
    <s v="High (&gt;$70)"/>
    <n v="1140"/>
    <x v="1"/>
    <n v="1140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5.2"/>
    <n v="25.2"/>
    <s v="Yes"/>
    <x v="0"/>
    <s v="Low (&lt;$35)"/>
    <n v="302.39999999999998"/>
    <x v="1"/>
    <n v="302.39999999999998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x v="0"/>
    <n v="80.849999999999994"/>
    <n v="4079.55"/>
    <s v="No"/>
    <x v="4"/>
    <s v="High (&gt;$70)"/>
    <n v="970.19999999999993"/>
    <x v="0"/>
    <n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x v="0"/>
    <n v="98.4"/>
    <n v="4187.75"/>
    <s v="Yes"/>
    <x v="1"/>
    <s v="High (&gt;$70)"/>
    <n v="1180.8000000000002"/>
    <x v="1"/>
    <n v="1180.8000000000002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x v="1"/>
    <n v="56.35"/>
    <n v="2391.15"/>
    <s v="No"/>
    <x v="1"/>
    <s v="Medium ($35-$70)"/>
    <n v="676.2"/>
    <x v="0"/>
    <n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"/>
    <n v="890.5"/>
    <s v="No"/>
    <x v="1"/>
    <s v="Low (&lt;$35)"/>
    <n v="231.60000000000002"/>
    <x v="0"/>
    <n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x v="2"/>
    <n v="50.4"/>
    <n v="137.25"/>
    <s v="No"/>
    <x v="0"/>
    <s v="Medium ($35-$70)"/>
    <n v="604.79999999999995"/>
    <x v="0"/>
    <n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x v="3"/>
    <n v="79.400000000000006"/>
    <n v="5154.6000000000004"/>
    <s v="Yes"/>
    <x v="3"/>
    <s v="High (&gt;$70)"/>
    <n v="952.80000000000007"/>
    <x v="1"/>
    <n v="952.80000000000007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x v="3"/>
    <n v="55.25"/>
    <n v="3119.9"/>
    <s v="No"/>
    <x v="4"/>
    <s v="Medium ($35-$70)"/>
    <n v="663"/>
    <x v="0"/>
    <n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00000000000001"/>
    <n v="529.5"/>
    <s v="No"/>
    <x v="1"/>
    <s v="Low (&lt;$35)"/>
    <n v="229.20000000000002"/>
    <x v="0"/>
    <n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x v="0"/>
    <n v="84.05"/>
    <n v="966.55"/>
    <s v="No"/>
    <x v="0"/>
    <s v="High (&gt;$70)"/>
    <n v="1008.5999999999999"/>
    <x v="0"/>
    <n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x v="0"/>
    <n v="105.2"/>
    <n v="6936.85"/>
    <s v="No"/>
    <x v="3"/>
    <s v="High (&gt;$70)"/>
    <n v="1262.4000000000001"/>
    <x v="0"/>
    <n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x v="0"/>
    <n v="101.4"/>
    <n v="3496.3"/>
    <s v="Yes"/>
    <x v="1"/>
    <s v="High (&gt;$70)"/>
    <n v="1216.8000000000002"/>
    <x v="1"/>
    <n v="1216.8000000000002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x v="0"/>
    <n v="89.8"/>
    <n v="914.3"/>
    <s v="Yes"/>
    <x v="0"/>
    <s v="High (&gt;$70)"/>
    <n v="1077.5999999999999"/>
    <x v="1"/>
    <n v="1077.5999999999999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x v="2"/>
    <n v="75.75"/>
    <n v="1929"/>
    <s v="No"/>
    <x v="1"/>
    <s v="High (&gt;$70)"/>
    <n v="909"/>
    <x v="0"/>
    <n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x v="0"/>
    <n v="95.3"/>
    <n v="5817.7"/>
    <s v="No"/>
    <x v="4"/>
    <s v="High (&gt;$70)"/>
    <n v="1143.5999999999999"/>
    <x v="0"/>
    <n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x v="2"/>
    <n v="109.75"/>
    <n v="6110.2"/>
    <s v="Yes"/>
    <x v="4"/>
    <s v="High (&gt;$70)"/>
    <n v="1317"/>
    <x v="1"/>
    <n v="1317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178.8"/>
    <s v="No"/>
    <x v="0"/>
    <s v="Low (&lt;$35)"/>
    <n v="238.20000000000002"/>
    <x v="0"/>
    <n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8.3"/>
    <s v="Yes"/>
    <x v="0"/>
    <s v="Low (&lt;$35)"/>
    <n v="231.60000000000002"/>
    <x v="1"/>
    <n v="231.60000000000002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x v="0"/>
    <n v="69.099999999999994"/>
    <n v="435"/>
    <s v="No"/>
    <x v="0"/>
    <s v="Medium ($35-$70)"/>
    <n v="829.19999999999993"/>
    <x v="0"/>
    <n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x v="0"/>
    <n v="91.25"/>
    <n v="2351.8000000000002"/>
    <s v="Yes"/>
    <x v="1"/>
    <s v="High (&gt;$70)"/>
    <n v="1095"/>
    <x v="1"/>
    <n v="1095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86.15"/>
    <s v="No"/>
    <x v="0"/>
    <s v="Low (&lt;$35)"/>
    <n v="243"/>
    <x v="0"/>
    <n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x v="1"/>
    <n v="54.75"/>
    <n v="445.85"/>
    <s v="No"/>
    <x v="0"/>
    <s v="Medium ($35-$70)"/>
    <n v="657"/>
    <x v="0"/>
    <n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x v="0"/>
    <n v="81.45"/>
    <n v="912"/>
    <s v="No"/>
    <x v="0"/>
    <s v="High (&gt;$70)"/>
    <n v="977.40000000000009"/>
    <x v="0"/>
    <n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x v="0"/>
    <n v="49.1"/>
    <n v="679.55"/>
    <s v="Yes"/>
    <x v="2"/>
    <s v="Medium ($35-$70)"/>
    <n v="589.20000000000005"/>
    <x v="1"/>
    <n v="589.20000000000005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x v="0"/>
    <n v="80.2"/>
    <n v="3581.6"/>
    <s v="No"/>
    <x v="1"/>
    <s v="High (&gt;$70)"/>
    <n v="962.40000000000009"/>
    <x v="0"/>
    <n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x v="0"/>
    <n v="100.3"/>
    <n v="4222.95"/>
    <s v="No"/>
    <x v="1"/>
    <s v="High (&gt;$70)"/>
    <n v="1203.5999999999999"/>
    <x v="0"/>
    <n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x v="3"/>
    <n v="65.25"/>
    <n v="1994.3"/>
    <s v="Yes"/>
    <x v="1"/>
    <s v="Medium ($35-$70)"/>
    <n v="783"/>
    <x v="1"/>
    <n v="783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x v="3"/>
    <n v="90.95"/>
    <n v="5930.05"/>
    <s v="No"/>
    <x v="3"/>
    <s v="High (&gt;$70)"/>
    <n v="1091.4000000000001"/>
    <x v="0"/>
    <n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x v="0"/>
    <n v="85.45"/>
    <n v="1505.85"/>
    <s v="Yes"/>
    <x v="2"/>
    <s v="High (&gt;$70)"/>
    <n v="1025.4000000000001"/>
    <x v="1"/>
    <n v="1025.400000000000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No"/>
    <x v="0"/>
    <s v="Low (&lt;$35)"/>
    <n v="240"/>
    <x v="0"/>
    <n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x v="0"/>
    <n v="94.1"/>
    <n v="5638.3"/>
    <s v="Yes"/>
    <x v="3"/>
    <s v="High (&gt;$70)"/>
    <n v="1129.1999999999998"/>
    <x v="1"/>
    <n v="1129.1999999999998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x v="0"/>
    <n v="79.849999999999994"/>
    <n v="797.25"/>
    <s v="No"/>
    <x v="0"/>
    <s v="High (&gt;$70)"/>
    <n v="958.19999999999993"/>
    <x v="0"/>
    <n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1.650000000000006"/>
    <n v="71.650000000000006"/>
    <s v="Yes"/>
    <x v="0"/>
    <s v="High (&gt;$70)"/>
    <n v="859.80000000000007"/>
    <x v="1"/>
    <n v="859.80000000000007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3.55"/>
    <n v="1359.45"/>
    <s v="No"/>
    <x v="2"/>
    <s v="High (&gt;$70)"/>
    <n v="882.59999999999991"/>
    <x v="0"/>
    <n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x v="0"/>
    <n v="104.65"/>
    <n v="2542.4499999999998"/>
    <s v="Yes"/>
    <x v="2"/>
    <s v="High (&gt;$70)"/>
    <n v="1255.8000000000002"/>
    <x v="1"/>
    <n v="1255.8000000000002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54.7"/>
    <s v="No"/>
    <x v="0"/>
    <s v="Low (&lt;$35)"/>
    <n v="231.60000000000002"/>
    <x v="0"/>
    <n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989.05"/>
    <s v="No"/>
    <x v="4"/>
    <s v="Low (&lt;$35)"/>
    <n v="241.79999999999998"/>
    <x v="0"/>
    <n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x v="0"/>
    <n v="44.55"/>
    <n v="44.55"/>
    <s v="No"/>
    <x v="0"/>
    <s v="Medium ($35-$70)"/>
    <n v="534.59999999999991"/>
    <x v="0"/>
    <n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x v="1"/>
    <n v="54.45"/>
    <n v="87.3"/>
    <s v="No"/>
    <x v="0"/>
    <s v="Medium ($35-$70)"/>
    <n v="653.40000000000009"/>
    <x v="0"/>
    <n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49999999999999"/>
    <n v="351.55"/>
    <s v="No"/>
    <x v="2"/>
    <s v="Low (&lt;$35)"/>
    <n v="235.79999999999998"/>
    <x v="0"/>
    <n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x v="0"/>
    <n v="105"/>
    <n v="7297.75"/>
    <s v="No"/>
    <x v="3"/>
    <s v="High (&gt;$70)"/>
    <n v="1260"/>
    <x v="0"/>
    <n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x v="3"/>
    <n v="88.7"/>
    <n v="6301.7"/>
    <s v="No"/>
    <x v="3"/>
    <s v="High (&gt;$70)"/>
    <n v="1064.4000000000001"/>
    <x v="0"/>
    <n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25"/>
    <n v="210.3"/>
    <s v="Yes"/>
    <x v="0"/>
    <s v="High (&gt;$70)"/>
    <n v="891"/>
    <x v="1"/>
    <n v="89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x v="2"/>
    <n v="75.150000000000006"/>
    <n v="3822.45"/>
    <s v="No"/>
    <x v="4"/>
    <s v="High (&gt;$70)"/>
    <n v="901.80000000000007"/>
    <x v="0"/>
    <n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5"/>
    <n v="1048.45"/>
    <s v="No"/>
    <x v="4"/>
    <s v="Low (&lt;$35)"/>
    <n v="243"/>
    <x v="0"/>
    <n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x v="3"/>
    <n v="109.1"/>
    <n v="6393.65"/>
    <s v="No"/>
    <x v="4"/>
    <s v="High (&gt;$70)"/>
    <n v="1309.1999999999998"/>
    <x v="0"/>
    <n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x v="2"/>
    <n v="30.75"/>
    <n v="1489.3"/>
    <s v="No"/>
    <x v="1"/>
    <s v="Low (&lt;$35)"/>
    <n v="369"/>
    <x v="0"/>
    <n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x v="3"/>
    <n v="112.9"/>
    <n v="8061.5"/>
    <s v="No"/>
    <x v="3"/>
    <s v="High (&gt;$70)"/>
    <n v="1354.8000000000002"/>
    <x v="0"/>
    <n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2"/>
    <n v="74.2"/>
    <s v="Yes"/>
    <x v="0"/>
    <s v="High (&gt;$70)"/>
    <n v="890.40000000000009"/>
    <x v="1"/>
    <n v="890.40000000000009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x v="1"/>
    <n v="94.05"/>
    <n v="518.75"/>
    <s v="No"/>
    <x v="0"/>
    <s v="High (&gt;$70)"/>
    <n v="1128.5999999999999"/>
    <x v="0"/>
    <n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x v="2"/>
    <n v="78.849999999999994"/>
    <n v="5763.15"/>
    <s v="No"/>
    <x v="3"/>
    <s v="High (&gt;$70)"/>
    <n v="946.19999999999993"/>
    <x v="0"/>
    <n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x v="1"/>
    <n v="55.3"/>
    <n v="238.5"/>
    <s v="No"/>
    <x v="0"/>
    <s v="Medium ($35-$70)"/>
    <n v="663.59999999999991"/>
    <x v="0"/>
    <n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1031.7"/>
    <s v="No"/>
    <x v="4"/>
    <s v="Low (&lt;$35)"/>
    <n v="232.20000000000002"/>
    <x v="0"/>
    <n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0"/>
    <s v="No"/>
    <x v="0"/>
    <s v="Low (&lt;$35)"/>
    <n v="304.20000000000005"/>
    <x v="0"/>
    <n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34.799999999999997"/>
    <s v="No"/>
    <x v="0"/>
    <s v="Low (&lt;$35)"/>
    <n v="245.39999999999998"/>
    <x v="0"/>
    <n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319.95"/>
    <s v="No"/>
    <x v="3"/>
    <s v="Low (&lt;$35)"/>
    <n v="232.20000000000002"/>
    <x v="0"/>
    <n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x v="0"/>
    <n v="101"/>
    <n v="4388.3999999999996"/>
    <s v="Yes"/>
    <x v="1"/>
    <s v="High (&gt;$70)"/>
    <n v="1212"/>
    <x v="1"/>
    <n v="1212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x v="0"/>
    <n v="100.2"/>
    <n v="420.2"/>
    <s v="Yes"/>
    <x v="0"/>
    <s v="High (&gt;$70)"/>
    <n v="1202.4000000000001"/>
    <x v="1"/>
    <n v="1202.400000000000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x v="0"/>
    <n v="89.05"/>
    <n v="2177.4499999999998"/>
    <s v="Yes"/>
    <x v="1"/>
    <s v="High (&gt;$70)"/>
    <n v="1068.5999999999999"/>
    <x v="1"/>
    <n v="1068.5999999999999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x v="3"/>
    <n v="78.650000000000006"/>
    <n v="3950.85"/>
    <s v="No"/>
    <x v="4"/>
    <s v="High (&gt;$70)"/>
    <n v="943.80000000000007"/>
    <x v="0"/>
    <n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x v="2"/>
    <n v="74.75"/>
    <n v="827.05"/>
    <s v="No"/>
    <x v="0"/>
    <s v="High (&gt;$70)"/>
    <n v="897"/>
    <x v="0"/>
    <n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x v="2"/>
    <n v="70.099999999999994"/>
    <n v="3913.3"/>
    <s v="Yes"/>
    <x v="4"/>
    <s v="High (&gt;$70)"/>
    <n v="841.19999999999993"/>
    <x v="1"/>
    <n v="841.19999999999993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33.5"/>
    <s v="No"/>
    <x v="2"/>
    <s v="Low (&lt;$35)"/>
    <n v="238.79999999999998"/>
    <x v="0"/>
    <n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x v="2"/>
    <n v="58.35"/>
    <n v="3756.45"/>
    <s v="No"/>
    <x v="3"/>
    <s v="Medium ($35-$70)"/>
    <n v="700.2"/>
    <x v="0"/>
    <n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x v="0"/>
    <n v="105.65"/>
    <n v="443.9"/>
    <s v="Yes"/>
    <x v="0"/>
    <s v="High (&gt;$70)"/>
    <n v="1267.8000000000002"/>
    <x v="1"/>
    <n v="1267.8000000000002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x v="2"/>
    <n v="100.5"/>
    <n v="2599.9499999999998"/>
    <s v="No"/>
    <x v="1"/>
    <s v="High (&gt;$70)"/>
    <n v="1206"/>
    <x v="0"/>
    <n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84.3"/>
    <s v="No"/>
    <x v="2"/>
    <s v="Low (&lt;$35)"/>
    <n v="240.60000000000002"/>
    <x v="0"/>
    <n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5"/>
    <n v="1740.8"/>
    <s v="No"/>
    <x v="3"/>
    <s v="Low (&lt;$35)"/>
    <n v="307.79999999999995"/>
    <x v="0"/>
    <n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x v="0"/>
    <n v="96.5"/>
    <n v="3436.1"/>
    <s v="Yes"/>
    <x v="1"/>
    <s v="High (&gt;$70)"/>
    <n v="1158"/>
    <x v="1"/>
    <n v="1158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x v="3"/>
    <n v="95"/>
    <n v="2462.5500000000002"/>
    <s v="No"/>
    <x v="1"/>
    <s v="High (&gt;$70)"/>
    <n v="1140"/>
    <x v="0"/>
    <n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x v="1"/>
    <n v="70.849999999999994"/>
    <n v="70.849999999999994"/>
    <s v="Yes"/>
    <x v="0"/>
    <s v="High (&gt;$70)"/>
    <n v="850.19999999999993"/>
    <x v="1"/>
    <n v="850.19999999999993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x v="3"/>
    <n v="85.95"/>
    <n v="3110.1"/>
    <s v="Yes"/>
    <x v="1"/>
    <s v="High (&gt;$70)"/>
    <n v="1031.4000000000001"/>
    <x v="1"/>
    <n v="1031.400000000000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0"/>
    <n v="73.900000000000006"/>
    <n v="280.85000000000002"/>
    <s v="Yes"/>
    <x v="0"/>
    <s v="High (&gt;$70)"/>
    <n v="886.80000000000007"/>
    <x v="1"/>
    <n v="886.80000000000007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x v="0"/>
    <n v="45.45"/>
    <n v="411.75"/>
    <s v="No"/>
    <x v="0"/>
    <s v="Medium ($35-$70)"/>
    <n v="545.40000000000009"/>
    <x v="0"/>
    <n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"/>
    <n v="198.6"/>
    <s v="No"/>
    <x v="0"/>
    <s v="Low (&lt;$35)"/>
    <n v="240"/>
    <x v="0"/>
    <n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x v="1"/>
    <n v="49.2"/>
    <n v="103.7"/>
    <s v="No"/>
    <x v="0"/>
    <s v="Medium ($35-$70)"/>
    <n v="590.40000000000009"/>
    <x v="0"/>
    <n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x v="2"/>
    <n v="109.45"/>
    <n v="6144.55"/>
    <s v="Yes"/>
    <x v="4"/>
    <s v="High (&gt;$70)"/>
    <n v="1313.4"/>
    <x v="1"/>
    <n v="1313.4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25"/>
    <n v="4089.45"/>
    <s v="No"/>
    <x v="4"/>
    <s v="High (&gt;$70)"/>
    <n v="999"/>
    <x v="0"/>
    <n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5"/>
    <n v="864.2"/>
    <s v="No"/>
    <x v="1"/>
    <s v="Low (&lt;$35)"/>
    <n v="231"/>
    <x v="0"/>
    <n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649999999999999"/>
    <n v="19.649999999999999"/>
    <s v="No"/>
    <x v="0"/>
    <s v="Low (&lt;$35)"/>
    <n v="235.79999999999998"/>
    <x v="0"/>
    <n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x v="2"/>
    <n v="72.8"/>
    <n v="3249.4"/>
    <s v="No"/>
    <x v="1"/>
    <s v="High (&gt;$70)"/>
    <n v="873.59999999999991"/>
    <x v="0"/>
    <n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x v="2"/>
    <n v="109.65"/>
    <n v="5405.8"/>
    <s v="No"/>
    <x v="4"/>
    <s v="High (&gt;$70)"/>
    <n v="1315.8000000000002"/>
    <x v="0"/>
    <n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x v="3"/>
    <n v="65"/>
    <n v="3363.8"/>
    <s v="No"/>
    <x v="4"/>
    <s v="Medium ($35-$70)"/>
    <n v="780"/>
    <x v="0"/>
    <n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x v="0"/>
    <n v="114.1"/>
    <n v="7132.15"/>
    <s v="No"/>
    <x v="3"/>
    <s v="High (&gt;$70)"/>
    <n v="1369.1999999999998"/>
    <x v="0"/>
    <n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65"/>
    <n v="93.55"/>
    <s v="No"/>
    <x v="0"/>
    <s v="Low (&lt;$35)"/>
    <n v="247.79999999999998"/>
    <x v="0"/>
    <n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x v="2"/>
    <n v="86.95"/>
    <n v="4138.8999999999996"/>
    <s v="No"/>
    <x v="1"/>
    <s v="High (&gt;$70)"/>
    <n v="1043.4000000000001"/>
    <x v="0"/>
    <n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x v="2"/>
    <n v="94.75"/>
    <n v="5121.75"/>
    <s v="No"/>
    <x v="4"/>
    <s v="High (&gt;$70)"/>
    <n v="1137"/>
    <x v="0"/>
    <n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x v="3"/>
    <n v="25.35"/>
    <n v="566.1"/>
    <s v="No"/>
    <x v="2"/>
    <s v="Low (&lt;$35)"/>
    <n v="304.20000000000005"/>
    <x v="0"/>
    <n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x v="0"/>
    <n v="105.45"/>
    <n v="2715.3"/>
    <s v="No"/>
    <x v="1"/>
    <s v="High (&gt;$70)"/>
    <n v="1265.4000000000001"/>
    <x v="0"/>
    <n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82.05"/>
    <s v="No"/>
    <x v="3"/>
    <s v="Low (&lt;$35)"/>
    <n v="304.79999999999995"/>
    <x v="0"/>
    <n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x v="0"/>
    <n v="102.55"/>
    <n v="1742.5"/>
    <s v="No"/>
    <x v="2"/>
    <s v="High (&gt;$70)"/>
    <n v="1230.5999999999999"/>
    <x v="0"/>
    <n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x v="0"/>
    <n v="100.2"/>
    <n v="2983.8"/>
    <s v="Yes"/>
    <x v="1"/>
    <s v="High (&gt;$70)"/>
    <n v="1202.4000000000001"/>
    <x v="1"/>
    <n v="1202.400000000000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"/>
    <n v="24"/>
    <s v="No"/>
    <x v="0"/>
    <s v="Low (&lt;$35)"/>
    <n v="288"/>
    <x v="0"/>
    <n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6"/>
    <n v="485.9"/>
    <s v="No"/>
    <x v="2"/>
    <s v="Low (&lt;$35)"/>
    <n v="307.20000000000005"/>
    <x v="0"/>
    <n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x v="3"/>
    <n v="73.5"/>
    <n v="1905.7"/>
    <s v="No"/>
    <x v="1"/>
    <s v="High (&gt;$70)"/>
    <n v="882"/>
    <x v="0"/>
    <n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x v="2"/>
    <n v="74.05"/>
    <n v="1565.7"/>
    <s v="Yes"/>
    <x v="2"/>
    <s v="High (&gt;$70)"/>
    <n v="888.59999999999991"/>
    <x v="1"/>
    <n v="888.5999999999999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x v="0"/>
    <n v="98.25"/>
    <n v="4858.7"/>
    <s v="No"/>
    <x v="4"/>
    <s v="High (&gt;$70)"/>
    <n v="1179"/>
    <x v="0"/>
    <n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x v="0"/>
    <n v="54.4"/>
    <n v="3723.65"/>
    <s v="No"/>
    <x v="3"/>
    <s v="Medium ($35-$70)"/>
    <n v="652.79999999999995"/>
    <x v="0"/>
    <n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x v="2"/>
    <n v="101.55"/>
    <n v="298.35000000000002"/>
    <s v="Yes"/>
    <x v="0"/>
    <s v="High (&gt;$70)"/>
    <n v="1218.5999999999999"/>
    <x v="1"/>
    <n v="1218.5999999999999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x v="0"/>
    <n v="103.1"/>
    <n v="970.45"/>
    <s v="No"/>
    <x v="0"/>
    <s v="High (&gt;$70)"/>
    <n v="1237.1999999999998"/>
    <x v="0"/>
    <n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x v="2"/>
    <n v="34.200000000000003"/>
    <n v="1782"/>
    <s v="No"/>
    <x v="4"/>
    <s v="Low (&lt;$35)"/>
    <n v="410.40000000000003"/>
    <x v="0"/>
    <n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x v="0"/>
    <n v="43.75"/>
    <n v="405.7"/>
    <s v="No"/>
    <x v="0"/>
    <s v="Medium ($35-$70)"/>
    <n v="525"/>
    <x v="0"/>
    <n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x v="0"/>
    <n v="111.95"/>
    <n v="4534.8999999999996"/>
    <s v="Yes"/>
    <x v="1"/>
    <s v="High (&gt;$70)"/>
    <n v="1343.4"/>
    <x v="1"/>
    <n v="1343.4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x v="0"/>
    <n v="100.65"/>
    <n v="2415.9499999999998"/>
    <s v="No"/>
    <x v="2"/>
    <s v="High (&gt;$70)"/>
    <n v="1207.8000000000002"/>
    <x v="0"/>
    <n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x v="0"/>
    <n v="55.95"/>
    <n v="1157.05"/>
    <s v="Yes"/>
    <x v="2"/>
    <s v="Medium ($35-$70)"/>
    <n v="671.40000000000009"/>
    <x v="1"/>
    <n v="671.40000000000009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6.05"/>
    <n v="8297.5"/>
    <s v="No"/>
    <x v="3"/>
    <s v="High (&gt;$70)"/>
    <n v="1392.6"/>
    <x v="0"/>
    <n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75"/>
    <n v="45.75"/>
    <s v="Yes"/>
    <x v="0"/>
    <s v="Medium ($35-$70)"/>
    <n v="549"/>
    <x v="1"/>
    <n v="549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x v="3"/>
    <n v="82"/>
    <n v="2083.1"/>
    <s v="No"/>
    <x v="1"/>
    <s v="High (&gt;$70)"/>
    <n v="984"/>
    <x v="0"/>
    <n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x v="2"/>
    <n v="65.150000000000006"/>
    <n v="4681.75"/>
    <s v="No"/>
    <x v="3"/>
    <s v="Medium ($35-$70)"/>
    <n v="781.80000000000007"/>
    <x v="0"/>
    <n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x v="3"/>
    <n v="44.8"/>
    <n v="176.2"/>
    <s v="No"/>
    <x v="0"/>
    <s v="Medium ($35-$70)"/>
    <n v="537.59999999999991"/>
    <x v="0"/>
    <n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x v="0"/>
    <n v="79.8"/>
    <n v="1001.2"/>
    <s v="No"/>
    <x v="0"/>
    <s v="High (&gt;$70)"/>
    <n v="957.59999999999991"/>
    <x v="0"/>
    <n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x v="0"/>
    <n v="88.85"/>
    <n v="1594.75"/>
    <s v="No"/>
    <x v="2"/>
    <s v="High (&gt;$70)"/>
    <n v="1066.1999999999998"/>
    <x v="0"/>
    <n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4.95"/>
    <n v="212.4"/>
    <s v="No"/>
    <x v="0"/>
    <s v="High (&gt;$70)"/>
    <n v="899.40000000000009"/>
    <x v="0"/>
    <n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x v="2"/>
    <n v="106.85"/>
    <n v="7677.4"/>
    <s v="No"/>
    <x v="3"/>
    <s v="High (&gt;$70)"/>
    <n v="1282.1999999999998"/>
    <x v="0"/>
    <n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x v="0"/>
    <n v="74.95"/>
    <n v="815.5"/>
    <s v="Yes"/>
    <x v="0"/>
    <s v="High (&gt;$70)"/>
    <n v="899.40000000000009"/>
    <x v="1"/>
    <n v="899.40000000000009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x v="3"/>
    <n v="80.150000000000006"/>
    <n v="80.150000000000006"/>
    <s v="Yes"/>
    <x v="0"/>
    <s v="High (&gt;$70)"/>
    <n v="961.80000000000007"/>
    <x v="1"/>
    <n v="961.80000000000007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259.64999999999998"/>
    <s v="No"/>
    <x v="2"/>
    <s v="Low (&lt;$35)"/>
    <n v="231.60000000000002"/>
    <x v="0"/>
    <n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x v="0"/>
    <n v="109.25"/>
    <n v="8109.8"/>
    <s v="Yes"/>
    <x v="3"/>
    <s v="High (&gt;$70)"/>
    <n v="1311"/>
    <x v="1"/>
    <n v="131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x v="3"/>
    <n v="56.1"/>
    <n v="2386.85"/>
    <s v="No"/>
    <x v="1"/>
    <s v="Medium ($35-$70)"/>
    <n v="673.2"/>
    <x v="0"/>
    <n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340.35"/>
    <s v="No"/>
    <x v="2"/>
    <s v="Low (&lt;$35)"/>
    <n v="236.39999999999998"/>
    <x v="0"/>
    <n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x v="1"/>
    <n v="51.3"/>
    <n v="419.35"/>
    <s v="No"/>
    <x v="0"/>
    <s v="Medium ($35-$70)"/>
    <n v="615.59999999999991"/>
    <x v="0"/>
    <n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x v="1"/>
    <n v="118.6"/>
    <n v="7990.05"/>
    <s v="No"/>
    <x v="3"/>
    <s v="High (&gt;$70)"/>
    <n v="1423.1999999999998"/>
    <x v="0"/>
    <n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15"/>
    <n v="1402.25"/>
    <s v="No"/>
    <x v="4"/>
    <s v="Low (&lt;$35)"/>
    <n v="289.79999999999995"/>
    <x v="0"/>
    <n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749.35"/>
    <s v="No"/>
    <x v="1"/>
    <s v="Low (&lt;$35)"/>
    <n v="243.60000000000002"/>
    <x v="0"/>
    <n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0"/>
    <n v="115.5"/>
    <n v="8425.15"/>
    <s v="No"/>
    <x v="3"/>
    <s v="High (&gt;$70)"/>
    <n v="1386"/>
    <x v="0"/>
    <n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5.05"/>
    <n v="1171.5"/>
    <s v="No"/>
    <x v="1"/>
    <s v="Low (&lt;$35)"/>
    <n v="300.60000000000002"/>
    <x v="0"/>
    <n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x v="0"/>
    <n v="109.1"/>
    <n v="5647.95"/>
    <s v="No"/>
    <x v="4"/>
    <s v="High (&gt;$70)"/>
    <n v="1309.1999999999998"/>
    <x v="0"/>
    <n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708.8"/>
    <s v="No"/>
    <x v="1"/>
    <s v="Low (&lt;$35)"/>
    <n v="235.79999999999998"/>
    <x v="0"/>
    <n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x v="2"/>
    <n v="111.3"/>
    <n v="7567.2"/>
    <s v="No"/>
    <x v="3"/>
    <s v="High (&gt;$70)"/>
    <n v="1335.6"/>
    <x v="0"/>
    <n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9"/>
    <n v="29.9"/>
    <s v="No"/>
    <x v="0"/>
    <s v="Low (&lt;$35)"/>
    <n v="358.79999999999995"/>
    <x v="0"/>
    <n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x v="1"/>
    <n v="80.599999999999994"/>
    <n v="4348.1000000000004"/>
    <s v="No"/>
    <x v="4"/>
    <s v="High (&gt;$70)"/>
    <n v="967.19999999999993"/>
    <x v="0"/>
    <n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635.9"/>
    <s v="No"/>
    <x v="1"/>
    <s v="Low (&lt;$35)"/>
    <n v="249.60000000000002"/>
    <x v="0"/>
    <n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x v="3"/>
    <n v="35.200000000000003"/>
    <n v="108.95"/>
    <s v="Yes"/>
    <x v="0"/>
    <s v="Medium ($35-$70)"/>
    <n v="422.40000000000003"/>
    <x v="1"/>
    <n v="422.40000000000003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x v="0"/>
    <n v="78.8"/>
    <n v="78.8"/>
    <s v="Yes"/>
    <x v="0"/>
    <s v="High (&gt;$70)"/>
    <n v="945.59999999999991"/>
    <x v="1"/>
    <n v="945.5999999999999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x v="1"/>
    <n v="89.95"/>
    <n v="1682.4"/>
    <s v="No"/>
    <x v="2"/>
    <s v="High (&gt;$70)"/>
    <n v="1079.4000000000001"/>
    <x v="0"/>
    <n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x v="2"/>
    <n v="116.05"/>
    <n v="6925.9"/>
    <s v="No"/>
    <x v="4"/>
    <s v="High (&gt;$70)"/>
    <n v="1392.6"/>
    <x v="0"/>
    <n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223.15"/>
    <s v="No"/>
    <x v="0"/>
    <s v="Low (&lt;$35)"/>
    <n v="234.60000000000002"/>
    <x v="0"/>
    <n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x v="0"/>
    <n v="106.4"/>
    <n v="5127.95"/>
    <s v="Yes"/>
    <x v="1"/>
    <s v="High (&gt;$70)"/>
    <n v="1276.8000000000002"/>
    <x v="1"/>
    <n v="1276.8000000000002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x v="0"/>
    <n v="49.4"/>
    <n v="874.8"/>
    <s v="Yes"/>
    <x v="2"/>
    <s v="Medium ($35-$70)"/>
    <n v="592.79999999999995"/>
    <x v="1"/>
    <n v="592.79999999999995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x v="3"/>
    <n v="115.25"/>
    <n v="6758.45"/>
    <s v="No"/>
    <x v="4"/>
    <s v="High (&gt;$70)"/>
    <n v="1383"/>
    <x v="0"/>
    <n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8"/>
    <n v="1874.3"/>
    <s v="No"/>
    <x v="3"/>
    <s v="Low (&lt;$35)"/>
    <n v="297.60000000000002"/>
    <x v="0"/>
    <n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791.15"/>
    <s v="No"/>
    <x v="1"/>
    <s v="Low (&lt;$35)"/>
    <n v="238.79999999999998"/>
    <x v="0"/>
    <n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x v="3"/>
    <n v="81.25"/>
    <n v="4639.45"/>
    <s v="No"/>
    <x v="4"/>
    <s v="High (&gt;$70)"/>
    <n v="975"/>
    <x v="0"/>
    <n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x v="1"/>
    <n v="69.95"/>
    <n v="143.9"/>
    <s v="No"/>
    <x v="0"/>
    <s v="Medium ($35-$70)"/>
    <n v="839.40000000000009"/>
    <x v="0"/>
    <n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x v="0"/>
    <n v="69.099999999999994"/>
    <n v="69.099999999999994"/>
    <s v="Yes"/>
    <x v="0"/>
    <s v="Medium ($35-$70)"/>
    <n v="829.19999999999993"/>
    <x v="1"/>
    <n v="829.19999999999993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x v="0"/>
    <n v="90.2"/>
    <n v="1776.55"/>
    <s v="Yes"/>
    <x v="2"/>
    <s v="High (&gt;$70)"/>
    <n v="1082.4000000000001"/>
    <x v="1"/>
    <n v="1082.400000000000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x v="2"/>
    <n v="93.55"/>
    <n v="536.4"/>
    <s v="Yes"/>
    <x v="0"/>
    <s v="High (&gt;$70)"/>
    <n v="1122.5999999999999"/>
    <x v="1"/>
    <n v="1122.5999999999999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x v="3"/>
    <n v="86.4"/>
    <n v="6172"/>
    <s v="No"/>
    <x v="3"/>
    <s v="High (&gt;$70)"/>
    <n v="1036.8000000000002"/>
    <x v="0"/>
    <n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x v="1"/>
    <n v="66.3"/>
    <n v="1559.45"/>
    <s v="No"/>
    <x v="2"/>
    <s v="Medium ($35-$70)"/>
    <n v="795.59999999999991"/>
    <x v="0"/>
    <n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x v="3"/>
    <n v="94.65"/>
    <n v="6079"/>
    <s v="No"/>
    <x v="3"/>
    <s v="High (&gt;$70)"/>
    <n v="1135.8000000000002"/>
    <x v="0"/>
    <n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1"/>
    <n v="80.849999999999994"/>
    <n v="80.849999999999994"/>
    <s v="Yes"/>
    <x v="0"/>
    <s v="High (&gt;$70)"/>
    <n v="970.19999999999993"/>
    <x v="1"/>
    <n v="970.19999999999993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x v="1"/>
    <n v="82.05"/>
    <n v="4029.95"/>
    <s v="Yes"/>
    <x v="1"/>
    <s v="High (&gt;$70)"/>
    <n v="984.59999999999991"/>
    <x v="1"/>
    <n v="984.5999999999999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x v="1"/>
    <n v="72.099999999999994"/>
    <n v="2658.4"/>
    <s v="No"/>
    <x v="1"/>
    <s v="High (&gt;$70)"/>
    <n v="865.19999999999993"/>
    <x v="0"/>
    <n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x v="1"/>
    <n v="34.700000000000003"/>
    <n v="383.55"/>
    <s v="No"/>
    <x v="0"/>
    <s v="Low (&lt;$35)"/>
    <n v="416.40000000000003"/>
    <x v="0"/>
    <n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55"/>
    <n v="51.15"/>
    <s v="Yes"/>
    <x v="0"/>
    <s v="Low (&lt;$35)"/>
    <n v="246.60000000000002"/>
    <x v="1"/>
    <n v="246.60000000000002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x v="3"/>
    <n v="95.95"/>
    <n v="1745.5"/>
    <s v="No"/>
    <x v="2"/>
    <s v="High (&gt;$70)"/>
    <n v="1151.4000000000001"/>
    <x v="0"/>
    <n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x v="2"/>
    <n v="44.8"/>
    <n v="2230.85"/>
    <s v="No"/>
    <x v="4"/>
    <s v="Medium ($35-$70)"/>
    <n v="537.59999999999991"/>
    <x v="0"/>
    <n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x v="0"/>
    <n v="109.4"/>
    <n v="7281.6"/>
    <s v="No"/>
    <x v="3"/>
    <s v="High (&gt;$70)"/>
    <n v="1312.8000000000002"/>
    <x v="0"/>
    <n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x v="1"/>
    <n v="71.05"/>
    <n v="1837.7"/>
    <s v="No"/>
    <x v="1"/>
    <s v="High (&gt;$70)"/>
    <n v="852.59999999999991"/>
    <x v="0"/>
    <n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x v="0"/>
    <n v="78.55"/>
    <n v="149.55000000000001"/>
    <s v="Yes"/>
    <x v="0"/>
    <s v="High (&gt;$70)"/>
    <n v="942.59999999999991"/>
    <x v="1"/>
    <n v="942.5999999999999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80.7"/>
    <s v="No"/>
    <x v="0"/>
    <s v="Low (&lt;$35)"/>
    <n v="236.39999999999998"/>
    <x v="0"/>
    <n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x v="1"/>
    <n v="40.25"/>
    <n v="411.45"/>
    <s v="No"/>
    <x v="0"/>
    <s v="Medium ($35-$70)"/>
    <n v="483"/>
    <x v="0"/>
    <n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328.35"/>
    <s v="No"/>
    <x v="3"/>
    <s v="Low (&lt;$35)"/>
    <n v="238.20000000000002"/>
    <x v="0"/>
    <n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x v="2"/>
    <n v="68.25"/>
    <n v="576.95000000000005"/>
    <s v="No"/>
    <x v="0"/>
    <s v="Medium ($35-$70)"/>
    <n v="819"/>
    <x v="0"/>
    <n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68.45"/>
    <s v="No"/>
    <x v="0"/>
    <s v="Low (&lt;$35)"/>
    <n v="241.79999999999998"/>
    <x v="0"/>
    <n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x v="1"/>
    <n v="50.95"/>
    <n v="123.05"/>
    <s v="No"/>
    <x v="0"/>
    <s v="Medium ($35-$70)"/>
    <n v="611.40000000000009"/>
    <x v="0"/>
    <n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x v="0"/>
    <n v="78.650000000000006"/>
    <n v="78.650000000000006"/>
    <s v="Yes"/>
    <x v="0"/>
    <s v="High (&gt;$70)"/>
    <n v="943.80000000000007"/>
    <x v="1"/>
    <n v="943.80000000000007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x v="2"/>
    <n v="25.15"/>
    <n v="468.35"/>
    <s v="No"/>
    <x v="2"/>
    <s v="Low (&lt;$35)"/>
    <n v="301.79999999999995"/>
    <x v="0"/>
    <n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5"/>
    <n v="174.7"/>
    <s v="No"/>
    <x v="0"/>
    <s v="Low (&lt;$35)"/>
    <n v="243"/>
    <x v="0"/>
    <n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2.9"/>
    <n v="42.9"/>
    <s v="Yes"/>
    <x v="0"/>
    <s v="Medium ($35-$70)"/>
    <n v="514.79999999999995"/>
    <x v="1"/>
    <n v="514.79999999999995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x v="0"/>
    <n v="44"/>
    <n v="44"/>
    <s v="No"/>
    <x v="0"/>
    <s v="Medium ($35-$70)"/>
    <n v="528"/>
    <x v="0"/>
    <n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72.35"/>
    <s v="No"/>
    <x v="0"/>
    <s v="Low (&lt;$35)"/>
    <n v="243"/>
    <x v="0"/>
    <n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x v="1"/>
    <n v="34.25"/>
    <n v="139.35"/>
    <s v="Yes"/>
    <x v="0"/>
    <s v="Low (&lt;$35)"/>
    <n v="411"/>
    <x v="1"/>
    <n v="41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x v="1"/>
    <n v="58.5"/>
    <n v="539.85"/>
    <s v="Yes"/>
    <x v="0"/>
    <s v="Medium ($35-$70)"/>
    <n v="702"/>
    <x v="1"/>
    <n v="702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x v="3"/>
    <n v="55.8"/>
    <n v="300.39999999999998"/>
    <s v="No"/>
    <x v="0"/>
    <s v="Medium ($35-$70)"/>
    <n v="669.59999999999991"/>
    <x v="0"/>
    <n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x v="2"/>
    <n v="88.9"/>
    <n v="4968"/>
    <s v="No"/>
    <x v="4"/>
    <s v="High (&gt;$70)"/>
    <n v="1066.8000000000002"/>
    <x v="0"/>
    <n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x v="1"/>
    <n v="57.65"/>
    <n v="992.7"/>
    <s v="No"/>
    <x v="2"/>
    <s v="Medium ($35-$70)"/>
    <n v="691.8"/>
    <x v="0"/>
    <n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x v="0"/>
    <n v="96.2"/>
    <n v="4718.25"/>
    <s v="Yes"/>
    <x v="4"/>
    <s v="High (&gt;$70)"/>
    <n v="1154.4000000000001"/>
    <x v="1"/>
    <n v="1154.400000000000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x v="1"/>
    <n v="79.150000000000006"/>
    <n v="5536.5"/>
    <s v="No"/>
    <x v="3"/>
    <s v="High (&gt;$70)"/>
    <n v="949.80000000000007"/>
    <x v="0"/>
    <n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x v="3"/>
    <n v="108.05"/>
    <n v="7806.6"/>
    <s v="No"/>
    <x v="3"/>
    <s v="High (&gt;$70)"/>
    <n v="1296.5999999999999"/>
    <x v="0"/>
    <n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x v="0"/>
    <n v="74.400000000000006"/>
    <n v="434.1"/>
    <s v="Yes"/>
    <x v="0"/>
    <s v="High (&gt;$70)"/>
    <n v="892.80000000000007"/>
    <x v="1"/>
    <n v="892.80000000000007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4.8"/>
    <n v="1563.9"/>
    <s v="No"/>
    <x v="2"/>
    <s v="High (&gt;$70)"/>
    <n v="1137.5999999999999"/>
    <x v="0"/>
    <n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x v="0"/>
    <n v="45.9"/>
    <n v="1332.4"/>
    <s v="No"/>
    <x v="1"/>
    <s v="Medium ($35-$70)"/>
    <n v="550.79999999999995"/>
    <x v="0"/>
    <n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x v="0"/>
    <n v="105.3"/>
    <n v="545.20000000000005"/>
    <s v="Yes"/>
    <x v="0"/>
    <s v="High (&gt;$70)"/>
    <n v="1263.5999999999999"/>
    <x v="1"/>
    <n v="1263.5999999999999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x v="0"/>
    <n v="102.6"/>
    <n v="6296.75"/>
    <s v="No"/>
    <x v="3"/>
    <s v="High (&gt;$70)"/>
    <n v="1231.1999999999998"/>
    <x v="0"/>
    <n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x v="2"/>
    <n v="73.849999999999994"/>
    <n v="1284.2"/>
    <s v="Yes"/>
    <x v="2"/>
    <s v="High (&gt;$70)"/>
    <n v="886.19999999999993"/>
    <x v="1"/>
    <n v="886.19999999999993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x v="2"/>
    <n v="61.35"/>
    <n v="3645.5"/>
    <s v="No"/>
    <x v="4"/>
    <s v="Medium ($35-$70)"/>
    <n v="736.2"/>
    <x v="0"/>
    <n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x v="0"/>
    <n v="57.55"/>
    <n v="161.44999999999999"/>
    <s v="No"/>
    <x v="0"/>
    <s v="Medium ($35-$70)"/>
    <n v="690.59999999999991"/>
    <x v="0"/>
    <n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x v="1"/>
    <n v="29.25"/>
    <n v="226.95"/>
    <s v="No"/>
    <x v="0"/>
    <s v="Low (&lt;$35)"/>
    <n v="351"/>
    <x v="0"/>
    <n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x v="0"/>
    <n v="84.55"/>
    <n v="646.85"/>
    <s v="Yes"/>
    <x v="0"/>
    <s v="High (&gt;$70)"/>
    <n v="1014.5999999999999"/>
    <x v="1"/>
    <n v="1014.5999999999999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441.65"/>
    <s v="No"/>
    <x v="3"/>
    <s v="Low (&lt;$35)"/>
    <n v="235.20000000000002"/>
    <x v="0"/>
    <n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x v="3"/>
    <n v="111.75"/>
    <n v="7511.3"/>
    <s v="No"/>
    <x v="3"/>
    <s v="High (&gt;$70)"/>
    <n v="1341"/>
    <x v="0"/>
    <n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x v="0"/>
    <n v="106.5"/>
    <n v="5621.85"/>
    <s v="No"/>
    <x v="4"/>
    <s v="High (&gt;$70)"/>
    <n v="1278"/>
    <x v="0"/>
    <n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x v="3"/>
    <n v="107.7"/>
    <n v="7919.8"/>
    <s v="No"/>
    <x v="3"/>
    <s v="High (&gt;$70)"/>
    <n v="1292.4000000000001"/>
    <x v="0"/>
    <n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593.20000000000005"/>
    <s v="No"/>
    <x v="1"/>
    <s v="Low (&lt;$35)"/>
    <n v="231.60000000000002"/>
    <x v="0"/>
    <n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1423.65"/>
    <s v="No"/>
    <x v="3"/>
    <s v="Low (&lt;$35)"/>
    <n v="240.60000000000002"/>
    <x v="0"/>
    <n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3"/>
    <n v="69.95"/>
    <n v="69.95"/>
    <s v="No"/>
    <x v="0"/>
    <s v="Medium ($35-$70)"/>
    <n v="839.40000000000009"/>
    <x v="0"/>
    <n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x v="3"/>
    <n v="63.7"/>
    <n v="2763.35"/>
    <s v="No"/>
    <x v="1"/>
    <s v="Medium ($35-$70)"/>
    <n v="764.40000000000009"/>
    <x v="0"/>
    <n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692.1"/>
    <s v="Yes"/>
    <x v="1"/>
    <s v="Low (&lt;$35)"/>
    <n v="297"/>
    <x v="1"/>
    <n v="297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x v="2"/>
    <n v="50.9"/>
    <n v="2298.5500000000002"/>
    <s v="No"/>
    <x v="1"/>
    <s v="Medium ($35-$70)"/>
    <n v="610.79999999999995"/>
    <x v="0"/>
    <n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x v="3"/>
    <n v="60.4"/>
    <n v="2640.55"/>
    <s v="No"/>
    <x v="1"/>
    <s v="Medium ($35-$70)"/>
    <n v="724.8"/>
    <x v="0"/>
    <n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x v="1"/>
    <n v="79.25"/>
    <n v="2911.8"/>
    <s v="No"/>
    <x v="1"/>
    <s v="High (&gt;$70)"/>
    <n v="951"/>
    <x v="0"/>
    <n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x v="3"/>
    <n v="85.8"/>
    <n v="1727.5"/>
    <s v="Yes"/>
    <x v="2"/>
    <s v="High (&gt;$70)"/>
    <n v="1029.5999999999999"/>
    <x v="1"/>
    <n v="1029.5999999999999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x v="0"/>
    <n v="24.45"/>
    <n v="86.6"/>
    <s v="Yes"/>
    <x v="0"/>
    <s v="Low (&lt;$35)"/>
    <n v="293.39999999999998"/>
    <x v="1"/>
    <n v="293.39999999999998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x v="3"/>
    <n v="110.1"/>
    <n v="6705.7"/>
    <s v="No"/>
    <x v="3"/>
    <s v="High (&gt;$70)"/>
    <n v="1321.1999999999998"/>
    <x v="0"/>
    <n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x v="1"/>
    <n v="90.7"/>
    <n v="237.65"/>
    <s v="No"/>
    <x v="0"/>
    <s v="High (&gt;$70)"/>
    <n v="1088.4000000000001"/>
    <x v="0"/>
    <n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672.35"/>
    <s v="No"/>
    <x v="3"/>
    <s v="Low (&lt;$35)"/>
    <n v="303.60000000000002"/>
    <x v="0"/>
    <n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x v="0"/>
    <n v="105.7"/>
    <n v="2979.5"/>
    <s v="Yes"/>
    <x v="1"/>
    <s v="High (&gt;$70)"/>
    <n v="1268.4000000000001"/>
    <x v="1"/>
    <n v="1268.400000000000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x v="0"/>
    <n v="85.2"/>
    <n v="695.75"/>
    <s v="No"/>
    <x v="0"/>
    <s v="High (&gt;$70)"/>
    <n v="1022.4000000000001"/>
    <x v="0"/>
    <n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35"/>
    <n v="1654.6"/>
    <s v="No"/>
    <x v="3"/>
    <s v="Low (&lt;$35)"/>
    <n v="292.20000000000005"/>
    <x v="0"/>
    <n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x v="0"/>
    <n v="24.25"/>
    <n v="24.25"/>
    <s v="Yes"/>
    <x v="0"/>
    <s v="Low (&lt;$35)"/>
    <n v="291"/>
    <x v="1"/>
    <n v="29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"/>
    <n v="1857.85"/>
    <s v="No"/>
    <x v="3"/>
    <s v="Low (&lt;$35)"/>
    <n v="301.20000000000005"/>
    <x v="0"/>
    <n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x v="2"/>
    <n v="54.55"/>
    <n v="825.1"/>
    <s v="No"/>
    <x v="2"/>
    <s v="Medium ($35-$70)"/>
    <n v="654.59999999999991"/>
    <x v="0"/>
    <n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x v="1"/>
    <n v="96.6"/>
    <n v="6424.25"/>
    <s v="No"/>
    <x v="3"/>
    <s v="High (&gt;$70)"/>
    <n v="1159.1999999999998"/>
    <x v="0"/>
    <n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x v="0"/>
    <n v="76.5"/>
    <n v="837.95"/>
    <s v="Yes"/>
    <x v="0"/>
    <s v="High (&gt;$70)"/>
    <n v="918"/>
    <x v="1"/>
    <n v="918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x v="3"/>
    <n v="81.150000000000006"/>
    <n v="4126.2"/>
    <s v="No"/>
    <x v="4"/>
    <s v="High (&gt;$70)"/>
    <n v="973.80000000000007"/>
    <x v="0"/>
    <n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x v="0"/>
    <n v="38.5"/>
    <n v="330.8"/>
    <s v="No"/>
    <x v="0"/>
    <s v="Medium ($35-$70)"/>
    <n v="462"/>
    <x v="0"/>
    <n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x v="0"/>
    <n v="92.9"/>
    <n v="1337.45"/>
    <s v="No"/>
    <x v="2"/>
    <s v="High (&gt;$70)"/>
    <n v="1114.8000000000002"/>
    <x v="0"/>
    <n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x v="0"/>
    <n v="93.5"/>
    <n v="362.2"/>
    <s v="Yes"/>
    <x v="0"/>
    <s v="High (&gt;$70)"/>
    <n v="1122"/>
    <x v="1"/>
    <n v="1122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x v="1"/>
    <n v="84.7"/>
    <n v="5991.05"/>
    <s v="No"/>
    <x v="3"/>
    <s v="High (&gt;$70)"/>
    <n v="1016.4000000000001"/>
    <x v="0"/>
    <n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x v="0"/>
    <n v="66"/>
    <n v="4891.5"/>
    <s v="No"/>
    <x v="3"/>
    <s v="Medium ($35-$70)"/>
    <n v="792"/>
    <x v="0"/>
    <n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x v="3"/>
    <n v="101.5"/>
    <n v="5373.1"/>
    <s v="Yes"/>
    <x v="4"/>
    <s v="High (&gt;$70)"/>
    <n v="1218"/>
    <x v="1"/>
    <n v="1218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x v="2"/>
    <n v="74.900000000000006"/>
    <n v="2068.5500000000002"/>
    <s v="Yes"/>
    <x v="1"/>
    <s v="High (&gt;$70)"/>
    <n v="898.80000000000007"/>
    <x v="1"/>
    <n v="898.80000000000007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487.05"/>
    <s v="No"/>
    <x v="2"/>
    <s v="Low (&lt;$35)"/>
    <n v="249"/>
    <x v="0"/>
    <n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x v="3"/>
    <n v="61.45"/>
    <n v="4131.2"/>
    <s v="No"/>
    <x v="3"/>
    <s v="Medium ($35-$70)"/>
    <n v="737.40000000000009"/>
    <x v="0"/>
    <n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x v="1"/>
    <n v="54.5"/>
    <n v="2301.15"/>
    <s v="No"/>
    <x v="1"/>
    <s v="Medium ($35-$70)"/>
    <n v="654"/>
    <x v="0"/>
    <n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69.599999999999994"/>
    <n v="131.65"/>
    <s v="Yes"/>
    <x v="0"/>
    <s v="Medium ($35-$70)"/>
    <n v="835.19999999999993"/>
    <x v="1"/>
    <n v="835.19999999999993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x v="0"/>
    <n v="99.75"/>
    <n v="4036"/>
    <s v="No"/>
    <x v="1"/>
    <s v="High (&gt;$70)"/>
    <n v="1197"/>
    <x v="0"/>
    <n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x v="2"/>
    <n v="109.75"/>
    <n v="4900.6499999999996"/>
    <s v="No"/>
    <x v="1"/>
    <s v="High (&gt;$70)"/>
    <n v="1317"/>
    <x v="0"/>
    <n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x v="2"/>
    <n v="80.849999999999994"/>
    <n v="5727.45"/>
    <s v="No"/>
    <x v="3"/>
    <s v="High (&gt;$70)"/>
    <n v="970.19999999999993"/>
    <x v="0"/>
    <n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"/>
    <n v="743.05"/>
    <s v="No"/>
    <x v="1"/>
    <s v="Low (&lt;$35)"/>
    <n v="243.60000000000002"/>
    <x v="0"/>
    <n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x v="2"/>
    <n v="67.8"/>
    <n v="4804.6499999999996"/>
    <s v="No"/>
    <x v="3"/>
    <s v="Medium ($35-$70)"/>
    <n v="813.59999999999991"/>
    <x v="0"/>
    <n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05"/>
    <n v="24.05"/>
    <s v="Yes"/>
    <x v="0"/>
    <s v="Low (&lt;$35)"/>
    <n v="288.60000000000002"/>
    <x v="1"/>
    <n v="288.60000000000002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"/>
    <n v="1414.65"/>
    <s v="No"/>
    <x v="3"/>
    <s v="Low (&lt;$35)"/>
    <n v="237.60000000000002"/>
    <x v="0"/>
    <n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7"/>
    <n v="1443.65"/>
    <s v="No"/>
    <x v="4"/>
    <s v="Low (&lt;$35)"/>
    <n v="308.39999999999998"/>
    <x v="0"/>
    <n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x v="0"/>
    <n v="56.15"/>
    <n v="2898.95"/>
    <s v="No"/>
    <x v="4"/>
    <s v="Medium ($35-$70)"/>
    <n v="673.8"/>
    <x v="0"/>
    <n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x v="2"/>
    <n v="86.7"/>
    <n v="5309.5"/>
    <s v="No"/>
    <x v="3"/>
    <s v="High (&gt;$70)"/>
    <n v="1040.4000000000001"/>
    <x v="0"/>
    <n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No"/>
    <x v="0"/>
    <s v="Low (&lt;$35)"/>
    <n v="244.79999999999998"/>
    <x v="0"/>
    <n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649999999999999"/>
    <n v="451.55"/>
    <s v="No"/>
    <x v="2"/>
    <s v="Low (&lt;$35)"/>
    <n v="235.79999999999998"/>
    <x v="0"/>
    <n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50.55"/>
    <n v="50.55"/>
    <s v="Yes"/>
    <x v="0"/>
    <s v="Medium ($35-$70)"/>
    <n v="606.59999999999991"/>
    <x v="1"/>
    <n v="606.5999999999999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x v="1"/>
    <n v="54.35"/>
    <n v="117.05"/>
    <s v="No"/>
    <x v="0"/>
    <s v="Medium ($35-$70)"/>
    <n v="652.20000000000005"/>
    <x v="0"/>
    <n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x v="3"/>
    <n v="108.1"/>
    <n v="5839.3"/>
    <s v="No"/>
    <x v="4"/>
    <s v="High (&gt;$70)"/>
    <n v="1297.1999999999998"/>
    <x v="0"/>
    <n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x v="1"/>
    <n v="54.45"/>
    <n v="1893.5"/>
    <s v="No"/>
    <x v="1"/>
    <s v="Medium ($35-$70)"/>
    <n v="653.40000000000009"/>
    <x v="0"/>
    <n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35"/>
    <n v="45.35"/>
    <s v="No"/>
    <x v="0"/>
    <s v="Medium ($35-$70)"/>
    <n v="544.20000000000005"/>
    <x v="0"/>
    <n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x v="1"/>
    <n v="59"/>
    <n v="1654.45"/>
    <s v="No"/>
    <x v="1"/>
    <s v="Medium ($35-$70)"/>
    <n v="708"/>
    <x v="0"/>
    <n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x v="0"/>
    <n v="69.45"/>
    <n v="477.05"/>
    <s v="No"/>
    <x v="0"/>
    <s v="Medium ($35-$70)"/>
    <n v="833.40000000000009"/>
    <x v="0"/>
    <n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x v="0"/>
    <n v="100.55"/>
    <n v="1415.55"/>
    <s v="Yes"/>
    <x v="2"/>
    <s v="High (&gt;$70)"/>
    <n v="1206.5999999999999"/>
    <x v="1"/>
    <n v="1206.5999999999999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3"/>
    <n v="64.95"/>
    <n v="4546"/>
    <s v="No"/>
    <x v="3"/>
    <s v="Medium ($35-$70)"/>
    <n v="779.40000000000009"/>
    <x v="0"/>
    <n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5"/>
    <n v="20.5"/>
    <s v="Yes"/>
    <x v="0"/>
    <s v="Low (&lt;$35)"/>
    <n v="246"/>
    <x v="1"/>
    <n v="246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50000000000001"/>
    <n v="163.19999999999999"/>
    <s v="No"/>
    <x v="0"/>
    <s v="Low (&lt;$35)"/>
    <n v="226.20000000000002"/>
    <x v="0"/>
    <n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849.9"/>
    <s v="No"/>
    <x v="1"/>
    <s v="Low (&lt;$35)"/>
    <n v="237.60000000000002"/>
    <x v="0"/>
    <n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x v="2"/>
    <n v="25.05"/>
    <n v="189.95"/>
    <s v="No"/>
    <x v="0"/>
    <s v="Low (&lt;$35)"/>
    <n v="300.60000000000002"/>
    <x v="0"/>
    <n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x v="2"/>
    <n v="74.8"/>
    <n v="321.89999999999998"/>
    <s v="Yes"/>
    <x v="0"/>
    <s v="High (&gt;$70)"/>
    <n v="897.59999999999991"/>
    <x v="1"/>
    <n v="897.5999999999999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3"/>
    <n v="8058.55"/>
    <s v="No"/>
    <x v="3"/>
    <s v="High (&gt;$70)"/>
    <n v="1371.6"/>
    <x v="0"/>
    <n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x v="0"/>
    <n v="24.45"/>
    <n v="482.8"/>
    <s v="Yes"/>
    <x v="2"/>
    <s v="Low (&lt;$35)"/>
    <n v="293.39999999999998"/>
    <x v="1"/>
    <n v="293.39999999999998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x v="3"/>
    <n v="109.2"/>
    <n v="7049.75"/>
    <s v="No"/>
    <x v="3"/>
    <s v="High (&gt;$70)"/>
    <n v="1310.4000000000001"/>
    <x v="0"/>
    <n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x v="2"/>
    <n v="45.05"/>
    <n v="2560.1"/>
    <s v="No"/>
    <x v="4"/>
    <s v="Medium ($35-$70)"/>
    <n v="540.59999999999991"/>
    <x v="0"/>
    <n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x v="1"/>
    <n v="51"/>
    <n v="286.8"/>
    <s v="No"/>
    <x v="0"/>
    <s v="Medium ($35-$70)"/>
    <n v="612"/>
    <x v="0"/>
    <n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2"/>
    <n v="110.45"/>
    <n v="7982.5"/>
    <s v="No"/>
    <x v="3"/>
    <s v="High (&gt;$70)"/>
    <n v="1325.4"/>
    <x v="0"/>
    <n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x v="0"/>
    <n v="84.65"/>
    <n v="5683.6"/>
    <s v="No"/>
    <x v="3"/>
    <s v="High (&gt;$70)"/>
    <n v="1015.8000000000001"/>
    <x v="0"/>
    <n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x v="1"/>
    <n v="60.05"/>
    <n v="3994.05"/>
    <s v="No"/>
    <x v="3"/>
    <s v="Medium ($35-$70)"/>
    <n v="720.59999999999991"/>
    <x v="0"/>
    <n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x v="2"/>
    <n v="44.65"/>
    <n v="369.15"/>
    <s v="No"/>
    <x v="0"/>
    <s v="Medium ($35-$70)"/>
    <n v="535.79999999999995"/>
    <x v="0"/>
    <n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x v="2"/>
    <n v="93.25"/>
    <n v="4631.7"/>
    <s v="No"/>
    <x v="4"/>
    <s v="High (&gt;$70)"/>
    <n v="1119"/>
    <x v="0"/>
    <n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401.95"/>
    <s v="No"/>
    <x v="2"/>
    <s v="Low (&lt;$35)"/>
    <n v="243"/>
    <x v="0"/>
    <n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5"/>
    <n v="1534.05"/>
    <s v="No"/>
    <x v="4"/>
    <s v="Low (&lt;$35)"/>
    <n v="305.39999999999998"/>
    <x v="0"/>
    <n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093"/>
    <s v="No"/>
    <x v="4"/>
    <s v="Low (&lt;$35)"/>
    <n v="247.20000000000002"/>
    <x v="0"/>
    <n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x v="0"/>
    <n v="94.1"/>
    <n v="701.3"/>
    <s v="No"/>
    <x v="0"/>
    <s v="High (&gt;$70)"/>
    <n v="1129.1999999999998"/>
    <x v="0"/>
    <n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x v="1"/>
    <n v="34.799999999999997"/>
    <n v="1980.3"/>
    <s v="No"/>
    <x v="4"/>
    <s v="Low (&lt;$35)"/>
    <n v="417.59999999999997"/>
    <x v="0"/>
    <n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x v="2"/>
    <n v="60.75"/>
    <n v="2893.4"/>
    <s v="No"/>
    <x v="1"/>
    <s v="Medium ($35-$70)"/>
    <n v="729"/>
    <x v="0"/>
    <n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x v="0"/>
    <n v="51.35"/>
    <n v="262.3"/>
    <s v="No"/>
    <x v="0"/>
    <s v="Medium ($35-$70)"/>
    <n v="616.20000000000005"/>
    <x v="0"/>
    <n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x v="3"/>
    <n v="64.05"/>
    <n v="3886.85"/>
    <s v="No"/>
    <x v="4"/>
    <s v="Medium ($35-$70)"/>
    <n v="768.59999999999991"/>
    <x v="0"/>
    <n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x v="2"/>
    <n v="84.8"/>
    <n v="5917.55"/>
    <s v="No"/>
    <x v="3"/>
    <s v="High (&gt;$70)"/>
    <n v="1017.5999999999999"/>
    <x v="0"/>
    <n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x v="3"/>
    <n v="71"/>
    <n v="914"/>
    <s v="Yes"/>
    <x v="2"/>
    <s v="High (&gt;$70)"/>
    <n v="852"/>
    <x v="1"/>
    <n v="852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x v="1"/>
    <n v="50.15"/>
    <n v="2139.1"/>
    <s v="No"/>
    <x v="1"/>
    <s v="Medium ($35-$70)"/>
    <n v="601.79999999999995"/>
    <x v="0"/>
    <n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x v="3"/>
    <n v="94.6"/>
    <n v="5948.7"/>
    <s v="No"/>
    <x v="3"/>
    <s v="High (&gt;$70)"/>
    <n v="1135.1999999999998"/>
    <x v="0"/>
    <n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x v="1"/>
    <n v="59.75"/>
    <n v="3624.35"/>
    <s v="No"/>
    <x v="4"/>
    <s v="Medium ($35-$70)"/>
    <n v="717"/>
    <x v="0"/>
    <n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x v="0"/>
    <n v="100.25"/>
    <n v="4753.8500000000004"/>
    <s v="No"/>
    <x v="1"/>
    <s v="High (&gt;$70)"/>
    <n v="1203"/>
    <x v="0"/>
    <n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x v="0"/>
    <n v="98.9"/>
    <n v="5780.7"/>
    <s v="No"/>
    <x v="4"/>
    <s v="High (&gt;$70)"/>
    <n v="1186.8000000000002"/>
    <x v="0"/>
    <n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x v="3"/>
    <n v="97.7"/>
    <n v="6869.7"/>
    <s v="No"/>
    <x v="3"/>
    <s v="High (&gt;$70)"/>
    <n v="1172.4000000000001"/>
    <x v="0"/>
    <n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x v="0"/>
    <n v="40.299999999999997"/>
    <n v="1172.95"/>
    <s v="Yes"/>
    <x v="1"/>
    <s v="Medium ($35-$70)"/>
    <n v="483.59999999999997"/>
    <x v="1"/>
    <n v="483.59999999999997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x v="2"/>
    <n v="60.25"/>
    <n v="662.95"/>
    <s v="No"/>
    <x v="0"/>
    <s v="Medium ($35-$70)"/>
    <n v="723"/>
    <x v="0"/>
    <n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x v="0"/>
    <n v="56.25"/>
    <n v="1765.95"/>
    <s v="No"/>
    <x v="1"/>
    <s v="Medium ($35-$70)"/>
    <n v="675"/>
    <x v="0"/>
    <n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x v="2"/>
    <n v="46.2"/>
    <n v="2431.9499999999998"/>
    <s v="No"/>
    <x v="4"/>
    <s v="Medium ($35-$70)"/>
    <n v="554.40000000000009"/>
    <x v="0"/>
    <n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x v="0"/>
    <n v="50.6"/>
    <n v="155.35"/>
    <s v="Yes"/>
    <x v="0"/>
    <s v="Medium ($35-$70)"/>
    <n v="607.20000000000005"/>
    <x v="1"/>
    <n v="607.20000000000005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"/>
    <n v="1859.2"/>
    <s v="No"/>
    <x v="3"/>
    <s v="Low (&lt;$35)"/>
    <n v="298.79999999999995"/>
    <x v="0"/>
    <n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x v="0"/>
    <n v="84.85"/>
    <n v="3303.05"/>
    <s v="Yes"/>
    <x v="1"/>
    <s v="High (&gt;$70)"/>
    <n v="1018.1999999999999"/>
    <x v="1"/>
    <n v="1018.1999999999999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x v="1"/>
    <n v="65.7"/>
    <n v="134.35"/>
    <s v="Yes"/>
    <x v="0"/>
    <s v="Medium ($35-$70)"/>
    <n v="788.40000000000009"/>
    <x v="1"/>
    <n v="788.40000000000009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x v="3"/>
    <n v="63.35"/>
    <n v="3409.1"/>
    <s v="No"/>
    <x v="4"/>
    <s v="Medium ($35-$70)"/>
    <n v="760.2"/>
    <x v="0"/>
    <n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x v="2"/>
    <n v="50.1"/>
    <n v="709.5"/>
    <s v="No"/>
    <x v="2"/>
    <s v="Medium ($35-$70)"/>
    <n v="601.20000000000005"/>
    <x v="0"/>
    <n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5"/>
    <n v="70.5"/>
    <s v="Yes"/>
    <x v="0"/>
    <s v="High (&gt;$70)"/>
    <n v="846"/>
    <x v="1"/>
    <n v="846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x v="0"/>
    <n v="94.85"/>
    <n v="953.45"/>
    <s v="Yes"/>
    <x v="0"/>
    <s v="High (&gt;$70)"/>
    <n v="1138.1999999999998"/>
    <x v="1"/>
    <n v="1138.1999999999998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x v="0"/>
    <n v="50.15"/>
    <n v="50.15"/>
    <s v="No"/>
    <x v="0"/>
    <s v="Medium ($35-$70)"/>
    <n v="601.79999999999995"/>
    <x v="0"/>
    <n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Yes"/>
    <x v="0"/>
    <s v="Low (&lt;$35)"/>
    <n v="237"/>
    <x v="1"/>
    <n v="237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x v="2"/>
    <n v="64.650000000000006"/>
    <n v="3665.55"/>
    <s v="No"/>
    <x v="4"/>
    <s v="Medium ($35-$70)"/>
    <n v="775.80000000000007"/>
    <x v="0"/>
    <n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x v="2"/>
    <n v="79.599999999999994"/>
    <n v="5515.8"/>
    <s v="No"/>
    <x v="3"/>
    <s v="High (&gt;$70)"/>
    <n v="955.19999999999993"/>
    <x v="0"/>
    <n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72"/>
    <s v="No"/>
    <x v="2"/>
    <s v="Low (&lt;$35)"/>
    <n v="234"/>
    <x v="0"/>
    <n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x v="0"/>
    <n v="99.55"/>
    <n v="6668"/>
    <s v="No"/>
    <x v="3"/>
    <s v="High (&gt;$70)"/>
    <n v="1194.5999999999999"/>
    <x v="0"/>
    <n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x v="0"/>
    <n v="74"/>
    <n v="4052.4"/>
    <s v="No"/>
    <x v="4"/>
    <s v="High (&gt;$70)"/>
    <n v="888"/>
    <x v="0"/>
    <n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x v="0"/>
    <n v="38.9"/>
    <n v="664.4"/>
    <s v="No"/>
    <x v="2"/>
    <s v="Medium ($35-$70)"/>
    <n v="466.79999999999995"/>
    <x v="0"/>
    <n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18.55"/>
    <s v="No"/>
    <x v="0"/>
    <s v="High (&gt;$70)"/>
    <n v="954.59999999999991"/>
    <x v="0"/>
    <n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x v="0"/>
    <n v="65.45"/>
    <n v="937.6"/>
    <s v="Yes"/>
    <x v="2"/>
    <s v="Medium ($35-$70)"/>
    <n v="785.40000000000009"/>
    <x v="1"/>
    <n v="785.40000000000009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x v="0"/>
    <n v="98.7"/>
    <n v="5812.6"/>
    <s v="Yes"/>
    <x v="4"/>
    <s v="High (&gt;$70)"/>
    <n v="1184.4000000000001"/>
    <x v="1"/>
    <n v="1184.400000000000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x v="2"/>
    <n v="46.3"/>
    <n v="2546.85"/>
    <s v="No"/>
    <x v="4"/>
    <s v="Medium ($35-$70)"/>
    <n v="555.59999999999991"/>
    <x v="0"/>
    <n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x v="3"/>
    <n v="99.35"/>
    <n v="6944.5"/>
    <s v="No"/>
    <x v="3"/>
    <s v="High (&gt;$70)"/>
    <n v="1192.1999999999998"/>
    <x v="0"/>
    <n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x v="0"/>
    <n v="95.8"/>
    <n v="1346.3"/>
    <s v="No"/>
    <x v="2"/>
    <s v="High (&gt;$70)"/>
    <n v="1149.5999999999999"/>
    <x v="0"/>
    <n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x v="2"/>
    <n v="67.5"/>
    <n v="1544.05"/>
    <s v="Yes"/>
    <x v="2"/>
    <s v="Medium ($35-$70)"/>
    <n v="810"/>
    <x v="1"/>
    <n v="810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x v="3"/>
    <n v="78.150000000000006"/>
    <n v="765.15"/>
    <s v="No"/>
    <x v="0"/>
    <s v="High (&gt;$70)"/>
    <n v="937.80000000000007"/>
    <x v="0"/>
    <n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6.1"/>
    <n v="692.55"/>
    <s v="No"/>
    <x v="1"/>
    <s v="Low (&lt;$35)"/>
    <n v="313.20000000000005"/>
    <x v="0"/>
    <n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x v="0"/>
    <s v="Medium ($35-$70)"/>
    <n v="835.19999999999993"/>
    <x v="1"/>
    <n v="835.19999999999993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x v="0"/>
    <n v="84.35"/>
    <n v="4059.35"/>
    <s v="Yes"/>
    <x v="4"/>
    <s v="High (&gt;$70)"/>
    <n v="1012.1999999999999"/>
    <x v="1"/>
    <n v="1012.1999999999999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x v="0"/>
    <n v="100.2"/>
    <n v="6851.65"/>
    <s v="Yes"/>
    <x v="3"/>
    <s v="High (&gt;$70)"/>
    <n v="1202.4000000000001"/>
    <x v="1"/>
    <n v="1202.400000000000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8.05"/>
    <n v="78.05"/>
    <s v="Yes"/>
    <x v="0"/>
    <s v="High (&gt;$70)"/>
    <n v="936.59999999999991"/>
    <x v="1"/>
    <n v="936.5999999999999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x v="3"/>
    <n v="40.35"/>
    <n v="1187.05"/>
    <s v="No"/>
    <x v="1"/>
    <s v="Medium ($35-$70)"/>
    <n v="484.20000000000005"/>
    <x v="0"/>
    <n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x v="3"/>
    <n v="79.2"/>
    <n v="5401.9"/>
    <s v="No"/>
    <x v="3"/>
    <s v="High (&gt;$70)"/>
    <n v="950.40000000000009"/>
    <x v="0"/>
    <n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"/>
    <n v="247"/>
    <s v="No"/>
    <x v="0"/>
    <s v="Low (&lt;$35)"/>
    <n v="250.79999999999998"/>
    <x v="0"/>
    <n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x v="0"/>
    <n v="73.599999999999994"/>
    <n v="520"/>
    <s v="Yes"/>
    <x v="0"/>
    <s v="High (&gt;$70)"/>
    <n v="883.19999999999993"/>
    <x v="1"/>
    <n v="883.19999999999993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4.75"/>
    <n v="706.6"/>
    <s v="Yes"/>
    <x v="0"/>
    <s v="High (&gt;$70)"/>
    <n v="897"/>
    <x v="1"/>
    <n v="897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x v="1"/>
    <n v="49.9"/>
    <n v="49.9"/>
    <s v="No"/>
    <x v="0"/>
    <s v="Medium ($35-$70)"/>
    <n v="598.79999999999995"/>
    <x v="0"/>
    <n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x v="3"/>
    <n v="68.900000000000006"/>
    <n v="1370.35"/>
    <s v="No"/>
    <x v="2"/>
    <s v="Medium ($35-$70)"/>
    <n v="826.80000000000007"/>
    <x v="0"/>
    <n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x v="0"/>
    <s v="Low (&lt;$35)"/>
    <n v="243"/>
    <x v="0"/>
    <n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3"/>
    <n v="76"/>
    <n v="2215.25"/>
    <s v="No"/>
    <x v="1"/>
    <s v="High (&gt;$70)"/>
    <n v="912"/>
    <x v="0"/>
    <n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x v="0"/>
    <n v="74"/>
    <n v="74"/>
    <s v="No"/>
    <x v="0"/>
    <s v="High (&gt;$70)"/>
    <n v="888"/>
    <x v="0"/>
    <n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x v="1"/>
    <n v="82.3"/>
    <n v="214.4"/>
    <s v="No"/>
    <x v="0"/>
    <s v="High (&gt;$70)"/>
    <n v="987.59999999999991"/>
    <x v="0"/>
    <n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x v="2"/>
    <n v="89.4"/>
    <n v="1871.15"/>
    <s v="No"/>
    <x v="2"/>
    <s v="High (&gt;$70)"/>
    <n v="1072.8000000000002"/>
    <x v="0"/>
    <n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x v="3"/>
    <n v="99.15"/>
    <n v="6171.2"/>
    <s v="No"/>
    <x v="3"/>
    <s v="High (&gt;$70)"/>
    <n v="1189.8000000000002"/>
    <x v="0"/>
    <n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x v="0"/>
    <s v="Low (&lt;$35)"/>
    <n v="242.39999999999998"/>
    <x v="1"/>
    <n v="242.39999999999998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x v="2"/>
    <n v="29.45"/>
    <n v="161.44999999999999"/>
    <s v="No"/>
    <x v="0"/>
    <s v="Low (&lt;$35)"/>
    <n v="353.4"/>
    <x v="0"/>
    <n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8"/>
    <n v="1013.2"/>
    <s v="No"/>
    <x v="4"/>
    <s v="Low (&lt;$35)"/>
    <n v="237.60000000000002"/>
    <x v="0"/>
    <n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x v="2"/>
    <n v="59.15"/>
    <n v="336.7"/>
    <s v="No"/>
    <x v="0"/>
    <s v="Medium ($35-$70)"/>
    <n v="709.8"/>
    <x v="0"/>
    <n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x v="0"/>
    <n v="44.75"/>
    <n v="333.65"/>
    <s v="No"/>
    <x v="0"/>
    <s v="Medium ($35-$70)"/>
    <n v="537"/>
    <x v="0"/>
    <n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x v="3"/>
    <n v="90.8"/>
    <n v="6511.8"/>
    <s v="No"/>
    <x v="3"/>
    <s v="High (&gt;$70)"/>
    <n v="1089.5999999999999"/>
    <x v="0"/>
    <n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x v="2"/>
    <n v="49.55"/>
    <n v="393.45"/>
    <s v="No"/>
    <x v="0"/>
    <s v="Medium ($35-$70)"/>
    <n v="594.59999999999991"/>
    <x v="0"/>
    <n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x v="3"/>
    <n v="106.7"/>
    <n v="7009.5"/>
    <s v="No"/>
    <x v="3"/>
    <s v="High (&gt;$70)"/>
    <n v="1280.4000000000001"/>
    <x v="0"/>
    <n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x v="0"/>
    <n v="93.55"/>
    <n v="2264.0500000000002"/>
    <s v="Yes"/>
    <x v="2"/>
    <s v="High (&gt;$70)"/>
    <n v="1122.5999999999999"/>
    <x v="1"/>
    <n v="1122.5999999999999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x v="3"/>
    <n v="94.45"/>
    <n v="6921.7"/>
    <s v="No"/>
    <x v="3"/>
    <s v="High (&gt;$70)"/>
    <n v="1133.4000000000001"/>
    <x v="0"/>
    <n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45"/>
    <n v="600.25"/>
    <s v="No"/>
    <x v="1"/>
    <s v="Low (&lt;$35)"/>
    <n v="233.39999999999998"/>
    <x v="0"/>
    <n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0"/>
    <n v="25.05"/>
    <n v="56.35"/>
    <s v="Yes"/>
    <x v="0"/>
    <s v="Low (&lt;$35)"/>
    <n v="300.60000000000002"/>
    <x v="1"/>
    <n v="300.60000000000002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x v="1"/>
    <n v="67.95"/>
    <n v="4664.1499999999996"/>
    <s v="No"/>
    <x v="3"/>
    <s v="Medium ($35-$70)"/>
    <n v="815.40000000000009"/>
    <x v="0"/>
    <n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x v="2"/>
    <n v="65.25"/>
    <n v="1441.8"/>
    <s v="No"/>
    <x v="2"/>
    <s v="Medium ($35-$70)"/>
    <n v="783"/>
    <x v="0"/>
    <n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x v="2"/>
    <n v="99.45"/>
    <n v="5623.7"/>
    <s v="No"/>
    <x v="4"/>
    <s v="High (&gt;$70)"/>
    <n v="1193.4000000000001"/>
    <x v="0"/>
    <n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350000000000001"/>
    <n v="695.85"/>
    <s v="No"/>
    <x v="1"/>
    <s v="Low (&lt;$35)"/>
    <n v="244.20000000000002"/>
    <x v="0"/>
    <n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028.75"/>
    <s v="No"/>
    <x v="4"/>
    <s v="Low (&lt;$35)"/>
    <n v="239.39999999999998"/>
    <x v="0"/>
    <n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x v="2"/>
    <n v="77.400000000000006"/>
    <n v="4155.95"/>
    <s v="No"/>
    <x v="4"/>
    <s v="High (&gt;$70)"/>
    <n v="928.80000000000007"/>
    <x v="0"/>
    <n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"/>
    <n v="395.6"/>
    <s v="No"/>
    <x v="2"/>
    <s v="Low (&lt;$35)"/>
    <n v="236.39999999999998"/>
    <x v="0"/>
    <n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x v="3"/>
    <n v="99.7"/>
    <n v="6330.4"/>
    <s v="No"/>
    <x v="3"/>
    <s v="High (&gt;$70)"/>
    <n v="1196.4000000000001"/>
    <x v="0"/>
    <n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x v="3"/>
    <n v="74.8"/>
    <n v="2971.7"/>
    <s v="No"/>
    <x v="1"/>
    <s v="High (&gt;$70)"/>
    <n v="897.59999999999991"/>
    <x v="0"/>
    <n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149999999999999"/>
    <n v="638"/>
    <s v="No"/>
    <x v="1"/>
    <s v="Low (&lt;$35)"/>
    <n v="229.79999999999998"/>
    <x v="0"/>
    <n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x v="2"/>
    <n v="78.95"/>
    <n v="2034.25"/>
    <s v="No"/>
    <x v="1"/>
    <s v="High (&gt;$70)"/>
    <n v="947.40000000000009"/>
    <x v="0"/>
    <n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x v="0"/>
    <n v="95.55"/>
    <n v="2510.1999999999998"/>
    <s v="Yes"/>
    <x v="1"/>
    <s v="High (&gt;$70)"/>
    <n v="1146.5999999999999"/>
    <x v="1"/>
    <n v="1146.5999999999999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x v="3"/>
    <n v="62.85"/>
    <n v="3419.5"/>
    <s v="No"/>
    <x v="4"/>
    <s v="Medium ($35-$70)"/>
    <n v="754.2"/>
    <x v="0"/>
    <n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x v="3"/>
    <n v="71.55"/>
    <n v="2427.35"/>
    <s v="No"/>
    <x v="1"/>
    <s v="High (&gt;$70)"/>
    <n v="858.59999999999991"/>
    <x v="0"/>
    <n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x v="0"/>
    <n v="94.95"/>
    <n v="1760.25"/>
    <s v="No"/>
    <x v="2"/>
    <s v="High (&gt;$70)"/>
    <n v="1139.4000000000001"/>
    <x v="0"/>
    <n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x v="3"/>
    <n v="86.1"/>
    <n v="3551.65"/>
    <s v="No"/>
    <x v="1"/>
    <s v="High (&gt;$70)"/>
    <n v="1033.1999999999998"/>
    <x v="0"/>
    <n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22.9"/>
    <s v="No"/>
    <x v="0"/>
    <s v="Low (&lt;$35)"/>
    <n v="234.60000000000002"/>
    <x v="0"/>
    <n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8"/>
    <n v="1424.2"/>
    <s v="No"/>
    <x v="4"/>
    <s v="Low (&lt;$35)"/>
    <n v="297.60000000000002"/>
    <x v="0"/>
    <n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x v="0"/>
    <n v="39.299999999999997"/>
    <n v="2111.4499999999998"/>
    <s v="Yes"/>
    <x v="4"/>
    <s v="Medium ($35-$70)"/>
    <n v="471.59999999999997"/>
    <x v="1"/>
    <n v="471.59999999999997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x v="1"/>
    <n v="84.05"/>
    <n v="2909.95"/>
    <s v="No"/>
    <x v="1"/>
    <s v="High (&gt;$70)"/>
    <n v="1008.5999999999999"/>
    <x v="0"/>
    <n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x v="0"/>
    <n v="36.25"/>
    <n v="374"/>
    <s v="No"/>
    <x v="0"/>
    <s v="Medium ($35-$70)"/>
    <n v="435"/>
    <x v="0"/>
    <n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Yes"/>
    <x v="0"/>
    <s v="Low (&lt;$35)"/>
    <n v="243"/>
    <x v="1"/>
    <n v="243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x v="0"/>
    <n v="23.9"/>
    <n v="300.8"/>
    <s v="Yes"/>
    <x v="2"/>
    <s v="Low (&lt;$35)"/>
    <n v="286.79999999999995"/>
    <x v="1"/>
    <n v="286.79999999999995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x v="0"/>
    <n v="98.6"/>
    <n v="5581.05"/>
    <s v="No"/>
    <x v="4"/>
    <s v="High (&gt;$70)"/>
    <n v="1183.1999999999998"/>
    <x v="0"/>
    <n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x v="3"/>
    <n v="103.65"/>
    <n v="5676.65"/>
    <s v="No"/>
    <x v="4"/>
    <s v="High (&gt;$70)"/>
    <n v="1243.8000000000002"/>
    <x v="0"/>
    <n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x v="3"/>
    <n v="92.9"/>
    <n v="3379.25"/>
    <s v="No"/>
    <x v="1"/>
    <s v="High (&gt;$70)"/>
    <n v="1114.8000000000002"/>
    <x v="0"/>
    <n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99999999999999"/>
    <n v="942.95"/>
    <s v="No"/>
    <x v="1"/>
    <s v="Low (&lt;$35)"/>
    <n v="238.79999999999998"/>
    <x v="0"/>
    <n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00000000000001"/>
    <n v="232.4"/>
    <s v="No"/>
    <x v="0"/>
    <s v="Low (&lt;$35)"/>
    <n v="241.20000000000002"/>
    <x v="0"/>
    <n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5.45"/>
    <n v="85.45"/>
    <s v="Yes"/>
    <x v="0"/>
    <s v="High (&gt;$70)"/>
    <n v="1025.4000000000001"/>
    <x v="1"/>
    <n v="1025.400000000000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x v="0"/>
    <n v="80.5"/>
    <n v="2088.4499999999998"/>
    <s v="No"/>
    <x v="2"/>
    <s v="High (&gt;$70)"/>
    <n v="966"/>
    <x v="0"/>
    <n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x v="2"/>
    <n v="99.9"/>
    <n v="6137"/>
    <s v="Yes"/>
    <x v="3"/>
    <s v="High (&gt;$70)"/>
    <n v="1198.8000000000002"/>
    <x v="1"/>
    <n v="1198.8000000000002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x v="0"/>
    <n v="39.85"/>
    <n v="1434.6"/>
    <s v="No"/>
    <x v="1"/>
    <s v="Medium ($35-$70)"/>
    <n v="478.20000000000005"/>
    <x v="0"/>
    <n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x v="3"/>
    <n v="60.5"/>
    <n v="3870"/>
    <s v="No"/>
    <x v="3"/>
    <s v="Medium ($35-$70)"/>
    <n v="726"/>
    <x v="0"/>
    <n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x v="0"/>
    <n v="84.8"/>
    <n v="2043.45"/>
    <s v="Yes"/>
    <x v="1"/>
    <s v="High (&gt;$70)"/>
    <n v="1017.5999999999999"/>
    <x v="1"/>
    <n v="1017.5999999999999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x v="1"/>
    <n v="103.85"/>
    <n v="2215"/>
    <s v="No"/>
    <x v="2"/>
    <s v="High (&gt;$70)"/>
    <n v="1246.1999999999998"/>
    <x v="0"/>
    <n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x v="2"/>
    <n v="67.8"/>
    <n v="842.25"/>
    <s v="No"/>
    <x v="2"/>
    <s v="Medium ($35-$70)"/>
    <n v="813.59999999999991"/>
    <x v="0"/>
    <n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x v="0"/>
    <n v="75.2"/>
    <n v="2576.1999999999998"/>
    <s v="Yes"/>
    <x v="1"/>
    <s v="High (&gt;$70)"/>
    <n v="902.40000000000009"/>
    <x v="1"/>
    <n v="902.40000000000009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85"/>
    <n v="1901"/>
    <s v="No"/>
    <x v="3"/>
    <s v="Low (&lt;$35)"/>
    <n v="298.20000000000005"/>
    <x v="0"/>
    <n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50000000000001"/>
    <n v="601.6"/>
    <s v="No"/>
    <x v="1"/>
    <s v="Low (&lt;$35)"/>
    <n v="232.20000000000002"/>
    <x v="0"/>
    <n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x v="0"/>
    <n v="49.35"/>
    <n v="3515.25"/>
    <s v="Yes"/>
    <x v="3"/>
    <s v="Medium ($35-$70)"/>
    <n v="592.20000000000005"/>
    <x v="1"/>
    <n v="592.20000000000005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x v="0"/>
    <n v="89"/>
    <n v="605.45000000000005"/>
    <s v="No"/>
    <x v="0"/>
    <s v="High (&gt;$70)"/>
    <n v="1068"/>
    <x v="0"/>
    <n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x v="0"/>
    <n v="55"/>
    <n v="3094.05"/>
    <s v="No"/>
    <x v="4"/>
    <s v="Medium ($35-$70)"/>
    <n v="660"/>
    <x v="0"/>
    <n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x v="2"/>
    <n v="76.150000000000006"/>
    <n v="4929.55"/>
    <s v="No"/>
    <x v="3"/>
    <s v="High (&gt;$70)"/>
    <n v="913.80000000000007"/>
    <x v="0"/>
    <n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595.04999999999995"/>
    <s v="No"/>
    <x v="1"/>
    <s v="Low (&lt;$35)"/>
    <n v="243.60000000000002"/>
    <x v="0"/>
    <n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x v="0"/>
    <n v="74.900000000000006"/>
    <n v="469.8"/>
    <s v="Yes"/>
    <x v="0"/>
    <s v="High (&gt;$70)"/>
    <n v="898.80000000000007"/>
    <x v="1"/>
    <n v="898.80000000000007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x v="3"/>
    <n v="117.35"/>
    <n v="8436.25"/>
    <s v="No"/>
    <x v="3"/>
    <s v="High (&gt;$70)"/>
    <n v="1408.1999999999998"/>
    <x v="0"/>
    <n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75"/>
    <n v="19.75"/>
    <s v="No"/>
    <x v="0"/>
    <s v="Low (&lt;$35)"/>
    <n v="237"/>
    <x v="0"/>
    <n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x v="3"/>
    <n v="45.2"/>
    <n v="492"/>
    <s v="No"/>
    <x v="0"/>
    <s v="Medium ($35-$70)"/>
    <n v="542.40000000000009"/>
    <x v="0"/>
    <n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"/>
    <n v="987.95"/>
    <s v="No"/>
    <x v="1"/>
    <s v="Low (&lt;$35)"/>
    <n v="302.39999999999998"/>
    <x v="0"/>
    <n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x v="0"/>
    <n v="89.75"/>
    <n v="5496.9"/>
    <s v="No"/>
    <x v="4"/>
    <s v="High (&gt;$70)"/>
    <n v="1077"/>
    <x v="0"/>
    <n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x v="2"/>
    <n v="75"/>
    <n v="1908.35"/>
    <s v="No"/>
    <x v="1"/>
    <s v="High (&gt;$70)"/>
    <n v="900"/>
    <x v="0"/>
    <n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x v="1"/>
    <n v="49.95"/>
    <n v="107.1"/>
    <s v="No"/>
    <x v="0"/>
    <s v="Medium ($35-$70)"/>
    <n v="599.40000000000009"/>
    <x v="0"/>
    <n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x v="2"/>
    <n v="65.7"/>
    <n v="4575.3500000000004"/>
    <s v="No"/>
    <x v="3"/>
    <s v="Medium ($35-$70)"/>
    <n v="788.40000000000009"/>
    <x v="0"/>
    <n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x v="3"/>
    <n v="67.05"/>
    <n v="4309.55"/>
    <s v="No"/>
    <x v="3"/>
    <s v="Medium ($35-$70)"/>
    <n v="804.59999999999991"/>
    <x v="0"/>
    <n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x v="3"/>
    <n v="110.9"/>
    <n v="7922.75"/>
    <s v="No"/>
    <x v="3"/>
    <s v="High (&gt;$70)"/>
    <n v="1330.8000000000002"/>
    <x v="0"/>
    <n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x v="2"/>
    <n v="87.95"/>
    <n v="522.35"/>
    <s v="No"/>
    <x v="0"/>
    <s v="High (&gt;$70)"/>
    <n v="1055.4000000000001"/>
    <x v="0"/>
    <n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"/>
    <n v="587.70000000000005"/>
    <s v="No"/>
    <x v="1"/>
    <s v="Low (&lt;$35)"/>
    <n v="237.60000000000002"/>
    <x v="0"/>
    <n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x v="2"/>
    <n v="75.7"/>
    <n v="3876.2"/>
    <s v="No"/>
    <x v="4"/>
    <s v="High (&gt;$70)"/>
    <n v="908.40000000000009"/>
    <x v="0"/>
    <n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x v="1"/>
    <n v="62.15"/>
    <n v="3778.85"/>
    <s v="No"/>
    <x v="3"/>
    <s v="Medium ($35-$70)"/>
    <n v="745.8"/>
    <x v="0"/>
    <n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x v="0"/>
    <n v="101.25"/>
    <n v="1457.25"/>
    <s v="Yes"/>
    <x v="2"/>
    <s v="High (&gt;$70)"/>
    <n v="1215"/>
    <x v="1"/>
    <n v="1215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2"/>
    <n v="115.15"/>
    <n v="8349.4500000000007"/>
    <s v="No"/>
    <x v="3"/>
    <s v="High (&gt;$70)"/>
    <n v="1381.8000000000002"/>
    <x v="0"/>
    <n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85.6"/>
    <s v="Yes"/>
    <x v="0"/>
    <s v="Low (&lt;$35)"/>
    <n v="227.39999999999998"/>
    <x v="1"/>
    <n v="227.39999999999998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19.5"/>
    <s v="No"/>
    <x v="0"/>
    <s v="Low (&lt;$35)"/>
    <n v="234"/>
    <x v="0"/>
    <n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x v="0"/>
    <n v="86.55"/>
    <n v="1066.9000000000001"/>
    <s v="No"/>
    <x v="0"/>
    <s v="High (&gt;$70)"/>
    <n v="1038.5999999999999"/>
    <x v="0"/>
    <n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x v="3"/>
    <n v="28.6"/>
    <n v="973.55"/>
    <s v="Yes"/>
    <x v="1"/>
    <s v="Low (&lt;$35)"/>
    <n v="343.20000000000005"/>
    <x v="1"/>
    <n v="343.20000000000005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99999999999999"/>
    <n v="1226.45"/>
    <s v="No"/>
    <x v="3"/>
    <s v="Low (&lt;$35)"/>
    <n v="244.79999999999998"/>
    <x v="0"/>
    <n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8"/>
    <n v="342.3"/>
    <s v="No"/>
    <x v="2"/>
    <s v="Low (&lt;$35)"/>
    <n v="237.60000000000002"/>
    <x v="0"/>
    <n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x v="1"/>
    <n v="45.65"/>
    <n v="985.05"/>
    <s v="No"/>
    <x v="2"/>
    <s v="Medium ($35-$70)"/>
    <n v="547.79999999999995"/>
    <x v="0"/>
    <n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x v="1"/>
    <n v="56.4"/>
    <n v="3948.45"/>
    <s v="No"/>
    <x v="3"/>
    <s v="Medium ($35-$70)"/>
    <n v="676.8"/>
    <x v="0"/>
    <n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x v="3"/>
    <n v="73.3"/>
    <n v="828.05"/>
    <s v="No"/>
    <x v="0"/>
    <s v="High (&gt;$70)"/>
    <n v="879.59999999999991"/>
    <x v="0"/>
    <n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x v="0"/>
    <n v="24.35"/>
    <n v="41.85"/>
    <s v="Yes"/>
    <x v="0"/>
    <s v="Low (&lt;$35)"/>
    <n v="292.20000000000005"/>
    <x v="1"/>
    <n v="292.20000000000005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x v="0"/>
    <n v="101.35"/>
    <n v="6164.7"/>
    <s v="No"/>
    <x v="3"/>
    <s v="High (&gt;$70)"/>
    <n v="1216.1999999999998"/>
    <x v="0"/>
    <n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x v="0"/>
    <n v="98.65"/>
    <n v="2862.75"/>
    <s v="Yes"/>
    <x v="1"/>
    <s v="High (&gt;$70)"/>
    <n v="1183.8000000000002"/>
    <x v="1"/>
    <n v="1183.8000000000002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x v="1"/>
    <n v="33.6"/>
    <n v="33.6"/>
    <s v="No"/>
    <x v="0"/>
    <s v="Low (&lt;$35)"/>
    <n v="403.20000000000005"/>
    <x v="0"/>
    <n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x v="2"/>
    <n v="79.900000000000006"/>
    <n v="343.95"/>
    <s v="Yes"/>
    <x v="0"/>
    <s v="High (&gt;$70)"/>
    <n v="958.80000000000007"/>
    <x v="1"/>
    <n v="958.80000000000007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7"/>
    <n v="20.7"/>
    <s v="No"/>
    <x v="0"/>
    <s v="Low (&lt;$35)"/>
    <n v="248.39999999999998"/>
    <x v="0"/>
    <n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x v="0"/>
    <n v="104.05"/>
    <n v="6590.5"/>
    <s v="No"/>
    <x v="3"/>
    <s v="High (&gt;$70)"/>
    <n v="1248.5999999999999"/>
    <x v="0"/>
    <n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717.95"/>
    <s v="No"/>
    <x v="1"/>
    <s v="Low (&lt;$35)"/>
    <n v="243"/>
    <x v="0"/>
    <n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x v="0"/>
    <n v="103.3"/>
    <n v="2890.65"/>
    <s v="Yes"/>
    <x v="1"/>
    <s v="High (&gt;$70)"/>
    <n v="1239.5999999999999"/>
    <x v="1"/>
    <n v="1239.5999999999999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x v="3"/>
    <n v="73.7"/>
    <n v="4885.8500000000004"/>
    <s v="No"/>
    <x v="3"/>
    <s v="High (&gt;$70)"/>
    <n v="884.40000000000009"/>
    <x v="0"/>
    <n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x v="3"/>
    <n v="96.2"/>
    <n v="1222.05"/>
    <s v="Yes"/>
    <x v="0"/>
    <s v="High (&gt;$70)"/>
    <n v="1154.4000000000001"/>
    <x v="1"/>
    <n v="1154.400000000000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x v="0"/>
    <n v="108.75"/>
    <n v="6871.7"/>
    <s v="No"/>
    <x v="3"/>
    <s v="High (&gt;$70)"/>
    <n v="1305"/>
    <x v="0"/>
    <n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149999999999999"/>
    <n v="405.6"/>
    <s v="No"/>
    <x v="2"/>
    <s v="Low (&lt;$35)"/>
    <n v="241.79999999999998"/>
    <x v="0"/>
    <n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08.25"/>
    <s v="No"/>
    <x v="0"/>
    <s v="Low (&lt;$35)"/>
    <n v="237"/>
    <x v="0"/>
    <n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95"/>
    <n v="1801.9"/>
    <s v="No"/>
    <x v="3"/>
    <s v="Low (&lt;$35)"/>
    <n v="311.39999999999998"/>
    <x v="0"/>
    <n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x v="0"/>
    <n v="70.05"/>
    <n v="3062.45"/>
    <s v="No"/>
    <x v="1"/>
    <s v="High (&gt;$70)"/>
    <n v="840.59999999999991"/>
    <x v="0"/>
    <n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05"/>
    <n v="1764.75"/>
    <s v="No"/>
    <x v="3"/>
    <s v="Low (&lt;$35)"/>
    <n v="288.60000000000002"/>
    <x v="0"/>
    <n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x v="0"/>
    <n v="84.75"/>
    <n v="1816.75"/>
    <s v="No"/>
    <x v="2"/>
    <s v="High (&gt;$70)"/>
    <n v="1017"/>
    <x v="0"/>
    <n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05"/>
    <n v="1255.0999999999999"/>
    <s v="No"/>
    <x v="4"/>
    <s v="Low (&lt;$35)"/>
    <n v="276.60000000000002"/>
    <x v="0"/>
    <n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x v="0"/>
    <n v="104.15"/>
    <n v="5743.05"/>
    <s v="Yes"/>
    <x v="4"/>
    <s v="High (&gt;$70)"/>
    <n v="1249.8000000000002"/>
    <x v="1"/>
    <n v="1249.8000000000002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x v="3"/>
    <n v="59.95"/>
    <n v="3921.1"/>
    <s v="No"/>
    <x v="3"/>
    <s v="Medium ($35-$70)"/>
    <n v="719.40000000000009"/>
    <x v="0"/>
    <n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1463.45"/>
    <s v="No"/>
    <x v="3"/>
    <s v="Low (&lt;$35)"/>
    <n v="234.60000000000002"/>
    <x v="0"/>
    <n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600000000000001"/>
    <n v="189.45"/>
    <s v="No"/>
    <x v="0"/>
    <s v="Low (&lt;$35)"/>
    <n v="235.20000000000002"/>
    <x v="0"/>
    <n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96.8"/>
    <s v="No"/>
    <x v="0"/>
    <s v="Low (&lt;$35)"/>
    <n v="240.60000000000002"/>
    <x v="0"/>
    <n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x v="0"/>
    <n v="85.55"/>
    <n v="408.5"/>
    <s v="No"/>
    <x v="0"/>
    <s v="High (&gt;$70)"/>
    <n v="1026.5999999999999"/>
    <x v="0"/>
    <n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x v="3"/>
    <n v="78.599999999999994"/>
    <n v="1846.65"/>
    <s v="No"/>
    <x v="2"/>
    <s v="High (&gt;$70)"/>
    <n v="943.19999999999993"/>
    <x v="0"/>
    <n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8"/>
    <n v="8456.75"/>
    <s v="No"/>
    <x v="3"/>
    <s v="High (&gt;$70)"/>
    <n v="1401.6"/>
    <x v="0"/>
    <n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x v="1"/>
    <n v="43.55"/>
    <n v="1011.5"/>
    <s v="No"/>
    <x v="2"/>
    <s v="Medium ($35-$70)"/>
    <n v="522.59999999999991"/>
    <x v="0"/>
    <n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x v="3"/>
    <n v="60.8"/>
    <n v="4263.3999999999996"/>
    <s v="No"/>
    <x v="3"/>
    <s v="Medium ($35-$70)"/>
    <n v="729.59999999999991"/>
    <x v="0"/>
    <n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x v="2"/>
    <n v="54.9"/>
    <n v="2549.1"/>
    <s v="No"/>
    <x v="1"/>
    <s v="Medium ($35-$70)"/>
    <n v="658.8"/>
    <x v="0"/>
    <n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x v="0"/>
    <n v="65.2"/>
    <n v="3965.05"/>
    <s v="No"/>
    <x v="3"/>
    <s v="Medium ($35-$70)"/>
    <n v="782.40000000000009"/>
    <x v="0"/>
    <n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x v="3"/>
    <n v="102.95"/>
    <n v="2496.6999999999998"/>
    <s v="Yes"/>
    <x v="2"/>
    <s v="High (&gt;$70)"/>
    <n v="1235.4000000000001"/>
    <x v="1"/>
    <n v="1235.400000000000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x v="0"/>
    <n v="90.6"/>
    <n v="90.6"/>
    <s v="Yes"/>
    <x v="0"/>
    <s v="High (&gt;$70)"/>
    <n v="1087.1999999999998"/>
    <x v="1"/>
    <n v="1087.1999999999998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50.8"/>
    <n v="288.05"/>
    <s v="Yes"/>
    <x v="0"/>
    <s v="Medium ($35-$70)"/>
    <n v="609.59999999999991"/>
    <x v="1"/>
    <n v="609.5999999999999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x v="0"/>
    <n v="90.05"/>
    <n v="368.1"/>
    <s v="Yes"/>
    <x v="0"/>
    <s v="High (&gt;$70)"/>
    <n v="1080.5999999999999"/>
    <x v="1"/>
    <n v="1080.5999999999999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2"/>
    <n v="7840.6"/>
    <s v="No"/>
    <x v="3"/>
    <s v="High (&gt;$70)"/>
    <n v="1298.4000000000001"/>
    <x v="0"/>
    <n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x v="2"/>
    <n v="92"/>
    <n v="6632.75"/>
    <s v="No"/>
    <x v="3"/>
    <s v="High (&gt;$70)"/>
    <n v="1104"/>
    <x v="0"/>
    <n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x v="0"/>
    <n v="75.099999999999994"/>
    <n v="1013.35"/>
    <s v="No"/>
    <x v="2"/>
    <s v="High (&gt;$70)"/>
    <n v="901.19999999999993"/>
    <x v="0"/>
    <n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05"/>
    <n v="152.94999999999999"/>
    <s v="No"/>
    <x v="0"/>
    <s v="Low (&lt;$35)"/>
    <n v="300.60000000000002"/>
    <x v="0"/>
    <n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x v="0"/>
    <n v="75.150000000000006"/>
    <n v="3772.65"/>
    <s v="No"/>
    <x v="1"/>
    <s v="High (&gt;$70)"/>
    <n v="901.80000000000007"/>
    <x v="0"/>
    <n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1026.3499999999999"/>
    <s v="No"/>
    <x v="4"/>
    <s v="Low (&lt;$35)"/>
    <n v="234"/>
    <x v="0"/>
    <n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"/>
    <n v="19.3"/>
    <s v="No"/>
    <x v="0"/>
    <s v="Low (&lt;$35)"/>
    <n v="231.60000000000002"/>
    <x v="0"/>
    <n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x v="3"/>
    <n v="112.2"/>
    <n v="5031.8500000000004"/>
    <s v="No"/>
    <x v="1"/>
    <s v="High (&gt;$70)"/>
    <n v="1346.4"/>
    <x v="0"/>
    <n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70.3"/>
    <n v="220.4"/>
    <s v="No"/>
    <x v="0"/>
    <s v="High (&gt;$70)"/>
    <n v="843.59999999999991"/>
    <x v="0"/>
    <n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1416.5"/>
    <s v="No"/>
    <x v="3"/>
    <s v="Low (&lt;$35)"/>
    <n v="235.20000000000002"/>
    <x v="0"/>
    <n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58.35"/>
    <s v="No"/>
    <x v="0"/>
    <s v="Low (&lt;$35)"/>
    <n v="243"/>
    <x v="0"/>
    <n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0"/>
    <n v="75.849999999999994"/>
    <n v="256.60000000000002"/>
    <s v="Yes"/>
    <x v="0"/>
    <s v="High (&gt;$70)"/>
    <n v="910.19999999999993"/>
    <x v="1"/>
    <n v="910.19999999999993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x v="2"/>
    <n v="80.650000000000006"/>
    <n v="5542.55"/>
    <s v="No"/>
    <x v="3"/>
    <s v="High (&gt;$70)"/>
    <n v="967.80000000000007"/>
    <x v="0"/>
    <n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8.5"/>
    <n v="68.5"/>
    <s v="Yes"/>
    <x v="0"/>
    <s v="Medium ($35-$70)"/>
    <n v="822"/>
    <x v="1"/>
    <n v="822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x v="3"/>
    <n v="115.75"/>
    <n v="8443.7000000000007"/>
    <s v="No"/>
    <x v="3"/>
    <s v="High (&gt;$70)"/>
    <n v="1389"/>
    <x v="0"/>
    <n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x v="0"/>
    <n v="73.5"/>
    <n v="791.75"/>
    <s v="Yes"/>
    <x v="0"/>
    <s v="High (&gt;$70)"/>
    <n v="882"/>
    <x v="1"/>
    <n v="882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x v="2"/>
    <n v="80.599999999999994"/>
    <n v="5708.2"/>
    <s v="No"/>
    <x v="3"/>
    <s v="High (&gt;$70)"/>
    <n v="967.19999999999993"/>
    <x v="0"/>
    <n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69.95"/>
    <n v="69.95"/>
    <s v="Yes"/>
    <x v="0"/>
    <s v="Medium ($35-$70)"/>
    <n v="839.40000000000009"/>
    <x v="1"/>
    <n v="839.40000000000009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x v="2"/>
    <n v="59.55"/>
    <n v="2016.3"/>
    <s v="No"/>
    <x v="1"/>
    <s v="Medium ($35-$70)"/>
    <n v="714.59999999999991"/>
    <x v="0"/>
    <n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05"/>
    <n v="326.64999999999998"/>
    <s v="No"/>
    <x v="2"/>
    <s v="Low (&lt;$35)"/>
    <n v="228.60000000000002"/>
    <x v="0"/>
    <n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x v="0"/>
    <n v="95.65"/>
    <n v="5471.75"/>
    <s v="No"/>
    <x v="4"/>
    <s v="High (&gt;$70)"/>
    <n v="1147.8000000000002"/>
    <x v="0"/>
    <n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95"/>
    <n v="19.95"/>
    <s v="No"/>
    <x v="0"/>
    <s v="Low (&lt;$35)"/>
    <n v="239.39999999999998"/>
    <x v="0"/>
    <n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x v="0"/>
    <n v="70.05"/>
    <n v="346.4"/>
    <s v="Yes"/>
    <x v="0"/>
    <s v="High (&gt;$70)"/>
    <n v="840.59999999999991"/>
    <x v="1"/>
    <n v="840.5999999999999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1061.5999999999999"/>
    <s v="No"/>
    <x v="4"/>
    <s v="Low (&lt;$35)"/>
    <n v="232.79999999999998"/>
    <x v="0"/>
    <n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x v="3"/>
    <n v="36.1"/>
    <n v="1971.5"/>
    <s v="No"/>
    <x v="4"/>
    <s v="Medium ($35-$70)"/>
    <n v="433.20000000000005"/>
    <x v="0"/>
    <n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x v="0"/>
    <n v="94"/>
    <n v="773.65"/>
    <s v="Yes"/>
    <x v="0"/>
    <s v="High (&gt;$70)"/>
    <n v="1128"/>
    <x v="1"/>
    <n v="1128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x v="1"/>
    <n v="61.15"/>
    <n v="1422.05"/>
    <s v="Yes"/>
    <x v="2"/>
    <s v="Medium ($35-$70)"/>
    <n v="733.8"/>
    <x v="1"/>
    <n v="733.8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19.75"/>
    <s v="No"/>
    <x v="0"/>
    <s v="Low (&lt;$35)"/>
    <n v="237"/>
    <x v="0"/>
    <n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x v="3"/>
    <n v="64.099999999999994"/>
    <n v="2460.35"/>
    <s v="No"/>
    <x v="1"/>
    <s v="Medium ($35-$70)"/>
    <n v="769.19999999999993"/>
    <x v="0"/>
    <n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856.5"/>
    <s v="No"/>
    <x v="1"/>
    <s v="Low (&lt;$35)"/>
    <n v="237"/>
    <x v="0"/>
    <n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275.8499999999999"/>
    <s v="No"/>
    <x v="3"/>
    <s v="Low (&lt;$35)"/>
    <n v="236.39999999999998"/>
    <x v="0"/>
    <n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x v="0"/>
    <n v="110.2"/>
    <n v="7467.5"/>
    <s v="No"/>
    <x v="3"/>
    <s v="High (&gt;$70)"/>
    <n v="1322.4"/>
    <x v="0"/>
    <n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x v="3"/>
    <n v="106.35"/>
    <n v="7261.75"/>
    <s v="No"/>
    <x v="3"/>
    <s v="High (&gt;$70)"/>
    <n v="1276.1999999999998"/>
    <x v="0"/>
    <n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x v="0"/>
    <n v="90.55"/>
    <n v="5116.6000000000004"/>
    <s v="No"/>
    <x v="4"/>
    <s v="High (&gt;$70)"/>
    <n v="1086.5999999999999"/>
    <x v="0"/>
    <n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x v="1"/>
    <n v="65.900000000000006"/>
    <n v="660.05"/>
    <s v="No"/>
    <x v="0"/>
    <s v="Medium ($35-$70)"/>
    <n v="790.80000000000007"/>
    <x v="0"/>
    <n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x v="3"/>
    <n v="104.5"/>
    <n v="6590.8"/>
    <s v="No"/>
    <x v="3"/>
    <s v="High (&gt;$70)"/>
    <n v="1254"/>
    <x v="0"/>
    <n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x v="1"/>
    <n v="52.5"/>
    <n v="1208.1500000000001"/>
    <s v="No"/>
    <x v="2"/>
    <s v="Medium ($35-$70)"/>
    <n v="630"/>
    <x v="0"/>
    <n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x v="1"/>
    <n v="56.1"/>
    <n v="1033.9000000000001"/>
    <s v="No"/>
    <x v="2"/>
    <s v="Medium ($35-$70)"/>
    <n v="673.2"/>
    <x v="0"/>
    <n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x v="0"/>
    <n v="88.75"/>
    <n v="1885.15"/>
    <s v="No"/>
    <x v="2"/>
    <s v="High (&gt;$70)"/>
    <n v="1065"/>
    <x v="0"/>
    <n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x v="0"/>
    <n v="84.45"/>
    <n v="2467.1"/>
    <s v="Yes"/>
    <x v="1"/>
    <s v="High (&gt;$70)"/>
    <n v="1013.4000000000001"/>
    <x v="1"/>
    <n v="1013.400000000000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x v="1"/>
    <n v="75.3"/>
    <n v="989.45"/>
    <s v="Yes"/>
    <x v="2"/>
    <s v="High (&gt;$70)"/>
    <n v="903.59999999999991"/>
    <x v="1"/>
    <n v="903.5999999999999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2006.95"/>
    <s v="No"/>
    <x v="3"/>
    <s v="Low (&lt;$35)"/>
    <n v="312"/>
    <x v="0"/>
    <n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x v="0"/>
    <n v="99.4"/>
    <n v="5025"/>
    <s v="No"/>
    <x v="4"/>
    <s v="High (&gt;$70)"/>
    <n v="1192.8000000000002"/>
    <x v="0"/>
    <n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x v="1"/>
    <n v="109.55"/>
    <n v="4830.25"/>
    <s v="Yes"/>
    <x v="1"/>
    <s v="High (&gt;$70)"/>
    <n v="1314.6"/>
    <x v="1"/>
    <n v="1314.6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00000000000001"/>
    <n v="59.75"/>
    <s v="Yes"/>
    <x v="0"/>
    <s v="Low (&lt;$35)"/>
    <n v="235.20000000000002"/>
    <x v="1"/>
    <n v="235.20000000000002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x v="0"/>
    <n v="73.150000000000006"/>
    <n v="3088.25"/>
    <s v="No"/>
    <x v="1"/>
    <s v="High (&gt;$70)"/>
    <n v="877.80000000000007"/>
    <x v="0"/>
    <n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x v="1"/>
    <n v="54.65"/>
    <n v="3134.7"/>
    <s v="No"/>
    <x v="4"/>
    <s v="Medium ($35-$70)"/>
    <n v="655.8"/>
    <x v="0"/>
    <n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x v="2"/>
    <n v="66.400000000000006"/>
    <n v="94.55"/>
    <s v="Yes"/>
    <x v="0"/>
    <s v="Medium ($35-$70)"/>
    <n v="796.80000000000007"/>
    <x v="1"/>
    <n v="796.80000000000007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5.55"/>
    <n v="8312.4"/>
    <s v="No"/>
    <x v="3"/>
    <s v="High (&gt;$70)"/>
    <n v="1386.6"/>
    <x v="0"/>
    <n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x v="0"/>
    <n v="104.45"/>
    <n v="4863.8500000000004"/>
    <s v="No"/>
    <x v="1"/>
    <s v="High (&gt;$70)"/>
    <n v="1253.4000000000001"/>
    <x v="0"/>
    <n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x v="3"/>
    <n v="100.05"/>
    <n v="6871.9"/>
    <s v="Yes"/>
    <x v="3"/>
    <s v="High (&gt;$70)"/>
    <n v="1200.5999999999999"/>
    <x v="1"/>
    <n v="1200.5999999999999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x v="0"/>
    <n v="102"/>
    <n v="6529.25"/>
    <s v="Yes"/>
    <x v="3"/>
    <s v="High (&gt;$70)"/>
    <n v="1224"/>
    <x v="1"/>
    <n v="1224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2"/>
    <n v="91.15"/>
    <n v="6637.9"/>
    <s v="No"/>
    <x v="3"/>
    <s v="High (&gt;$70)"/>
    <n v="1093.8000000000002"/>
    <x v="0"/>
    <n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x v="0"/>
    <n v="89.7"/>
    <n v="3165.6"/>
    <s v="No"/>
    <x v="1"/>
    <s v="High (&gt;$70)"/>
    <n v="1076.4000000000001"/>
    <x v="0"/>
    <n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x v="3"/>
    <n v="90.2"/>
    <n v="1454.15"/>
    <s v="Yes"/>
    <x v="2"/>
    <s v="High (&gt;$70)"/>
    <n v="1082.4000000000001"/>
    <x v="1"/>
    <n v="1082.400000000000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x v="0"/>
    <n v="92.4"/>
    <n v="6786.1"/>
    <s v="No"/>
    <x v="3"/>
    <s v="High (&gt;$70)"/>
    <n v="1108.8000000000002"/>
    <x v="0"/>
    <n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543"/>
    <s v="No"/>
    <x v="1"/>
    <s v="Low (&lt;$35)"/>
    <n v="238.79999999999998"/>
    <x v="0"/>
    <n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15"/>
    <n v="1327.15"/>
    <s v="Yes"/>
    <x v="4"/>
    <s v="Low (&lt;$35)"/>
    <n v="301.79999999999995"/>
    <x v="1"/>
    <n v="301.79999999999995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x v="3"/>
    <n v="79.849999999999994"/>
    <n v="2404.15"/>
    <s v="Yes"/>
    <x v="1"/>
    <s v="High (&gt;$70)"/>
    <n v="958.19999999999993"/>
    <x v="1"/>
    <n v="958.19999999999993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8.850000000000001"/>
    <n v="867.3"/>
    <s v="No"/>
    <x v="1"/>
    <s v="Low (&lt;$35)"/>
    <n v="226.20000000000002"/>
    <x v="0"/>
    <n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75"/>
    <n v="25.75"/>
    <s v="No"/>
    <x v="0"/>
    <s v="Low (&lt;$35)"/>
    <n v="309"/>
    <x v="0"/>
    <n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x v="1"/>
    <n v="49.6"/>
    <n v="114.7"/>
    <s v="Yes"/>
    <x v="0"/>
    <s v="Medium ($35-$70)"/>
    <n v="595.20000000000005"/>
    <x v="1"/>
    <n v="595.20000000000005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95"/>
    <n v="109.5"/>
    <s v="No"/>
    <x v="0"/>
    <s v="Low (&lt;$35)"/>
    <n v="251.39999999999998"/>
    <x v="0"/>
    <n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x v="0"/>
    <n v="97.05"/>
    <n v="4692.95"/>
    <s v="No"/>
    <x v="1"/>
    <s v="High (&gt;$70)"/>
    <n v="1164.5999999999999"/>
    <x v="0"/>
    <n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4"/>
    <n v="546.85"/>
    <s v="No"/>
    <x v="1"/>
    <s v="Low (&lt;$35)"/>
    <n v="304.79999999999995"/>
    <x v="0"/>
    <n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"/>
    <n v="1274.05"/>
    <s v="No"/>
    <x v="3"/>
    <s v="Low (&lt;$35)"/>
    <n v="236.39999999999998"/>
    <x v="0"/>
    <n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x v="1"/>
    <n v="35"/>
    <n v="1782.4"/>
    <s v="No"/>
    <x v="4"/>
    <s v="Medium ($35-$70)"/>
    <n v="420"/>
    <x v="0"/>
    <n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x v="2"/>
    <n v="101.25"/>
    <n v="5301.1"/>
    <s v="No"/>
    <x v="4"/>
    <s v="High (&gt;$70)"/>
    <n v="1215"/>
    <x v="0"/>
    <n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x v="0"/>
    <n v="70.2"/>
    <n v="280.35000000000002"/>
    <s v="No"/>
    <x v="0"/>
    <s v="High (&gt;$70)"/>
    <n v="842.40000000000009"/>
    <x v="0"/>
    <n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x v="0"/>
    <n v="90.95"/>
    <n v="2897.95"/>
    <s v="No"/>
    <x v="1"/>
    <s v="High (&gt;$70)"/>
    <n v="1091.4000000000001"/>
    <x v="0"/>
    <n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x v="3"/>
    <n v="73.849999999999994"/>
    <n v="3371"/>
    <s v="No"/>
    <x v="1"/>
    <s v="High (&gt;$70)"/>
    <n v="886.19999999999993"/>
    <x v="0"/>
    <n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x v="0"/>
    <n v="88.05"/>
    <n v="801.3"/>
    <s v="No"/>
    <x v="0"/>
    <s v="High (&gt;$70)"/>
    <n v="1056.5999999999999"/>
    <x v="0"/>
    <n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x v="3"/>
    <n v="105.95"/>
    <n v="6975.25"/>
    <s v="Yes"/>
    <x v="3"/>
    <s v="High (&gt;$70)"/>
    <n v="1271.4000000000001"/>
    <x v="1"/>
    <n v="1271.400000000000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x v="0"/>
    <n v="91.85"/>
    <n v="257.05"/>
    <s v="Yes"/>
    <x v="0"/>
    <s v="High (&gt;$70)"/>
    <n v="1102.1999999999998"/>
    <x v="1"/>
    <n v="1102.1999999999998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1079.45"/>
    <s v="No"/>
    <x v="4"/>
    <s v="Low (&lt;$35)"/>
    <n v="241.20000000000002"/>
    <x v="0"/>
    <n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x v="0"/>
    <n v="40.1"/>
    <n v="40.1"/>
    <s v="Yes"/>
    <x v="0"/>
    <s v="Medium ($35-$70)"/>
    <n v="481.20000000000005"/>
    <x v="1"/>
    <n v="481.20000000000005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x v="2"/>
    <n v="110.3"/>
    <n v="6997.3"/>
    <s v="No"/>
    <x v="3"/>
    <s v="High (&gt;$70)"/>
    <n v="1323.6"/>
    <x v="0"/>
    <n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x v="0"/>
    <n v="73.900000000000006"/>
    <n v="2217.15"/>
    <s v="Yes"/>
    <x v="1"/>
    <s v="High (&gt;$70)"/>
    <n v="886.80000000000007"/>
    <x v="1"/>
    <n v="886.80000000000007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x v="1"/>
    <n v="89.8"/>
    <n v="1129.0999999999999"/>
    <s v="Yes"/>
    <x v="2"/>
    <s v="High (&gt;$70)"/>
    <n v="1077.5999999999999"/>
    <x v="1"/>
    <n v="1077.5999999999999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x v="3"/>
    <n v="85.15"/>
    <n v="979.05"/>
    <s v="No"/>
    <x v="0"/>
    <s v="High (&gt;$70)"/>
    <n v="1021.8000000000001"/>
    <x v="0"/>
    <n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x v="2"/>
    <n v="60.95"/>
    <n v="4119.3999999999996"/>
    <s v="No"/>
    <x v="3"/>
    <s v="Medium ($35-$70)"/>
    <n v="731.40000000000009"/>
    <x v="0"/>
    <n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x v="0"/>
    <n v="72.25"/>
    <n v="2568.5500000000002"/>
    <s v="Yes"/>
    <x v="1"/>
    <s v="High (&gt;$70)"/>
    <n v="867"/>
    <x v="1"/>
    <n v="867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x v="1"/>
    <n v="73.55"/>
    <n v="3349.1"/>
    <s v="No"/>
    <x v="1"/>
    <s v="High (&gt;$70)"/>
    <n v="882.59999999999991"/>
    <x v="0"/>
    <n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x v="1"/>
    <n v="46"/>
    <n v="492.1"/>
    <s v="No"/>
    <x v="0"/>
    <s v="Medium ($35-$70)"/>
    <n v="552"/>
    <x v="0"/>
    <n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x v="2"/>
    <n v="58.55"/>
    <n v="1718.95"/>
    <s v="No"/>
    <x v="1"/>
    <s v="Medium ($35-$70)"/>
    <n v="702.59999999999991"/>
    <x v="0"/>
    <n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6"/>
    <n v="605.25"/>
    <s v="No"/>
    <x v="2"/>
    <s v="Low (&lt;$35)"/>
    <n v="295.20000000000005"/>
    <x v="0"/>
    <n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344.5"/>
    <s v="No"/>
    <x v="3"/>
    <s v="Low (&lt;$35)"/>
    <n v="237"/>
    <x v="0"/>
    <n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x v="1"/>
    <n v="86.35"/>
    <n v="4267.1499999999996"/>
    <s v="No"/>
    <x v="4"/>
    <s v="High (&gt;$70)"/>
    <n v="1036.1999999999998"/>
    <x v="0"/>
    <n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5"/>
    <n v="1121.05"/>
    <s v="No"/>
    <x v="1"/>
    <s v="Low (&lt;$35)"/>
    <n v="306"/>
    <x v="0"/>
    <n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918.7"/>
    <s v="No"/>
    <x v="4"/>
    <s v="Low (&lt;$35)"/>
    <n v="228"/>
    <x v="0"/>
    <n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55"/>
    <n v="521.79999999999995"/>
    <s v="No"/>
    <x v="1"/>
    <s v="Low (&lt;$35)"/>
    <n v="234.60000000000002"/>
    <x v="0"/>
    <n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x v="3"/>
    <n v="110.1"/>
    <n v="4469.1000000000004"/>
    <s v="No"/>
    <x v="1"/>
    <s v="High (&gt;$70)"/>
    <n v="1321.1999999999998"/>
    <x v="0"/>
    <n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x v="0"/>
    <n v="96.55"/>
    <n v="3580.3"/>
    <s v="Yes"/>
    <x v="1"/>
    <s v="High (&gt;$70)"/>
    <n v="1158.5999999999999"/>
    <x v="1"/>
    <n v="1158.5999999999999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x v="0"/>
    <n v="69.75"/>
    <n v="1729.35"/>
    <s v="No"/>
    <x v="1"/>
    <s v="Medium ($35-$70)"/>
    <n v="837"/>
    <x v="0"/>
    <n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x v="0"/>
    <n v="50.6"/>
    <n v="1073.3"/>
    <s v="No"/>
    <x v="2"/>
    <s v="Medium ($35-$70)"/>
    <n v="607.20000000000005"/>
    <x v="0"/>
    <n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x v="2"/>
    <n v="65.599999999999994"/>
    <n v="4566.5"/>
    <s v="No"/>
    <x v="3"/>
    <s v="Medium ($35-$70)"/>
    <n v="787.19999999999993"/>
    <x v="0"/>
    <n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x v="3"/>
    <n v="40.1"/>
    <n v="293.3"/>
    <s v="Yes"/>
    <x v="0"/>
    <s v="Medium ($35-$70)"/>
    <n v="481.20000000000005"/>
    <x v="1"/>
    <n v="481.20000000000005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x v="3"/>
    <n v="82.1"/>
    <n v="2603.1"/>
    <s v="No"/>
    <x v="1"/>
    <s v="High (&gt;$70)"/>
    <n v="985.19999999999993"/>
    <x v="0"/>
    <n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x v="1"/>
    <n v="79.099999999999994"/>
    <n v="1783.75"/>
    <s v="No"/>
    <x v="2"/>
    <s v="High (&gt;$70)"/>
    <n v="949.19999999999993"/>
    <x v="0"/>
    <n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x v="0"/>
    <n v="101.25"/>
    <n v="2440.15"/>
    <s v="Yes"/>
    <x v="2"/>
    <s v="High (&gt;$70)"/>
    <n v="1215"/>
    <x v="1"/>
    <n v="1215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x v="0"/>
    <n v="79.55"/>
    <n v="79.55"/>
    <s v="Yes"/>
    <x v="0"/>
    <s v="High (&gt;$70)"/>
    <n v="954.59999999999991"/>
    <x v="1"/>
    <n v="954.5999999999999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x v="1"/>
    <n v="90.65"/>
    <n v="6322.1"/>
    <s v="No"/>
    <x v="3"/>
    <s v="High (&gt;$70)"/>
    <n v="1087.8000000000002"/>
    <x v="0"/>
    <n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57.4"/>
    <s v="No"/>
    <x v="0"/>
    <s v="Low (&lt;$35)"/>
    <n v="246.60000000000002"/>
    <x v="0"/>
    <n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x v="2"/>
    <n v="75.75"/>
    <n v="4284.6499999999996"/>
    <s v="No"/>
    <x v="4"/>
    <s v="High (&gt;$70)"/>
    <n v="909"/>
    <x v="0"/>
    <n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x v="3"/>
    <n v="110"/>
    <n v="7138.65"/>
    <s v="No"/>
    <x v="3"/>
    <s v="High (&gt;$70)"/>
    <n v="1320"/>
    <x v="0"/>
    <n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85"/>
    <n v="1539.75"/>
    <s v="No"/>
    <x v="3"/>
    <s v="Low (&lt;$35)"/>
    <n v="250.20000000000002"/>
    <x v="0"/>
    <n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x v="2"/>
    <n v="80.349999999999994"/>
    <n v="1058.0999999999999"/>
    <s v="No"/>
    <x v="2"/>
    <s v="High (&gt;$70)"/>
    <n v="964.19999999999993"/>
    <x v="0"/>
    <n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150000000000006"/>
    <n v="123.8"/>
    <s v="No"/>
    <x v="0"/>
    <s v="High (&gt;$70)"/>
    <n v="841.80000000000007"/>
    <x v="0"/>
    <n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x v="0"/>
    <n v="84.05"/>
    <n v="2781.85"/>
    <s v="Yes"/>
    <x v="1"/>
    <s v="High (&gt;$70)"/>
    <n v="1008.5999999999999"/>
    <x v="1"/>
    <n v="1008.5999999999999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x v="0"/>
    <n v="67.45"/>
    <n v="2731"/>
    <s v="No"/>
    <x v="1"/>
    <s v="Medium ($35-$70)"/>
    <n v="809.40000000000009"/>
    <x v="0"/>
    <n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75"/>
    <n v="20.75"/>
    <s v="No"/>
    <x v="0"/>
    <s v="Low (&lt;$35)"/>
    <n v="249"/>
    <x v="0"/>
    <n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1"/>
    <n v="89.1"/>
    <s v="Yes"/>
    <x v="0"/>
    <s v="High (&gt;$70)"/>
    <n v="1069.1999999999998"/>
    <x v="1"/>
    <n v="1069.1999999999998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x v="1"/>
    <n v="69.900000000000006"/>
    <n v="497.3"/>
    <s v="No"/>
    <x v="0"/>
    <s v="Medium ($35-$70)"/>
    <n v="838.80000000000007"/>
    <x v="0"/>
    <n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x v="0"/>
    <n v="51.1"/>
    <n v="711.15"/>
    <s v="No"/>
    <x v="2"/>
    <s v="Medium ($35-$70)"/>
    <n v="613.20000000000005"/>
    <x v="0"/>
    <n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x v="0"/>
    <n v="94.4"/>
    <n v="1607.2"/>
    <s v="Yes"/>
    <x v="2"/>
    <s v="High (&gt;$70)"/>
    <n v="1132.8000000000002"/>
    <x v="1"/>
    <n v="1132.8000000000002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x v="0"/>
    <n v="78.25"/>
    <n v="1490.95"/>
    <s v="Yes"/>
    <x v="2"/>
    <s v="High (&gt;$70)"/>
    <n v="939"/>
    <x v="1"/>
    <n v="939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55"/>
    <n v="1898.1"/>
    <s v="No"/>
    <x v="3"/>
    <s v="Low (&lt;$35)"/>
    <n v="306.60000000000002"/>
    <x v="0"/>
    <n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x v="2"/>
    <n v="60"/>
    <n v="3273.95"/>
    <s v="No"/>
    <x v="4"/>
    <s v="Medium ($35-$70)"/>
    <n v="720"/>
    <x v="0"/>
    <n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x v="3"/>
    <n v="90.55"/>
    <n v="2929.75"/>
    <s v="No"/>
    <x v="1"/>
    <s v="High (&gt;$70)"/>
    <n v="1086.5999999999999"/>
    <x v="0"/>
    <n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x v="0"/>
    <n v="76.400000000000006"/>
    <n v="838.7"/>
    <s v="No"/>
    <x v="0"/>
    <s v="High (&gt;$70)"/>
    <n v="916.80000000000007"/>
    <x v="0"/>
    <n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x v="0"/>
    <n v="84.95"/>
    <n v="1443.65"/>
    <s v="No"/>
    <x v="2"/>
    <s v="High (&gt;$70)"/>
    <n v="1019.4000000000001"/>
    <x v="0"/>
    <n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x v="2"/>
    <n v="110.1"/>
    <n v="7746.7"/>
    <s v="No"/>
    <x v="3"/>
    <s v="High (&gt;$70)"/>
    <n v="1321.1999999999998"/>
    <x v="0"/>
    <n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x v="3"/>
    <n v="99.65"/>
    <n v="6951.15"/>
    <s v="No"/>
    <x v="3"/>
    <s v="High (&gt;$70)"/>
    <n v="1195.8000000000002"/>
    <x v="0"/>
    <n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x v="3"/>
    <n v="45.4"/>
    <n v="214.75"/>
    <s v="No"/>
    <x v="0"/>
    <s v="Medium ($35-$70)"/>
    <n v="544.79999999999995"/>
    <x v="0"/>
    <n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x v="3"/>
    <n v="69"/>
    <n v="2669.45"/>
    <s v="No"/>
    <x v="1"/>
    <s v="Medium ($35-$70)"/>
    <n v="828"/>
    <x v="0"/>
    <n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x v="2"/>
    <n v="48.65"/>
    <n v="235.2"/>
    <s v="No"/>
    <x v="0"/>
    <s v="Medium ($35-$70)"/>
    <n v="583.79999999999995"/>
    <x v="0"/>
    <n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15"/>
    <n v="92.65"/>
    <s v="Yes"/>
    <x v="0"/>
    <s v="Medium ($35-$70)"/>
    <n v="529.79999999999995"/>
    <x v="1"/>
    <n v="529.79999999999995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x v="2"/>
    <n v="59.85"/>
    <n v="3103.25"/>
    <s v="No"/>
    <x v="4"/>
    <s v="Medium ($35-$70)"/>
    <n v="718.2"/>
    <x v="0"/>
    <n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x v="0"/>
    <n v="75.75"/>
    <n v="606.25"/>
    <s v="Yes"/>
    <x v="0"/>
    <s v="High (&gt;$70)"/>
    <n v="909"/>
    <x v="1"/>
    <n v="909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x v="0"/>
    <n v="80.650000000000006"/>
    <n v="5330.2"/>
    <s v="No"/>
    <x v="3"/>
    <s v="High (&gt;$70)"/>
    <n v="967.80000000000007"/>
    <x v="0"/>
    <n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55"/>
    <n v="1403.1"/>
    <s v="No"/>
    <x v="3"/>
    <s v="Low (&lt;$35)"/>
    <n v="246.60000000000002"/>
    <x v="0"/>
    <n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x v="3"/>
    <n v="66.400000000000006"/>
    <n v="2727.8"/>
    <s v="No"/>
    <x v="1"/>
    <s v="Medium ($35-$70)"/>
    <n v="796.80000000000007"/>
    <x v="0"/>
    <n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x v="1"/>
    <n v="100.2"/>
    <n v="5038.45"/>
    <s v="No"/>
    <x v="4"/>
    <s v="High (&gt;$70)"/>
    <n v="1202.4000000000001"/>
    <x v="0"/>
    <n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19.100000000000001"/>
    <s v="Yes"/>
    <x v="0"/>
    <s v="Low (&lt;$35)"/>
    <n v="229.20000000000002"/>
    <x v="1"/>
    <n v="229.20000000000002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x v="0"/>
    <n v="80.3"/>
    <n v="80.3"/>
    <s v="Yes"/>
    <x v="0"/>
    <s v="High (&gt;$70)"/>
    <n v="963.59999999999991"/>
    <x v="1"/>
    <n v="963.5999999999999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x v="3"/>
    <n v="44.55"/>
    <n v="1462.6"/>
    <s v="No"/>
    <x v="1"/>
    <s v="Medium ($35-$70)"/>
    <n v="534.59999999999991"/>
    <x v="0"/>
    <n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50.6"/>
    <s v="No"/>
    <x v="0"/>
    <s v="Low (&lt;$35)"/>
    <n v="244.20000000000002"/>
    <x v="0"/>
    <n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x v="0"/>
    <n v="91.8"/>
    <n v="5960.5"/>
    <s v="No"/>
    <x v="3"/>
    <s v="High (&gt;$70)"/>
    <n v="1101.5999999999999"/>
    <x v="0"/>
    <n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x v="0"/>
    <n v="74.900000000000006"/>
    <n v="74.900000000000006"/>
    <s v="Yes"/>
    <x v="0"/>
    <s v="High (&gt;$70)"/>
    <n v="898.80000000000007"/>
    <x v="1"/>
    <n v="898.80000000000007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2"/>
    <n v="1192.3"/>
    <s v="No"/>
    <x v="4"/>
    <s v="Low (&lt;$35)"/>
    <n v="242.39999999999998"/>
    <x v="0"/>
    <n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x v="0"/>
    <n v="50.35"/>
    <n v="314.55"/>
    <s v="No"/>
    <x v="0"/>
    <s v="Medium ($35-$70)"/>
    <n v="604.20000000000005"/>
    <x v="0"/>
    <n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56"/>
    <s v="No"/>
    <x v="0"/>
    <s v="Low (&lt;$35)"/>
    <n v="225.60000000000002"/>
    <x v="0"/>
    <n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45"/>
    <n v="330.8"/>
    <s v="No"/>
    <x v="2"/>
    <s v="Low (&lt;$35)"/>
    <n v="245.39999999999998"/>
    <x v="0"/>
    <n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x v="0"/>
    <n v="64.75"/>
    <n v="877.35"/>
    <s v="No"/>
    <x v="2"/>
    <s v="Medium ($35-$70)"/>
    <n v="777"/>
    <x v="0"/>
    <n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x v="3"/>
    <n v="98.7"/>
    <n v="2249.1"/>
    <s v="No"/>
    <x v="2"/>
    <s v="High (&gt;$70)"/>
    <n v="1184.4000000000001"/>
    <x v="0"/>
    <n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x v="0"/>
    <n v="89.45"/>
    <n v="2807.65"/>
    <s v="No"/>
    <x v="1"/>
    <s v="High (&gt;$70)"/>
    <n v="1073.4000000000001"/>
    <x v="0"/>
    <n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x v="0"/>
    <n v="58.75"/>
    <n v="1696.2"/>
    <s v="No"/>
    <x v="1"/>
    <s v="Medium ($35-$70)"/>
    <n v="705"/>
    <x v="0"/>
    <n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1032.05"/>
    <s v="No"/>
    <x v="4"/>
    <s v="Low (&lt;$35)"/>
    <n v="248.39999999999998"/>
    <x v="0"/>
    <n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x v="2"/>
    <n v="85.6"/>
    <n v="4902.8"/>
    <s v="No"/>
    <x v="4"/>
    <s v="High (&gt;$70)"/>
    <n v="1027.1999999999998"/>
    <x v="0"/>
    <n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x v="3"/>
    <n v="80.3"/>
    <n v="4995.3500000000004"/>
    <s v="No"/>
    <x v="3"/>
    <s v="High (&gt;$70)"/>
    <n v="963.59999999999991"/>
    <x v="0"/>
    <n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x v="3"/>
    <n v="79.8"/>
    <n v="5034.05"/>
    <s v="No"/>
    <x v="3"/>
    <s v="High (&gt;$70)"/>
    <n v="957.59999999999991"/>
    <x v="0"/>
    <n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x v="0"/>
    <n v="79.849999999999994"/>
    <n v="1857.75"/>
    <s v="No"/>
    <x v="2"/>
    <s v="High (&gt;$70)"/>
    <n v="958.19999999999993"/>
    <x v="0"/>
    <n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x v="3"/>
    <n v="54.1"/>
    <n v="1992.85"/>
    <s v="No"/>
    <x v="1"/>
    <s v="Medium ($35-$70)"/>
    <n v="649.20000000000005"/>
    <x v="0"/>
    <n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x v="0"/>
    <n v="80.849999999999994"/>
    <n v="751.65"/>
    <s v="Yes"/>
    <x v="0"/>
    <s v="High (&gt;$70)"/>
    <n v="970.19999999999993"/>
    <x v="1"/>
    <n v="970.19999999999993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4.75"/>
    <n v="66.95"/>
    <s v="Yes"/>
    <x v="0"/>
    <s v="Low (&lt;$35)"/>
    <n v="297"/>
    <x v="1"/>
    <n v="297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x v="1"/>
    <n v="80.900000000000006"/>
    <n v="1714.95"/>
    <s v="No"/>
    <x v="2"/>
    <s v="High (&gt;$70)"/>
    <n v="970.80000000000007"/>
    <x v="0"/>
    <n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4.5"/>
    <n v="343.6"/>
    <s v="No"/>
    <x v="2"/>
    <s v="Low (&lt;$35)"/>
    <n v="294"/>
    <x v="0"/>
    <n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149999999999999"/>
    <n v="20.149999999999999"/>
    <s v="No"/>
    <x v="0"/>
    <s v="Low (&lt;$35)"/>
    <n v="241.79999999999998"/>
    <x v="0"/>
    <n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05"/>
    <n v="520.1"/>
    <s v="No"/>
    <x v="1"/>
    <s v="Low (&lt;$35)"/>
    <n v="240.60000000000002"/>
    <x v="0"/>
    <n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600000000000001"/>
    <n v="1387.45"/>
    <s v="No"/>
    <x v="3"/>
    <s v="Low (&lt;$35)"/>
    <n v="235.20000000000002"/>
    <x v="0"/>
    <n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x v="2"/>
    <n v="114.3"/>
    <n v="7383.7"/>
    <s v="No"/>
    <x v="3"/>
    <s v="High (&gt;$70)"/>
    <n v="1371.6"/>
    <x v="0"/>
    <n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x v="0"/>
    <n v="100.3"/>
    <n v="4483.95"/>
    <s v="No"/>
    <x v="1"/>
    <s v="High (&gt;$70)"/>
    <n v="1203.5999999999999"/>
    <x v="0"/>
    <n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x v="3"/>
    <n v="80"/>
    <n v="1706.45"/>
    <s v="No"/>
    <x v="2"/>
    <s v="High (&gt;$70)"/>
    <n v="960"/>
    <x v="0"/>
    <n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20.85"/>
    <n v="1327.4"/>
    <s v="No"/>
    <x v="3"/>
    <s v="Low (&lt;$35)"/>
    <n v="250.20000000000002"/>
    <x v="0"/>
    <n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x v="2"/>
    <n v="89.95"/>
    <n v="5974.3"/>
    <s v="No"/>
    <x v="3"/>
    <s v="High (&gt;$70)"/>
    <n v="1079.4000000000001"/>
    <x v="0"/>
    <n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0"/>
    <s v="No"/>
    <x v="0"/>
    <s v="Low (&lt;$35)"/>
    <n v="240"/>
    <x v="0"/>
    <n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x v="3"/>
    <n v="90.85"/>
    <n v="4515.8500000000004"/>
    <s v="Yes"/>
    <x v="4"/>
    <s v="High (&gt;$70)"/>
    <n v="1090.1999999999998"/>
    <x v="1"/>
    <n v="1090.1999999999998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x v="1"/>
    <n v="48.75"/>
    <n v="179.85"/>
    <s v="No"/>
    <x v="0"/>
    <s v="Medium ($35-$70)"/>
    <n v="585"/>
    <x v="0"/>
    <n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x v="3"/>
    <n v="80"/>
    <n v="5040.2"/>
    <s v="No"/>
    <x v="3"/>
    <s v="High (&gt;$70)"/>
    <n v="960"/>
    <x v="0"/>
    <n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x v="2"/>
    <n v="79.7"/>
    <n v="165"/>
    <s v="Yes"/>
    <x v="0"/>
    <s v="High (&gt;$70)"/>
    <n v="956.40000000000009"/>
    <x v="1"/>
    <n v="956.40000000000009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422.7"/>
    <s v="No"/>
    <x v="2"/>
    <s v="Low (&lt;$35)"/>
    <n v="244.20000000000002"/>
    <x v="0"/>
    <n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x v="2"/>
    <n v="57.55"/>
    <n v="3046.4"/>
    <s v="Yes"/>
    <x v="4"/>
    <s v="Medium ($35-$70)"/>
    <n v="690.59999999999991"/>
    <x v="1"/>
    <n v="690.5999999999999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x v="0"/>
    <s v="Low (&lt;$35)"/>
    <n v="243"/>
    <x v="0"/>
    <n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358.05"/>
    <s v="No"/>
    <x v="2"/>
    <s v="Low (&lt;$35)"/>
    <n v="232.79999999999998"/>
    <x v="0"/>
    <n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x v="2"/>
    <n v="100.4"/>
    <n v="2936.25"/>
    <s v="No"/>
    <x v="1"/>
    <s v="High (&gt;$70)"/>
    <n v="1204.8000000000002"/>
    <x v="0"/>
    <n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x v="1"/>
    <n v="57.95"/>
    <n v="1271.8"/>
    <s v="No"/>
    <x v="2"/>
    <s v="Medium ($35-$70)"/>
    <n v="695.40000000000009"/>
    <x v="0"/>
    <n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x v="2"/>
    <n v="59.5"/>
    <n v="530.04999999999995"/>
    <s v="No"/>
    <x v="0"/>
    <s v="Medium ($35-$70)"/>
    <n v="714"/>
    <x v="0"/>
    <n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"/>
    <n v="19.2"/>
    <s v="No"/>
    <x v="0"/>
    <s v="Low (&lt;$35)"/>
    <n v="230.39999999999998"/>
    <x v="0"/>
    <n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x v="0"/>
    <n v="86.5"/>
    <n v="1808.7"/>
    <s v="Yes"/>
    <x v="2"/>
    <s v="High (&gt;$70)"/>
    <n v="1038"/>
    <x v="1"/>
    <n v="1038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x v="0"/>
    <n v="59.55"/>
    <n v="1144.5999999999999"/>
    <s v="No"/>
    <x v="2"/>
    <s v="Medium ($35-$70)"/>
    <n v="714.59999999999991"/>
    <x v="0"/>
    <n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x v="0"/>
    <n v="103.95"/>
    <n v="7446.9"/>
    <s v="Yes"/>
    <x v="3"/>
    <s v="High (&gt;$70)"/>
    <n v="1247.4000000000001"/>
    <x v="1"/>
    <n v="1247.400000000000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x v="0"/>
    <n v="25.1"/>
    <n v="25.1"/>
    <s v="Yes"/>
    <x v="0"/>
    <s v="Low (&lt;$35)"/>
    <n v="301.20000000000005"/>
    <x v="1"/>
    <n v="301.20000000000005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x v="2"/>
    <n v="103.95"/>
    <n v="7556.9"/>
    <s v="No"/>
    <x v="3"/>
    <s v="High (&gt;$70)"/>
    <n v="1247.4000000000001"/>
    <x v="0"/>
    <n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x v="3"/>
    <n v="68.95"/>
    <n v="4858.7"/>
    <s v="No"/>
    <x v="3"/>
    <s v="Medium ($35-$70)"/>
    <n v="827.40000000000009"/>
    <x v="0"/>
    <n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x v="2"/>
    <n v="103.1"/>
    <n v="6595"/>
    <s v="No"/>
    <x v="3"/>
    <s v="High (&gt;$70)"/>
    <n v="1237.1999999999998"/>
    <x v="0"/>
    <n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x v="0"/>
    <n v="24.7"/>
    <n v="149.05000000000001"/>
    <s v="No"/>
    <x v="0"/>
    <s v="Low (&lt;$35)"/>
    <n v="296.39999999999998"/>
    <x v="0"/>
    <n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x v="0"/>
    <n v="110.2"/>
    <n v="4972.1000000000004"/>
    <s v="No"/>
    <x v="1"/>
    <s v="High (&gt;$70)"/>
    <n v="1322.4"/>
    <x v="0"/>
    <n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x v="3"/>
    <n v="48.95"/>
    <n v="1880.85"/>
    <s v="Yes"/>
    <x v="1"/>
    <s v="Medium ($35-$70)"/>
    <n v="587.40000000000009"/>
    <x v="1"/>
    <n v="587.40000000000009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x v="2"/>
    <n v="62.45"/>
    <n v="2045.55"/>
    <s v="No"/>
    <x v="1"/>
    <s v="Medium ($35-$70)"/>
    <n v="749.40000000000009"/>
    <x v="0"/>
    <n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x v="0"/>
    <n v="89.55"/>
    <n v="2187.15"/>
    <s v="No"/>
    <x v="2"/>
    <s v="High (&gt;$70)"/>
    <n v="1074.5999999999999"/>
    <x v="0"/>
    <n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x v="3"/>
    <n v="83.55"/>
    <n v="477.55"/>
    <s v="Yes"/>
    <x v="0"/>
    <s v="High (&gt;$70)"/>
    <n v="1002.5999999999999"/>
    <x v="1"/>
    <n v="1002.5999999999999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x v="3"/>
    <n v="78.900000000000006"/>
    <n v="2976.95"/>
    <s v="No"/>
    <x v="1"/>
    <s v="High (&gt;$70)"/>
    <n v="946.80000000000007"/>
    <x v="0"/>
    <n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178.7"/>
    <s v="No"/>
    <x v="0"/>
    <s v="Low (&lt;$35)"/>
    <n v="244.20000000000002"/>
    <x v="0"/>
    <n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x v="2"/>
    <n v="71.45"/>
    <n v="5025.8500000000004"/>
    <s v="No"/>
    <x v="3"/>
    <s v="High (&gt;$70)"/>
    <n v="857.40000000000009"/>
    <x v="0"/>
    <n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x v="3"/>
    <n v="46.35"/>
    <n v="3353.4"/>
    <s v="No"/>
    <x v="3"/>
    <s v="Medium ($35-$70)"/>
    <n v="556.20000000000005"/>
    <x v="0"/>
    <n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x v="2"/>
    <n v="94.65"/>
    <n v="1461.15"/>
    <s v="No"/>
    <x v="2"/>
    <s v="High (&gt;$70)"/>
    <n v="1135.8000000000002"/>
    <x v="0"/>
    <n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x v="2"/>
    <n v="49.9"/>
    <n v="2782.4"/>
    <s v="No"/>
    <x v="4"/>
    <s v="Medium ($35-$70)"/>
    <n v="598.79999999999995"/>
    <x v="0"/>
    <n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1699.15"/>
    <s v="No"/>
    <x v="3"/>
    <s v="Low (&lt;$35)"/>
    <n v="305.39999999999998"/>
    <x v="0"/>
    <n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x v="0"/>
    <n v="89.15"/>
    <n v="1496.9"/>
    <s v="Yes"/>
    <x v="2"/>
    <s v="High (&gt;$70)"/>
    <n v="1069.8000000000002"/>
    <x v="1"/>
    <n v="1069.8000000000002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52.2"/>
    <s v="No"/>
    <x v="2"/>
    <s v="Low (&lt;$35)"/>
    <n v="249"/>
    <x v="0"/>
    <n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x v="3"/>
    <n v="66.099999999999994"/>
    <n v="4428.45"/>
    <s v="No"/>
    <x v="3"/>
    <s v="Medium ($35-$70)"/>
    <n v="793.19999999999993"/>
    <x v="0"/>
    <n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x v="2"/>
    <n v="75.400000000000006"/>
    <n v="1322.55"/>
    <s v="No"/>
    <x v="2"/>
    <s v="High (&gt;$70)"/>
    <n v="904.80000000000007"/>
    <x v="0"/>
    <n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x v="1"/>
    <n v="70.45"/>
    <n v="70.45"/>
    <s v="Yes"/>
    <x v="0"/>
    <s v="High (&gt;$70)"/>
    <n v="845.40000000000009"/>
    <x v="1"/>
    <n v="845.40000000000009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x v="3"/>
    <n v="60.3"/>
    <n v="3563.8"/>
    <s v="Yes"/>
    <x v="4"/>
    <s v="Medium ($35-$70)"/>
    <n v="723.59999999999991"/>
    <x v="1"/>
    <n v="723.5999999999999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139.75"/>
    <s v="No"/>
    <x v="0"/>
    <s v="Low (&lt;$35)"/>
    <n v="252.60000000000002"/>
    <x v="0"/>
    <n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x v="3"/>
    <n v="69.349999999999994"/>
    <n v="1927.3"/>
    <s v="No"/>
    <x v="1"/>
    <s v="Medium ($35-$70)"/>
    <n v="832.19999999999993"/>
    <x v="0"/>
    <n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x v="1"/>
    <n v="88.85"/>
    <n v="3000.25"/>
    <s v="No"/>
    <x v="1"/>
    <s v="High (&gt;$70)"/>
    <n v="1066.1999999999998"/>
    <x v="0"/>
    <n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x v="2"/>
    <n v="97"/>
    <n v="3021.3"/>
    <s v="No"/>
    <x v="1"/>
    <s v="High (&gt;$70)"/>
    <n v="1164"/>
    <x v="0"/>
    <n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x v="3"/>
    <n v="66.400000000000006"/>
    <n v="2245.4"/>
    <s v="No"/>
    <x v="1"/>
    <s v="Medium ($35-$70)"/>
    <n v="796.80000000000007"/>
    <x v="0"/>
    <n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0"/>
    <n v="24.75"/>
    <n v="24.75"/>
    <s v="Yes"/>
    <x v="0"/>
    <s v="Low (&lt;$35)"/>
    <n v="297"/>
    <x v="1"/>
    <n v="297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x v="1"/>
    <n v="69.2"/>
    <n v="944.65"/>
    <s v="No"/>
    <x v="2"/>
    <s v="Medium ($35-$70)"/>
    <n v="830.40000000000009"/>
    <x v="0"/>
    <n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x v="3"/>
    <n v="79.5"/>
    <n v="1264.2"/>
    <s v="No"/>
    <x v="2"/>
    <s v="High (&gt;$70)"/>
    <n v="954"/>
    <x v="0"/>
    <n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x v="3"/>
    <n v="100.65"/>
    <n v="4917.75"/>
    <s v="No"/>
    <x v="4"/>
    <s v="High (&gt;$70)"/>
    <n v="1207.8000000000002"/>
    <x v="0"/>
    <n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x v="0"/>
    <n v="103.3"/>
    <n v="2012.7"/>
    <s v="Yes"/>
    <x v="2"/>
    <s v="High (&gt;$70)"/>
    <n v="1239.5999999999999"/>
    <x v="1"/>
    <n v="1239.5999999999999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2"/>
    <n v="79.7"/>
    <n v="5743.3"/>
    <s v="No"/>
    <x v="3"/>
    <s v="High (&gt;$70)"/>
    <n v="956.40000000000009"/>
    <x v="0"/>
    <n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x v="2"/>
    <n v="61.4"/>
    <n v="1864.65"/>
    <s v="No"/>
    <x v="1"/>
    <s v="Medium ($35-$70)"/>
    <n v="736.8"/>
    <x v="0"/>
    <n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x v="0"/>
    <n v="69.8"/>
    <n v="1221.6500000000001"/>
    <s v="No"/>
    <x v="2"/>
    <s v="Medium ($35-$70)"/>
    <n v="837.59999999999991"/>
    <x v="0"/>
    <n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x v="1"/>
    <n v="40.549999999999997"/>
    <n v="1390.85"/>
    <s v="No"/>
    <x v="1"/>
    <s v="Medium ($35-$70)"/>
    <n v="486.59999999999997"/>
    <x v="0"/>
    <n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5.650000000000006"/>
    <n v="302.35000000000002"/>
    <s v="No"/>
    <x v="0"/>
    <s v="High (&gt;$70)"/>
    <n v="907.80000000000007"/>
    <x v="0"/>
    <n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x v="0"/>
    <n v="90.7"/>
    <n v="1374.9"/>
    <s v="No"/>
    <x v="2"/>
    <s v="High (&gt;$70)"/>
    <n v="1088.4000000000001"/>
    <x v="0"/>
    <n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x v="2"/>
    <n v="80.5"/>
    <n v="1336.9"/>
    <s v="No"/>
    <x v="2"/>
    <s v="High (&gt;$70)"/>
    <n v="966"/>
    <x v="0"/>
    <n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x v="0"/>
    <n v="60.6"/>
    <n v="1297.8"/>
    <s v="No"/>
    <x v="2"/>
    <s v="Medium ($35-$70)"/>
    <n v="727.2"/>
    <x v="0"/>
    <n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x v="3"/>
    <n v="101.15"/>
    <n v="6067.4"/>
    <s v="No"/>
    <x v="4"/>
    <s v="High (&gt;$70)"/>
    <n v="1213.8000000000002"/>
    <x v="0"/>
    <n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5"/>
    <n v="1222.25"/>
    <s v="No"/>
    <x v="4"/>
    <s v="Low (&lt;$35)"/>
    <n v="299.39999999999998"/>
    <x v="0"/>
    <n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"/>
    <n v="487.95"/>
    <s v="No"/>
    <x v="1"/>
    <s v="Low (&lt;$35)"/>
    <n v="243.60000000000002"/>
    <x v="0"/>
    <n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x v="0"/>
    <n v="60"/>
    <n v="2548.5500000000002"/>
    <s v="No"/>
    <x v="1"/>
    <s v="Medium ($35-$70)"/>
    <n v="720"/>
    <x v="0"/>
    <n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25"/>
    <n v="835.5"/>
    <s v="No"/>
    <x v="1"/>
    <s v="Low (&lt;$35)"/>
    <n v="243"/>
    <x v="0"/>
    <n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8.5"/>
    <n v="242.05"/>
    <s v="Yes"/>
    <x v="0"/>
    <s v="High (&gt;$70)"/>
    <n v="942"/>
    <x v="1"/>
    <n v="942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4.75"/>
    <n v="44.75"/>
    <s v="No"/>
    <x v="0"/>
    <s v="Medium ($35-$70)"/>
    <n v="537"/>
    <x v="0"/>
    <n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3.75"/>
    <s v="Yes"/>
    <x v="0"/>
    <s v="Low (&lt;$35)"/>
    <n v="238.20000000000002"/>
    <x v="1"/>
    <n v="238.20000000000002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x v="3"/>
    <n v="98"/>
    <n v="6218.45"/>
    <s v="No"/>
    <x v="3"/>
    <s v="High (&gt;$70)"/>
    <n v="1176"/>
    <x v="0"/>
    <n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x v="0"/>
    <n v="79.900000000000006"/>
    <n v="260.89999999999998"/>
    <s v="Yes"/>
    <x v="0"/>
    <s v="High (&gt;$70)"/>
    <n v="958.80000000000007"/>
    <x v="1"/>
    <n v="958.80000000000007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x v="0"/>
    <n v="107.7"/>
    <n v="7320.9"/>
    <s v="No"/>
    <x v="3"/>
    <s v="High (&gt;$70)"/>
    <n v="1292.4000000000001"/>
    <x v="0"/>
    <n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x v="0"/>
    <n v="99.7"/>
    <n v="2967.35"/>
    <s v="Yes"/>
    <x v="1"/>
    <s v="High (&gt;$70)"/>
    <n v="1196.4000000000001"/>
    <x v="1"/>
    <n v="1196.400000000000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x v="0"/>
    <n v="104.7"/>
    <n v="6333.8"/>
    <s v="No"/>
    <x v="4"/>
    <s v="High (&gt;$70)"/>
    <n v="1256.4000000000001"/>
    <x v="0"/>
    <n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x v="3"/>
    <n v="58.6"/>
    <n v="939.7"/>
    <s v="Yes"/>
    <x v="2"/>
    <s v="Medium ($35-$70)"/>
    <n v="703.2"/>
    <x v="1"/>
    <n v="703.2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x v="2"/>
    <n v="93.9"/>
    <n v="4200.25"/>
    <s v="No"/>
    <x v="1"/>
    <s v="High (&gt;$70)"/>
    <n v="1126.8000000000002"/>
    <x v="0"/>
    <n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x v="3"/>
    <n v="86.45"/>
    <n v="5950.2"/>
    <s v="No"/>
    <x v="3"/>
    <s v="High (&gt;$70)"/>
    <n v="1037.4000000000001"/>
    <x v="0"/>
    <n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x v="0"/>
    <n v="98.5"/>
    <n v="1037.75"/>
    <s v="Yes"/>
    <x v="0"/>
    <s v="High (&gt;$70)"/>
    <n v="1182"/>
    <x v="1"/>
    <n v="1182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93.4"/>
    <s v="No"/>
    <x v="0"/>
    <s v="Low (&lt;$35)"/>
    <n v="232.79999999999998"/>
    <x v="0"/>
    <n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x v="1"/>
    <n v="50.45"/>
    <n v="50.45"/>
    <s v="Yes"/>
    <x v="0"/>
    <s v="Medium ($35-$70)"/>
    <n v="605.40000000000009"/>
    <x v="1"/>
    <n v="605.40000000000009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95"/>
    <n v="1614.9"/>
    <s v="No"/>
    <x v="3"/>
    <s v="Low (&lt;$35)"/>
    <n v="299.39999999999998"/>
    <x v="0"/>
    <n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x v="2"/>
    <n v="75"/>
    <n v="1573.95"/>
    <s v="No"/>
    <x v="2"/>
    <s v="High (&gt;$70)"/>
    <n v="900"/>
    <x v="0"/>
    <n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x v="0"/>
    <n v="94.65"/>
    <n v="3624.3"/>
    <s v="Yes"/>
    <x v="1"/>
    <s v="High (&gt;$70)"/>
    <n v="1135.8000000000002"/>
    <x v="1"/>
    <n v="1135.8000000000002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x v="3"/>
    <n v="100.25"/>
    <n v="100.25"/>
    <s v="Yes"/>
    <x v="0"/>
    <s v="High (&gt;$70)"/>
    <n v="1203"/>
    <x v="1"/>
    <n v="1203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x v="0"/>
    <n v="78.2"/>
    <n v="1468.75"/>
    <s v="No"/>
    <x v="2"/>
    <s v="High (&gt;$70)"/>
    <n v="938.40000000000009"/>
    <x v="0"/>
    <n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x v="0"/>
    <n v="94.2"/>
    <n v="2607.6"/>
    <s v="No"/>
    <x v="1"/>
    <s v="High (&gt;$70)"/>
    <n v="1130.4000000000001"/>
    <x v="0"/>
    <n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x v="0"/>
    <n v="88.45"/>
    <n v="1422.1"/>
    <s v="Yes"/>
    <x v="2"/>
    <s v="High (&gt;$70)"/>
    <n v="1061.4000000000001"/>
    <x v="1"/>
    <n v="1061.400000000000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s v="Yes"/>
    <x v="0"/>
    <s v="Medium ($35-$70)"/>
    <n v="838.19999999999993"/>
    <x v="1"/>
    <n v="838.19999999999993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x v="2"/>
    <n v="81.7"/>
    <n v="858.6"/>
    <s v="Yes"/>
    <x v="0"/>
    <s v="High (&gt;$70)"/>
    <n v="980.40000000000009"/>
    <x v="1"/>
    <n v="980.40000000000009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x v="0"/>
    <n v="50.05"/>
    <n v="1523.4"/>
    <s v="No"/>
    <x v="1"/>
    <s v="Medium ($35-$70)"/>
    <n v="600.59999999999991"/>
    <x v="0"/>
    <n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x v="0"/>
    <n v="79.900000000000006"/>
    <n v="324.3"/>
    <s v="Yes"/>
    <x v="0"/>
    <s v="High (&gt;$70)"/>
    <n v="958.80000000000007"/>
    <x v="1"/>
    <n v="958.80000000000007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x v="1"/>
    <n v="69.55"/>
    <n v="3435.6"/>
    <s v="No"/>
    <x v="1"/>
    <s v="Medium ($35-$70)"/>
    <n v="834.59999999999991"/>
    <x v="0"/>
    <n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3"/>
    <n v="25.4"/>
    <n v="399.6"/>
    <s v="Yes"/>
    <x v="2"/>
    <s v="Low (&lt;$35)"/>
    <n v="304.79999999999995"/>
    <x v="1"/>
    <n v="304.79999999999995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x v="3"/>
    <n v="90.1"/>
    <n v="4549.45"/>
    <s v="No"/>
    <x v="4"/>
    <s v="High (&gt;$70)"/>
    <n v="1081.1999999999998"/>
    <x v="0"/>
    <n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x v="2"/>
    <n v="44.65"/>
    <n v="322.5"/>
    <s v="No"/>
    <x v="0"/>
    <s v="Medium ($35-$70)"/>
    <n v="535.79999999999995"/>
    <x v="0"/>
    <n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x v="2"/>
    <n v="83.75"/>
    <n v="3273.55"/>
    <s v="Yes"/>
    <x v="1"/>
    <s v="High (&gt;$70)"/>
    <n v="1005"/>
    <x v="1"/>
    <n v="1005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x v="3"/>
    <n v="80.349999999999994"/>
    <n v="5375.15"/>
    <s v="No"/>
    <x v="3"/>
    <s v="High (&gt;$70)"/>
    <n v="964.19999999999993"/>
    <x v="0"/>
    <n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x v="2"/>
    <n v="98.1"/>
    <n v="2510.6999999999998"/>
    <s v="No"/>
    <x v="1"/>
    <s v="High (&gt;$70)"/>
    <n v="1177.1999999999998"/>
    <x v="0"/>
    <n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x v="3"/>
    <n v="53.35"/>
    <n v="3090.05"/>
    <s v="No"/>
    <x v="4"/>
    <s v="Medium ($35-$70)"/>
    <n v="640.20000000000005"/>
    <x v="0"/>
    <n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55"/>
    <n v="61.05"/>
    <s v="No"/>
    <x v="0"/>
    <s v="Low (&lt;$35)"/>
    <n v="234.60000000000002"/>
    <x v="0"/>
    <n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9"/>
    <n v="20.9"/>
    <s v="Yes"/>
    <x v="0"/>
    <s v="Low (&lt;$35)"/>
    <n v="250.79999999999998"/>
    <x v="1"/>
    <n v="250.79999999999998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x v="2"/>
    <n v="48.95"/>
    <n v="955.6"/>
    <s v="No"/>
    <x v="2"/>
    <s v="Medium ($35-$70)"/>
    <n v="587.40000000000009"/>
    <x v="0"/>
    <n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x v="0"/>
    <n v="54.2"/>
    <n v="140.4"/>
    <s v="No"/>
    <x v="0"/>
    <s v="Medium ($35-$70)"/>
    <n v="650.40000000000009"/>
    <x v="0"/>
    <n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0"/>
    <n v="24.45"/>
    <n v="1493.1"/>
    <s v="No"/>
    <x v="4"/>
    <s v="Low (&lt;$35)"/>
    <n v="293.39999999999998"/>
    <x v="0"/>
    <n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x v="1"/>
    <n v="69.400000000000006"/>
    <n v="69.400000000000006"/>
    <s v="Yes"/>
    <x v="0"/>
    <s v="Medium ($35-$70)"/>
    <n v="832.80000000000007"/>
    <x v="1"/>
    <n v="832.80000000000007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x v="2"/>
    <n v="40.15"/>
    <n v="1626.05"/>
    <s v="No"/>
    <x v="1"/>
    <s v="Medium ($35-$70)"/>
    <n v="481.79999999999995"/>
    <x v="0"/>
    <n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0"/>
    <n v="74.900000000000006"/>
    <n v="541.15"/>
    <s v="Yes"/>
    <x v="0"/>
    <s v="High (&gt;$70)"/>
    <n v="898.80000000000007"/>
    <x v="1"/>
    <n v="898.80000000000007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784.9"/>
    <s v="No"/>
    <x v="3"/>
    <s v="Low (&lt;$35)"/>
    <n v="307.20000000000005"/>
    <x v="0"/>
    <n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49999999999994"/>
    <n v="70.349999999999994"/>
    <s v="No"/>
    <x v="0"/>
    <s v="High (&gt;$70)"/>
    <n v="844.19999999999993"/>
    <x v="0"/>
    <n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x v="2"/>
    <n v="91.7"/>
    <n v="6075.9"/>
    <s v="No"/>
    <x v="3"/>
    <s v="High (&gt;$70)"/>
    <n v="1100.4000000000001"/>
    <x v="0"/>
    <n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x v="1"/>
    <n v="89.2"/>
    <n v="5500.6"/>
    <s v="No"/>
    <x v="3"/>
    <s v="High (&gt;$70)"/>
    <n v="1070.4000000000001"/>
    <x v="0"/>
    <n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"/>
    <n v="73.099999999999994"/>
    <s v="No"/>
    <x v="0"/>
    <s v="Low (&lt;$35)"/>
    <n v="289.20000000000005"/>
    <x v="0"/>
    <n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x v="3"/>
    <n v="74.150000000000006"/>
    <n v="3229.4"/>
    <s v="Yes"/>
    <x v="1"/>
    <s v="High (&gt;$70)"/>
    <n v="889.80000000000007"/>
    <x v="1"/>
    <n v="889.80000000000007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x v="2"/>
    <n v="53.85"/>
    <n v="3399.85"/>
    <s v="No"/>
    <x v="3"/>
    <s v="Medium ($35-$70)"/>
    <n v="646.20000000000005"/>
    <x v="0"/>
    <n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x v="2"/>
    <n v="115.6"/>
    <n v="6431.05"/>
    <s v="No"/>
    <x v="4"/>
    <s v="High (&gt;$70)"/>
    <n v="1387.1999999999998"/>
    <x v="0"/>
    <n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75"/>
    <n v="19.75"/>
    <s v="No"/>
    <x v="0"/>
    <s v="Low (&lt;$35)"/>
    <n v="237"/>
    <x v="0"/>
    <n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230.9000000000001"/>
    <s v="No"/>
    <x v="4"/>
    <s v="Low (&lt;$35)"/>
    <n v="288.60000000000002"/>
    <x v="0"/>
    <n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3"/>
    <n v="454.65"/>
    <s v="No"/>
    <x v="2"/>
    <s v="Low (&lt;$35)"/>
    <n v="303.60000000000002"/>
    <x v="0"/>
    <n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x v="0"/>
    <n v="84.3"/>
    <n v="235.05"/>
    <s v="No"/>
    <x v="0"/>
    <s v="High (&gt;$70)"/>
    <n v="1011.5999999999999"/>
    <x v="0"/>
    <n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s v="Yes"/>
    <x v="0"/>
    <s v="High (&gt;$70)"/>
    <n v="841.19999999999993"/>
    <x v="1"/>
    <n v="841.19999999999993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9.75"/>
    <n v="6595.9"/>
    <s v="No"/>
    <x v="3"/>
    <s v="High (&gt;$70)"/>
    <n v="1077"/>
    <x v="0"/>
    <n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x v="0"/>
    <n v="97.95"/>
    <n v="5867"/>
    <s v="No"/>
    <x v="4"/>
    <s v="High (&gt;$70)"/>
    <n v="1175.4000000000001"/>
    <x v="0"/>
    <n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196.35"/>
    <s v="No"/>
    <x v="0"/>
    <s v="Low (&lt;$35)"/>
    <n v="240"/>
    <x v="0"/>
    <n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x v="0"/>
    <n v="78.3"/>
    <n v="909.25"/>
    <s v="Yes"/>
    <x v="0"/>
    <s v="High (&gt;$70)"/>
    <n v="939.59999999999991"/>
    <x v="1"/>
    <n v="939.5999999999999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x v="3"/>
    <n v="103.9"/>
    <n v="6449.15"/>
    <s v="No"/>
    <x v="3"/>
    <s v="High (&gt;$70)"/>
    <n v="1246.8000000000002"/>
    <x v="0"/>
    <n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7"/>
    <n v="762.45"/>
    <s v="No"/>
    <x v="1"/>
    <s v="Low (&lt;$35)"/>
    <n v="248.39999999999998"/>
    <x v="0"/>
    <n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x v="0"/>
    <n v="96.8"/>
    <n v="5283.95"/>
    <s v="Yes"/>
    <x v="4"/>
    <s v="High (&gt;$70)"/>
    <n v="1161.5999999999999"/>
    <x v="1"/>
    <n v="1161.5999999999999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x v="0"/>
    <n v="94.4"/>
    <n v="1617.5"/>
    <s v="Yes"/>
    <x v="2"/>
    <s v="High (&gt;$70)"/>
    <n v="1132.8000000000002"/>
    <x v="1"/>
    <n v="1132.8000000000002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149999999999999"/>
    <n v="785.75"/>
    <s v="No"/>
    <x v="1"/>
    <s v="Low (&lt;$35)"/>
    <n v="241.79999999999998"/>
    <x v="0"/>
    <n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"/>
    <n v="1776"/>
    <s v="No"/>
    <x v="3"/>
    <s v="Low (&lt;$35)"/>
    <n v="312"/>
    <x v="0"/>
    <n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x v="3"/>
    <n v="77.349999999999994"/>
    <n v="5396.25"/>
    <s v="No"/>
    <x v="3"/>
    <s v="High (&gt;$70)"/>
    <n v="928.19999999999993"/>
    <x v="0"/>
    <n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x v="2"/>
    <n v="66.05"/>
    <n v="574.5"/>
    <s v="No"/>
    <x v="0"/>
    <s v="Medium ($35-$70)"/>
    <n v="792.59999999999991"/>
    <x v="0"/>
    <n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400.3"/>
    <s v="No"/>
    <x v="2"/>
    <s v="Low (&lt;$35)"/>
    <n v="238.79999999999998"/>
    <x v="0"/>
    <n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x v="0"/>
    <n v="84.3"/>
    <n v="84.3"/>
    <s v="Yes"/>
    <x v="0"/>
    <s v="High (&gt;$70)"/>
    <n v="1011.5999999999999"/>
    <x v="1"/>
    <n v="1011.5999999999999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x v="3"/>
    <n v="68.150000000000006"/>
    <n v="2656.3"/>
    <s v="No"/>
    <x v="1"/>
    <s v="Medium ($35-$70)"/>
    <n v="817.80000000000007"/>
    <x v="0"/>
    <n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x v="0"/>
    <n v="80.849999999999994"/>
    <n v="1445.95"/>
    <s v="No"/>
    <x v="2"/>
    <s v="High (&gt;$70)"/>
    <n v="970.19999999999993"/>
    <x v="0"/>
    <n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x v="2"/>
    <n v="75.5"/>
    <n v="5212.6499999999996"/>
    <s v="No"/>
    <x v="3"/>
    <s v="High (&gt;$70)"/>
    <n v="906"/>
    <x v="0"/>
    <n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x v="3"/>
    <n v="92.45"/>
    <n v="6440.25"/>
    <s v="Yes"/>
    <x v="3"/>
    <s v="High (&gt;$70)"/>
    <n v="1109.4000000000001"/>
    <x v="1"/>
    <n v="1109.400000000000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x v="0"/>
    <n v="80.599999999999994"/>
    <n v="2244.9499999999998"/>
    <s v="No"/>
    <x v="1"/>
    <s v="High (&gt;$70)"/>
    <n v="967.19999999999993"/>
    <x v="0"/>
    <n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x v="2"/>
    <n v="83.2"/>
    <n v="1130"/>
    <s v="No"/>
    <x v="2"/>
    <s v="High (&gt;$70)"/>
    <n v="998.40000000000009"/>
    <x v="0"/>
    <n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2"/>
    <n v="87.55"/>
    <n v="6463.15"/>
    <s v="No"/>
    <x v="3"/>
    <s v="High (&gt;$70)"/>
    <n v="1050.5999999999999"/>
    <x v="0"/>
    <n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x v="0"/>
    <n v="99.55"/>
    <n v="1131.2"/>
    <s v="Yes"/>
    <x v="0"/>
    <s v="High (&gt;$70)"/>
    <n v="1194.5999999999999"/>
    <x v="1"/>
    <n v="1194.5999999999999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x v="0"/>
    <n v="81.25"/>
    <n v="585.95000000000005"/>
    <s v="Yes"/>
    <x v="0"/>
    <s v="High (&gt;$70)"/>
    <n v="975"/>
    <x v="1"/>
    <n v="975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x v="2"/>
    <n v="109.4"/>
    <n v="6252.7"/>
    <s v="No"/>
    <x v="4"/>
    <s v="High (&gt;$70)"/>
    <n v="1312.8000000000002"/>
    <x v="0"/>
    <n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95"/>
    <n v="19.95"/>
    <s v="Yes"/>
    <x v="0"/>
    <s v="Low (&lt;$35)"/>
    <n v="239.39999999999998"/>
    <x v="1"/>
    <n v="239.39999999999998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x v="0"/>
    <n v="45.55"/>
    <n v="2062.15"/>
    <s v="No"/>
    <x v="1"/>
    <s v="Medium ($35-$70)"/>
    <n v="546.59999999999991"/>
    <x v="0"/>
    <n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7"/>
    <n v="587.1"/>
    <s v="No"/>
    <x v="1"/>
    <s v="Low (&lt;$35)"/>
    <n v="248.39999999999998"/>
    <x v="0"/>
    <n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x v="0"/>
    <n v="75.3"/>
    <n v="720.45"/>
    <s v="No"/>
    <x v="0"/>
    <s v="High (&gt;$70)"/>
    <n v="903.59999999999991"/>
    <x v="0"/>
    <n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x v="0"/>
    <n v="99.25"/>
    <n v="2186.4"/>
    <s v="Yes"/>
    <x v="2"/>
    <s v="High (&gt;$70)"/>
    <n v="1191"/>
    <x v="1"/>
    <n v="119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x v="3"/>
    <n v="93.4"/>
    <n v="2979.3"/>
    <s v="No"/>
    <x v="1"/>
    <s v="High (&gt;$70)"/>
    <n v="1120.8000000000002"/>
    <x v="0"/>
    <n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x v="3"/>
    <n v="73.75"/>
    <n v="956.65"/>
    <s v="No"/>
    <x v="2"/>
    <s v="High (&gt;$70)"/>
    <n v="885"/>
    <x v="0"/>
    <n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x v="0"/>
    <n v="80.45"/>
    <n v="3201.55"/>
    <s v="Yes"/>
    <x v="1"/>
    <s v="High (&gt;$70)"/>
    <n v="965.40000000000009"/>
    <x v="1"/>
    <n v="965.40000000000009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x v="3"/>
    <n v="88.15"/>
    <n v="3973.2"/>
    <s v="No"/>
    <x v="1"/>
    <s v="High (&gt;$70)"/>
    <n v="1057.8000000000002"/>
    <x v="0"/>
    <n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x v="1"/>
    <n v="49.2"/>
    <n v="447.9"/>
    <s v="No"/>
    <x v="0"/>
    <s v="Medium ($35-$70)"/>
    <n v="590.40000000000009"/>
    <x v="0"/>
    <n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335.2"/>
    <s v="No"/>
    <x v="3"/>
    <s v="Low (&lt;$35)"/>
    <n v="235.79999999999998"/>
    <x v="0"/>
    <n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x v="2"/>
    <n v="79.349999999999994"/>
    <n v="661.25"/>
    <s v="Yes"/>
    <x v="0"/>
    <s v="High (&gt;$70)"/>
    <n v="952.19999999999993"/>
    <x v="1"/>
    <n v="952.19999999999993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x v="0"/>
    <n v="79.75"/>
    <n v="1111.8499999999999"/>
    <s v="Yes"/>
    <x v="2"/>
    <s v="High (&gt;$70)"/>
    <n v="957"/>
    <x v="1"/>
    <n v="957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x v="2"/>
    <n v="105.15"/>
    <n v="7555"/>
    <s v="No"/>
    <x v="3"/>
    <s v="High (&gt;$70)"/>
    <n v="1261.8000000000002"/>
    <x v="0"/>
    <n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x v="3"/>
    <n v="49"/>
    <n v="49"/>
    <s v="No"/>
    <x v="0"/>
    <s v="Medium ($35-$70)"/>
    <n v="588"/>
    <x v="0"/>
    <n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x v="0"/>
    <n v="100.05"/>
    <n v="3046.15"/>
    <s v="Yes"/>
    <x v="1"/>
    <s v="High (&gt;$70)"/>
    <n v="1200.5999999999999"/>
    <x v="1"/>
    <n v="1200.5999999999999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s v="Yes"/>
    <x v="0"/>
    <s v="Medium ($35-$70)"/>
    <n v="832.19999999999993"/>
    <x v="1"/>
    <n v="832.19999999999993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x v="1"/>
    <n v="49.8"/>
    <n v="836.35"/>
    <s v="No"/>
    <x v="2"/>
    <s v="Medium ($35-$70)"/>
    <n v="597.59999999999991"/>
    <x v="0"/>
    <n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x v="0"/>
    <n v="85.8"/>
    <n v="272.2"/>
    <s v="Yes"/>
    <x v="0"/>
    <s v="High (&gt;$70)"/>
    <n v="1029.5999999999999"/>
    <x v="1"/>
    <n v="1029.5999999999999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x v="0"/>
    <n v="79.7"/>
    <n v="5293.4"/>
    <s v="Yes"/>
    <x v="3"/>
    <s v="High (&gt;$70)"/>
    <n v="956.40000000000009"/>
    <x v="1"/>
    <n v="956.40000000000009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95"/>
    <n v="20.95"/>
    <s v="No"/>
    <x v="0"/>
    <s v="Low (&lt;$35)"/>
    <n v="251.39999999999998"/>
    <x v="0"/>
    <n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x v="1"/>
    <n v="50.55"/>
    <n v="50.55"/>
    <s v="Yes"/>
    <x v="0"/>
    <s v="Medium ($35-$70)"/>
    <n v="606.59999999999991"/>
    <x v="1"/>
    <n v="606.5999999999999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x v="1"/>
    <n v="79.3"/>
    <n v="2570"/>
    <s v="No"/>
    <x v="1"/>
    <s v="High (&gt;$70)"/>
    <n v="951.59999999999991"/>
    <x v="0"/>
    <n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5"/>
    <n v="798.2"/>
    <s v="No"/>
    <x v="1"/>
    <s v="Low (&lt;$35)"/>
    <n v="234"/>
    <x v="0"/>
    <n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x v="0"/>
    <n v="80.55"/>
    <n v="80.55"/>
    <s v="Yes"/>
    <x v="0"/>
    <s v="High (&gt;$70)"/>
    <n v="966.59999999999991"/>
    <x v="1"/>
    <n v="966.5999999999999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x v="2"/>
    <n v="44.15"/>
    <n v="44.15"/>
    <s v="No"/>
    <x v="0"/>
    <s v="Medium ($35-$70)"/>
    <n v="529.79999999999995"/>
    <x v="0"/>
    <n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x v="0"/>
    <n v="84.5"/>
    <n v="916.9"/>
    <s v="Yes"/>
    <x v="0"/>
    <s v="High (&gt;$70)"/>
    <n v="1014"/>
    <x v="1"/>
    <n v="1014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x v="0"/>
    <n v="105.5"/>
    <n v="6487.2"/>
    <s v="No"/>
    <x v="3"/>
    <s v="High (&gt;$70)"/>
    <n v="1266"/>
    <x v="0"/>
    <n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x v="1"/>
    <n v="84.3"/>
    <n v="1855.65"/>
    <s v="Yes"/>
    <x v="2"/>
    <s v="High (&gt;$70)"/>
    <n v="1011.5999999999999"/>
    <x v="1"/>
    <n v="1011.5999999999999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x v="3"/>
    <n v="92.7"/>
    <n v="1556.85"/>
    <s v="No"/>
    <x v="2"/>
    <s v="High (&gt;$70)"/>
    <n v="1112.4000000000001"/>
    <x v="0"/>
    <n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.25"/>
    <n v="1988.05"/>
    <s v="No"/>
    <x v="3"/>
    <s v="Low (&lt;$35)"/>
    <n v="315"/>
    <x v="0"/>
    <n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x v="3"/>
    <n v="96.95"/>
    <n v="5432.2"/>
    <s v="No"/>
    <x v="4"/>
    <s v="High (&gt;$70)"/>
    <n v="1163.4000000000001"/>
    <x v="0"/>
    <n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45"/>
    <n v="147.55000000000001"/>
    <s v="No"/>
    <x v="0"/>
    <s v="Low (&lt;$35)"/>
    <n v="245.39999999999998"/>
    <x v="0"/>
    <n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8"/>
    <n v="8424.9"/>
    <s v="No"/>
    <x v="3"/>
    <s v="High (&gt;$70)"/>
    <n v="1389.6"/>
    <x v="0"/>
    <n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x v="2"/>
    <n v="108.2"/>
    <n v="2203.6999999999998"/>
    <s v="No"/>
    <x v="2"/>
    <s v="High (&gt;$70)"/>
    <n v="1298.4000000000001"/>
    <x v="0"/>
    <n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387.4"/>
    <s v="No"/>
    <x v="2"/>
    <s v="Low (&lt;$35)"/>
    <n v="242.39999999999998"/>
    <x v="0"/>
    <n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67.75"/>
    <n v="116.65"/>
    <s v="Yes"/>
    <x v="0"/>
    <s v="Medium ($35-$70)"/>
    <n v="813"/>
    <x v="1"/>
    <n v="813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x v="3"/>
    <n v="54.9"/>
    <n v="3045.75"/>
    <s v="No"/>
    <x v="4"/>
    <s v="Medium ($35-$70)"/>
    <n v="658.8"/>
    <x v="0"/>
    <n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x v="0"/>
    <n v="85.25"/>
    <n v="2287.25"/>
    <s v="Yes"/>
    <x v="1"/>
    <s v="High (&gt;$70)"/>
    <n v="1023"/>
    <x v="1"/>
    <n v="1023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30.5"/>
    <s v="No"/>
    <x v="0"/>
    <s v="Low (&lt;$35)"/>
    <n v="241.79999999999998"/>
    <x v="0"/>
    <n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x v="0"/>
    <n v="90.35"/>
    <n v="767.9"/>
    <s v="No"/>
    <x v="0"/>
    <s v="High (&gt;$70)"/>
    <n v="1084.1999999999998"/>
    <x v="0"/>
    <n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x v="0"/>
    <n v="55.75"/>
    <n v="446.8"/>
    <s v="No"/>
    <x v="0"/>
    <s v="Medium ($35-$70)"/>
    <n v="669"/>
    <x v="0"/>
    <n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2"/>
    <n v="114.6"/>
    <n v="8100.25"/>
    <s v="No"/>
    <x v="3"/>
    <s v="High (&gt;$70)"/>
    <n v="1375.1999999999998"/>
    <x v="0"/>
    <n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05"/>
    <n v="830.7"/>
    <s v="Yes"/>
    <x v="0"/>
    <s v="High (&gt;$70)"/>
    <n v="960.59999999999991"/>
    <x v="1"/>
    <n v="960.5999999999999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0"/>
    <s v="Yes"/>
    <x v="0"/>
    <s v="Low (&lt;$35)"/>
    <n v="240"/>
    <x v="1"/>
    <n v="240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x v="2"/>
    <n v="66.8"/>
    <n v="4689.1499999999996"/>
    <s v="No"/>
    <x v="3"/>
    <s v="Medium ($35-$70)"/>
    <n v="801.59999999999991"/>
    <x v="0"/>
    <n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x v="0"/>
    <n v="100.3"/>
    <n v="6754.35"/>
    <s v="No"/>
    <x v="3"/>
    <s v="High (&gt;$70)"/>
    <n v="1203.5999999999999"/>
    <x v="0"/>
    <n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x v="0"/>
    <n v="105.35"/>
    <n v="3540.65"/>
    <s v="No"/>
    <x v="1"/>
    <s v="High (&gt;$70)"/>
    <n v="1264.1999999999998"/>
    <x v="0"/>
    <n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x v="0"/>
    <n v="85.2"/>
    <n v="2184.6"/>
    <s v="No"/>
    <x v="1"/>
    <s v="High (&gt;$70)"/>
    <n v="1022.4000000000001"/>
    <x v="0"/>
    <n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x v="3"/>
    <n v="48.8"/>
    <n v="1054.5999999999999"/>
    <s v="Yes"/>
    <x v="2"/>
    <s v="Medium ($35-$70)"/>
    <n v="585.59999999999991"/>
    <x v="1"/>
    <n v="585.5999999999999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95"/>
    <n v="130.55000000000001"/>
    <s v="No"/>
    <x v="0"/>
    <s v="Low (&lt;$35)"/>
    <n v="227.39999999999998"/>
    <x v="0"/>
    <n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x v="2"/>
    <n v="69.8"/>
    <n v="1540.35"/>
    <s v="No"/>
    <x v="2"/>
    <s v="Medium ($35-$70)"/>
    <n v="837.59999999999991"/>
    <x v="0"/>
    <n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x v="0"/>
    <n v="106.15"/>
    <n v="6411.25"/>
    <s v="No"/>
    <x v="4"/>
    <s v="High (&gt;$70)"/>
    <n v="1273.8000000000002"/>
    <x v="0"/>
    <n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20.55"/>
    <n v="1432.55"/>
    <s v="No"/>
    <x v="3"/>
    <s v="Low (&lt;$35)"/>
    <n v="246.60000000000002"/>
    <x v="0"/>
    <n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x v="3"/>
    <n v="105.75"/>
    <n v="7629.85"/>
    <s v="No"/>
    <x v="3"/>
    <s v="High (&gt;$70)"/>
    <n v="1269"/>
    <x v="0"/>
    <n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25"/>
    <n v="101.9"/>
    <s v="No"/>
    <x v="0"/>
    <s v="Low (&lt;$35)"/>
    <n v="303"/>
    <x v="0"/>
    <n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313.39999999999998"/>
    <s v="No"/>
    <x v="2"/>
    <s v="Low (&lt;$35)"/>
    <n v="237"/>
    <x v="0"/>
    <n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x v="0"/>
    <n v="104.85"/>
    <n v="6312.9"/>
    <s v="No"/>
    <x v="3"/>
    <s v="High (&gt;$70)"/>
    <n v="1258.1999999999998"/>
    <x v="0"/>
    <n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x v="1"/>
    <n v="60.95"/>
    <n v="629.54999999999995"/>
    <s v="No"/>
    <x v="0"/>
    <s v="Medium ($35-$70)"/>
    <n v="731.40000000000009"/>
    <x v="0"/>
    <n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x v="0"/>
    <n v="81.150000000000006"/>
    <n v="2640.55"/>
    <s v="No"/>
    <x v="1"/>
    <s v="High (&gt;$70)"/>
    <n v="973.80000000000007"/>
    <x v="0"/>
    <n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100000000000001"/>
    <n v="1372.45"/>
    <s v="No"/>
    <x v="3"/>
    <s v="Low (&lt;$35)"/>
    <n v="229.20000000000002"/>
    <x v="0"/>
    <n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8"/>
    <n v="1212.25"/>
    <s v="No"/>
    <x v="4"/>
    <s v="Low (&lt;$35)"/>
    <n v="249.60000000000002"/>
    <x v="0"/>
    <n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x v="3"/>
    <n v="90.15"/>
    <n v="6237.05"/>
    <s v="No"/>
    <x v="3"/>
    <s v="High (&gt;$70)"/>
    <n v="1081.8000000000002"/>
    <x v="0"/>
    <n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0"/>
    <n v="90.1"/>
    <n v="6310.9"/>
    <s v="No"/>
    <x v="3"/>
    <s v="High (&gt;$70)"/>
    <n v="1081.1999999999998"/>
    <x v="0"/>
    <n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x v="3"/>
    <n v="74.099999999999994"/>
    <n v="5031"/>
    <s v="No"/>
    <x v="3"/>
    <s v="High (&gt;$70)"/>
    <n v="889.19999999999993"/>
    <x v="0"/>
    <n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x v="0"/>
    <n v="85.05"/>
    <n v="85.05"/>
    <s v="Yes"/>
    <x v="0"/>
    <s v="High (&gt;$70)"/>
    <n v="1020.5999999999999"/>
    <x v="1"/>
    <n v="1020.5999999999999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8.75"/>
    <n v="8672.4500000000007"/>
    <s v="No"/>
    <x v="3"/>
    <s v="High (&gt;$70)"/>
    <n v="1425"/>
    <x v="0"/>
    <n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x v="3"/>
    <n v="85.9"/>
    <n v="2196.4499999999998"/>
    <s v="No"/>
    <x v="1"/>
    <s v="High (&gt;$70)"/>
    <n v="1030.8000000000002"/>
    <x v="0"/>
    <n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x v="3"/>
    <n v="95"/>
    <n v="3008.15"/>
    <s v="No"/>
    <x v="1"/>
    <s v="High (&gt;$70)"/>
    <n v="1140"/>
    <x v="0"/>
    <n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220.8"/>
    <s v="No"/>
    <x v="0"/>
    <s v="Low (&lt;$35)"/>
    <n v="241.79999999999998"/>
    <x v="0"/>
    <n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x v="3"/>
    <n v="101.3"/>
    <n v="5779.6"/>
    <s v="No"/>
    <x v="4"/>
    <s v="High (&gt;$70)"/>
    <n v="1215.5999999999999"/>
    <x v="0"/>
    <n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2"/>
    <n v="222.65"/>
    <s v="No"/>
    <x v="0"/>
    <s v="Low (&lt;$35)"/>
    <n v="254.39999999999998"/>
    <x v="0"/>
    <n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4.2"/>
    <n v="914.6"/>
    <s v="No"/>
    <x v="1"/>
    <s v="Low (&lt;$35)"/>
    <n v="290.39999999999998"/>
    <x v="0"/>
    <n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3"/>
    <n v="246.3"/>
    <s v="No"/>
    <x v="0"/>
    <s v="Low (&lt;$35)"/>
    <n v="243.60000000000002"/>
    <x v="0"/>
    <n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x v="0"/>
    <n v="102.8"/>
    <n v="2110.15"/>
    <s v="Yes"/>
    <x v="2"/>
    <s v="High (&gt;$70)"/>
    <n v="1233.5999999999999"/>
    <x v="1"/>
    <n v="1233.5999999999999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x v="2"/>
    <n v="85.3"/>
    <n v="5560"/>
    <s v="No"/>
    <x v="3"/>
    <s v="High (&gt;$70)"/>
    <n v="1023.5999999999999"/>
    <x v="0"/>
    <n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x v="3"/>
    <n v="89.6"/>
    <n v="1633"/>
    <s v="No"/>
    <x v="2"/>
    <s v="High (&gt;$70)"/>
    <n v="1075.1999999999998"/>
    <x v="0"/>
    <n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x v="1"/>
    <n v="99.95"/>
    <n v="547.65"/>
    <s v="Yes"/>
    <x v="0"/>
    <s v="High (&gt;$70)"/>
    <n v="1199.4000000000001"/>
    <x v="1"/>
    <n v="1199.400000000000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x v="1"/>
    <n v="56.25"/>
    <n v="969.85"/>
    <s v="No"/>
    <x v="2"/>
    <s v="Medium ($35-$70)"/>
    <n v="675"/>
    <x v="0"/>
    <n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x v="2"/>
    <n v="50.95"/>
    <n v="2610.65"/>
    <s v="No"/>
    <x v="4"/>
    <s v="Medium ($35-$70)"/>
    <n v="611.40000000000009"/>
    <x v="0"/>
    <n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x v="1"/>
    <n v="115.85"/>
    <n v="6567.9"/>
    <s v="No"/>
    <x v="4"/>
    <s v="High (&gt;$70)"/>
    <n v="1390.1999999999998"/>
    <x v="0"/>
    <n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x v="2"/>
    <n v="103.65"/>
    <n v="4747.8500000000004"/>
    <s v="No"/>
    <x v="1"/>
    <s v="High (&gt;$70)"/>
    <n v="1243.8000000000002"/>
    <x v="0"/>
    <n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6.1"/>
    <n v="1759.55"/>
    <s v="No"/>
    <x v="3"/>
    <s v="Low (&lt;$35)"/>
    <n v="313.20000000000005"/>
    <x v="0"/>
    <n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x v="1"/>
    <n v="35.1"/>
    <n v="101.1"/>
    <s v="No"/>
    <x v="0"/>
    <s v="Medium ($35-$70)"/>
    <n v="421.20000000000005"/>
    <x v="0"/>
    <n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x v="2"/>
    <n v="99.1"/>
    <n v="6496.15"/>
    <s v="No"/>
    <x v="3"/>
    <s v="High (&gt;$70)"/>
    <n v="1189.1999999999998"/>
    <x v="0"/>
    <n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x v="1"/>
    <n v="67.25"/>
    <n v="4234.1499999999996"/>
    <s v="No"/>
    <x v="3"/>
    <s v="Medium ($35-$70)"/>
    <n v="807"/>
    <x v="0"/>
    <n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300.7"/>
    <s v="No"/>
    <x v="0"/>
    <s v="Low (&lt;$35)"/>
    <n v="300"/>
    <x v="0"/>
    <n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x v="1"/>
    <n v="59.55"/>
    <n v="59.55"/>
    <s v="No"/>
    <x v="0"/>
    <s v="Medium ($35-$70)"/>
    <n v="714.59999999999991"/>
    <x v="0"/>
    <n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x v="2"/>
    <n v="77.8"/>
    <n v="4323.3500000000004"/>
    <s v="No"/>
    <x v="4"/>
    <s v="High (&gt;$70)"/>
    <n v="933.59999999999991"/>
    <x v="0"/>
    <n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x v="1"/>
    <n v="55.1"/>
    <n v="1466.1"/>
    <s v="No"/>
    <x v="1"/>
    <s v="Medium ($35-$70)"/>
    <n v="661.2"/>
    <x v="0"/>
    <n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x v="2"/>
    <n v="117.8"/>
    <n v="8684.7999999999993"/>
    <s v="Yes"/>
    <x v="3"/>
    <s v="High (&gt;$70)"/>
    <n v="1413.6"/>
    <x v="1"/>
    <n v="1413.6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15"/>
    <n v="1776.45"/>
    <s v="No"/>
    <x v="3"/>
    <s v="Low (&lt;$35)"/>
    <n v="289.79999999999995"/>
    <x v="0"/>
    <n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x v="1"/>
    <n v="45.25"/>
    <n v="2933.95"/>
    <s v="No"/>
    <x v="3"/>
    <s v="Medium ($35-$70)"/>
    <n v="543"/>
    <x v="0"/>
    <n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x v="0"/>
    <n v="79.5"/>
    <n v="4370.25"/>
    <s v="Yes"/>
    <x v="4"/>
    <s v="High (&gt;$70)"/>
    <n v="954"/>
    <x v="1"/>
    <n v="954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144.35"/>
    <s v="No"/>
    <x v="0"/>
    <s v="Low (&lt;$35)"/>
    <n v="243"/>
    <x v="0"/>
    <n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x v="2"/>
    <n v="64.75"/>
    <n v="4804.75"/>
    <s v="No"/>
    <x v="3"/>
    <s v="Medium ($35-$70)"/>
    <n v="777"/>
    <x v="0"/>
    <n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x v="2"/>
    <n v="54.6"/>
    <n v="1125.2"/>
    <s v="No"/>
    <x v="2"/>
    <s v="Medium ($35-$70)"/>
    <n v="655.20000000000005"/>
    <x v="0"/>
    <n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7"/>
    <n v="39.85"/>
    <s v="No"/>
    <x v="0"/>
    <s v="Low (&lt;$35)"/>
    <n v="248.39999999999998"/>
    <x v="0"/>
    <n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x v="0"/>
    <n v="94.75"/>
    <n v="422.4"/>
    <s v="No"/>
    <x v="0"/>
    <s v="High (&gt;$70)"/>
    <n v="1137"/>
    <x v="0"/>
    <n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x v="2"/>
    <n v="79.650000000000006"/>
    <n v="251.75"/>
    <s v="Yes"/>
    <x v="0"/>
    <s v="High (&gt;$70)"/>
    <n v="955.80000000000007"/>
    <x v="1"/>
    <n v="955.80000000000007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x v="3"/>
    <n v="115.8"/>
    <n v="8332.15"/>
    <s v="No"/>
    <x v="3"/>
    <s v="High (&gt;$70)"/>
    <n v="1389.6"/>
    <x v="0"/>
    <n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x v="0"/>
    <n v="49.45"/>
    <n v="314.60000000000002"/>
    <s v="No"/>
    <x v="0"/>
    <s v="Medium ($35-$70)"/>
    <n v="593.40000000000009"/>
    <x v="0"/>
    <n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x v="3"/>
    <n v="83.8"/>
    <n v="4331.3999999999996"/>
    <s v="No"/>
    <x v="4"/>
    <s v="High (&gt;$70)"/>
    <n v="1005.5999999999999"/>
    <x v="0"/>
    <n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x v="2"/>
    <n v="95.35"/>
    <n v="6382"/>
    <s v="No"/>
    <x v="3"/>
    <s v="High (&gt;$70)"/>
    <n v="1144.1999999999998"/>
    <x v="0"/>
    <n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x v="0"/>
    <n v="94.7"/>
    <n v="740.3"/>
    <s v="Yes"/>
    <x v="0"/>
    <s v="High (&gt;$70)"/>
    <n v="1136.4000000000001"/>
    <x v="1"/>
    <n v="1136.400000000000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x v="2"/>
    <n v="74.05"/>
    <n v="600.15"/>
    <s v="No"/>
    <x v="0"/>
    <s v="High (&gt;$70)"/>
    <n v="888.59999999999991"/>
    <x v="0"/>
    <n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x v="2"/>
    <n v="89.6"/>
    <n v="5538.8"/>
    <s v="No"/>
    <x v="3"/>
    <s v="High (&gt;$70)"/>
    <n v="1075.1999999999998"/>
    <x v="0"/>
    <n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x v="3"/>
    <n v="116.6"/>
    <n v="7049.5"/>
    <s v="No"/>
    <x v="4"/>
    <s v="High (&gt;$70)"/>
    <n v="1399.1999999999998"/>
    <x v="0"/>
    <n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x v="2"/>
    <n v="54.2"/>
    <n v="690.5"/>
    <s v="No"/>
    <x v="0"/>
    <s v="Medium ($35-$70)"/>
    <n v="650.40000000000009"/>
    <x v="0"/>
    <n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279.3"/>
    <s v="No"/>
    <x v="2"/>
    <s v="Low (&lt;$35)"/>
    <n v="231.60000000000002"/>
    <x v="0"/>
    <n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x v="1"/>
    <n v="65.05"/>
    <n v="1427.55"/>
    <s v="No"/>
    <x v="2"/>
    <s v="Medium ($35-$70)"/>
    <n v="780.59999999999991"/>
    <x v="0"/>
    <n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x v="0"/>
    <n v="92.5"/>
    <n v="452.7"/>
    <s v="Yes"/>
    <x v="0"/>
    <s v="High (&gt;$70)"/>
    <n v="1110"/>
    <x v="1"/>
    <n v="1110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45"/>
    <n v="19.45"/>
    <s v="Yes"/>
    <x v="0"/>
    <s v="Low (&lt;$35)"/>
    <n v="233.39999999999998"/>
    <x v="1"/>
    <n v="233.39999999999998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05"/>
    <n v="1709.15"/>
    <s v="No"/>
    <x v="3"/>
    <s v="Low (&lt;$35)"/>
    <n v="288.60000000000002"/>
    <x v="0"/>
    <n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8.75"/>
    <n v="53.15"/>
    <s v="No"/>
    <x v="0"/>
    <s v="Low (&lt;$35)"/>
    <n v="225"/>
    <x v="0"/>
    <n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777.35"/>
    <s v="No"/>
    <x v="1"/>
    <s v="Low (&lt;$35)"/>
    <n v="241.79999999999998"/>
    <x v="0"/>
    <n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"/>
    <n v="860.85"/>
    <s v="No"/>
    <x v="1"/>
    <s v="Low (&lt;$35)"/>
    <n v="240"/>
    <x v="0"/>
    <n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x v="2"/>
    <n v="71"/>
    <n v="5012.1000000000004"/>
    <s v="No"/>
    <x v="3"/>
    <s v="High (&gt;$70)"/>
    <n v="852"/>
    <x v="0"/>
    <n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5.55"/>
    <n v="166.3"/>
    <s v="Yes"/>
    <x v="0"/>
    <s v="High (&gt;$70)"/>
    <n v="906.59999999999991"/>
    <x v="1"/>
    <n v="906.5999999999999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x v="0"/>
    <n v="93.6"/>
    <n v="2404.1"/>
    <s v="No"/>
    <x v="1"/>
    <s v="High (&gt;$70)"/>
    <n v="1123.1999999999998"/>
    <x v="0"/>
    <n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0"/>
    <n v="70"/>
    <s v="Yes"/>
    <x v="0"/>
    <s v="High (&gt;$70)"/>
    <n v="840"/>
    <x v="1"/>
    <n v="840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s v="No"/>
    <x v="0"/>
    <s v="Low (&lt;$35)"/>
    <n v="292.79999999999995"/>
    <x v="0"/>
    <n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x v="2"/>
    <n v="74.8"/>
    <n v="4820.1499999999996"/>
    <s v="Yes"/>
    <x v="3"/>
    <s v="High (&gt;$70)"/>
    <n v="897.59999999999991"/>
    <x v="1"/>
    <n v="897.5999999999999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x v="1"/>
    <n v="65.25"/>
    <n v="209.9"/>
    <s v="No"/>
    <x v="0"/>
    <s v="Medium ($35-$70)"/>
    <n v="783"/>
    <x v="0"/>
    <n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x v="1"/>
    <n v="50.55"/>
    <n v="610.75"/>
    <s v="No"/>
    <x v="2"/>
    <s v="Medium ($35-$70)"/>
    <n v="606.59999999999991"/>
    <x v="0"/>
    <n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x v="0"/>
    <n v="104.4"/>
    <n v="3409.6"/>
    <s v="Yes"/>
    <x v="1"/>
    <s v="High (&gt;$70)"/>
    <n v="1252.8000000000002"/>
    <x v="1"/>
    <n v="1252.8000000000002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7"/>
    <n v="70.7"/>
    <s v="No"/>
    <x v="0"/>
    <s v="High (&gt;$70)"/>
    <n v="848.40000000000009"/>
    <x v="0"/>
    <n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x v="1"/>
    <n v="45.25"/>
    <n v="155.35"/>
    <s v="No"/>
    <x v="0"/>
    <s v="Medium ($35-$70)"/>
    <n v="543"/>
    <x v="0"/>
    <n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3"/>
    <n v="144"/>
    <s v="No"/>
    <x v="0"/>
    <s v="High (&gt;$70)"/>
    <n v="843.59999999999991"/>
    <x v="0"/>
    <n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8.95"/>
    <n v="7875"/>
    <s v="No"/>
    <x v="3"/>
    <s v="High (&gt;$70)"/>
    <n v="1307.4000000000001"/>
    <x v="0"/>
    <n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45"/>
    <n v="911.6"/>
    <s v="No"/>
    <x v="1"/>
    <s v="Low (&lt;$35)"/>
    <n v="317.39999999999998"/>
    <x v="0"/>
    <n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x v="0"/>
    <n v="86.2"/>
    <n v="1270.2"/>
    <s v="Yes"/>
    <x v="2"/>
    <s v="High (&gt;$70)"/>
    <n v="1034.4000000000001"/>
    <x v="1"/>
    <n v="1034.400000000000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19.649999999999999"/>
    <n v="478.1"/>
    <s v="No"/>
    <x v="2"/>
    <s v="Low (&lt;$35)"/>
    <n v="235.79999999999998"/>
    <x v="0"/>
    <n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x v="3"/>
    <n v="51.2"/>
    <n v="1561.5"/>
    <s v="Yes"/>
    <x v="1"/>
    <s v="Medium ($35-$70)"/>
    <n v="614.40000000000009"/>
    <x v="1"/>
    <n v="614.40000000000009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05"/>
    <n v="761.85"/>
    <s v="No"/>
    <x v="1"/>
    <s v="Low (&lt;$35)"/>
    <n v="228.60000000000002"/>
    <x v="0"/>
    <n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x v="1"/>
    <n v="74.75"/>
    <n v="2282.9499999999998"/>
    <s v="No"/>
    <x v="1"/>
    <s v="High (&gt;$70)"/>
    <n v="897"/>
    <x v="0"/>
    <n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x v="2"/>
    <n v="75.8"/>
    <n v="1615.1"/>
    <s v="No"/>
    <x v="2"/>
    <s v="High (&gt;$70)"/>
    <n v="909.59999999999991"/>
    <x v="0"/>
    <n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x v="3"/>
    <n v="25.1"/>
    <n v="1097.1500000000001"/>
    <s v="No"/>
    <x v="1"/>
    <s v="Low (&lt;$35)"/>
    <n v="301.20000000000005"/>
    <x v="0"/>
    <n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x v="1"/>
    <n v="44.45"/>
    <n v="369.3"/>
    <s v="No"/>
    <x v="0"/>
    <s v="Medium ($35-$70)"/>
    <n v="533.40000000000009"/>
    <x v="0"/>
    <n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x v="3"/>
    <n v="104.3"/>
    <n v="6725.3"/>
    <s v="No"/>
    <x v="3"/>
    <s v="High (&gt;$70)"/>
    <n v="1251.5999999999999"/>
    <x v="0"/>
    <n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"/>
    <n v="31.55"/>
    <s v="Yes"/>
    <x v="0"/>
    <s v="Low (&lt;$35)"/>
    <n v="234"/>
    <x v="1"/>
    <n v="234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x v="2"/>
    <n v="89"/>
    <n v="6293.2"/>
    <s v="No"/>
    <x v="3"/>
    <s v="High (&gt;$70)"/>
    <n v="1068"/>
    <x v="0"/>
    <n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49999999999999"/>
    <n v="432.5"/>
    <s v="No"/>
    <x v="2"/>
    <s v="Low (&lt;$35)"/>
    <n v="241.79999999999998"/>
    <x v="0"/>
    <n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x v="0"/>
    <n v="74.900000000000006"/>
    <n v="321.75"/>
    <s v="Yes"/>
    <x v="0"/>
    <s v="High (&gt;$70)"/>
    <n v="898.80000000000007"/>
    <x v="1"/>
    <n v="898.80000000000007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x v="3"/>
    <n v="74.900000000000006"/>
    <n v="147.15"/>
    <s v="Yes"/>
    <x v="0"/>
    <s v="High (&gt;$70)"/>
    <n v="898.80000000000007"/>
    <x v="1"/>
    <n v="898.80000000000007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x v="2"/>
    <n v="36.15"/>
    <n v="2434.4499999999998"/>
    <s v="No"/>
    <x v="3"/>
    <s v="Medium ($35-$70)"/>
    <n v="433.79999999999995"/>
    <x v="0"/>
    <n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2"/>
    <n v="532.1"/>
    <s v="No"/>
    <x v="1"/>
    <s v="Low (&lt;$35)"/>
    <n v="230.39999999999998"/>
    <x v="0"/>
    <n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25"/>
    <n v="375.25"/>
    <s v="No"/>
    <x v="2"/>
    <s v="Low (&lt;$35)"/>
    <n v="231"/>
    <x v="0"/>
    <n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x v="3"/>
    <n v="61.2"/>
    <n v="125.95"/>
    <s v="No"/>
    <x v="0"/>
    <s v="Medium ($35-$70)"/>
    <n v="734.40000000000009"/>
    <x v="0"/>
    <n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1042.6500000000001"/>
    <s v="No"/>
    <x v="4"/>
    <s v="Low (&lt;$35)"/>
    <n v="245.39999999999998"/>
    <x v="0"/>
    <n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x v="2"/>
    <n v="35.049999999999997"/>
    <n v="1620.25"/>
    <s v="No"/>
    <x v="1"/>
    <s v="Medium ($35-$70)"/>
    <n v="420.59999999999997"/>
    <x v="0"/>
    <n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x v="0"/>
    <n v="100.25"/>
    <n v="2387.75"/>
    <s v="Yes"/>
    <x v="1"/>
    <s v="High (&gt;$70)"/>
    <n v="1203"/>
    <x v="1"/>
    <n v="1203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x v="1"/>
    <n v="44"/>
    <n v="659.35"/>
    <s v="No"/>
    <x v="2"/>
    <s v="Medium ($35-$70)"/>
    <n v="528"/>
    <x v="0"/>
    <n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x v="1"/>
    <n v="102.8"/>
    <n v="2660.2"/>
    <s v="Yes"/>
    <x v="1"/>
    <s v="High (&gt;$70)"/>
    <n v="1233.5999999999999"/>
    <x v="1"/>
    <n v="1233.5999999999999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x v="1"/>
    <n v="50.35"/>
    <n v="1285.8"/>
    <s v="No"/>
    <x v="1"/>
    <s v="Medium ($35-$70)"/>
    <n v="604.20000000000005"/>
    <x v="0"/>
    <n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x v="0"/>
    <n v="100"/>
    <n v="4211.55"/>
    <s v="Yes"/>
    <x v="1"/>
    <s v="High (&gt;$70)"/>
    <n v="1200"/>
    <x v="1"/>
    <n v="1200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377.55"/>
    <s v="No"/>
    <x v="2"/>
    <s v="Low (&lt;$35)"/>
    <n v="240"/>
    <x v="0"/>
    <n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x v="0"/>
    <n v="99.85"/>
    <n v="990.9"/>
    <s v="Yes"/>
    <x v="0"/>
    <s v="High (&gt;$70)"/>
    <n v="1198.1999999999998"/>
    <x v="1"/>
    <n v="1198.1999999999998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x v="2"/>
    <n v="94.2"/>
    <n v="193.8"/>
    <s v="Yes"/>
    <x v="0"/>
    <s v="High (&gt;$70)"/>
    <n v="1130.4000000000001"/>
    <x v="1"/>
    <n v="1130.400000000000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x v="2"/>
    <n v="86.4"/>
    <n v="6058.95"/>
    <s v="No"/>
    <x v="3"/>
    <s v="High (&gt;$70)"/>
    <n v="1036.8000000000002"/>
    <x v="0"/>
    <n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x v="3"/>
    <n v="58.4"/>
    <n v="964.9"/>
    <s v="No"/>
    <x v="2"/>
    <s v="Medium ($35-$70)"/>
    <n v="700.8"/>
    <x v="0"/>
    <n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3.85"/>
    <n v="790.15"/>
    <s v="Yes"/>
    <x v="0"/>
    <s v="High (&gt;$70)"/>
    <n v="1006.1999999999999"/>
    <x v="1"/>
    <n v="1006.1999999999999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x v="3"/>
    <n v="88.3"/>
    <n v="2467.75"/>
    <s v="Yes"/>
    <x v="1"/>
    <s v="High (&gt;$70)"/>
    <n v="1059.5999999999999"/>
    <x v="1"/>
    <n v="1059.5999999999999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x v="0"/>
    <n v="94.1"/>
    <n v="2322.85"/>
    <s v="No"/>
    <x v="2"/>
    <s v="High (&gt;$70)"/>
    <n v="1129.1999999999998"/>
    <x v="0"/>
    <n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x v="2"/>
    <n v="104.05"/>
    <n v="7262"/>
    <s v="Yes"/>
    <x v="3"/>
    <s v="High (&gt;$70)"/>
    <n v="1248.5999999999999"/>
    <x v="1"/>
    <n v="1248.5999999999999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x v="3"/>
    <n v="108.9"/>
    <n v="4854.3"/>
    <s v="No"/>
    <x v="1"/>
    <s v="High (&gt;$70)"/>
    <n v="1306.8000000000002"/>
    <x v="0"/>
    <n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x v="2"/>
    <n v="107.4"/>
    <n v="7748.75"/>
    <s v="No"/>
    <x v="3"/>
    <s v="High (&gt;$70)"/>
    <n v="1288.8000000000002"/>
    <x v="0"/>
    <n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x v="3"/>
    <n v="94.7"/>
    <n v="1914.9"/>
    <s v="Yes"/>
    <x v="2"/>
    <s v="High (&gt;$70)"/>
    <n v="1136.4000000000001"/>
    <x v="1"/>
    <n v="1136.400000000000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x v="0"/>
    <n v="90.85"/>
    <n v="6470.1"/>
    <s v="No"/>
    <x v="3"/>
    <s v="High (&gt;$70)"/>
    <n v="1090.1999999999998"/>
    <x v="0"/>
    <n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899999999999999"/>
    <n v="57.4"/>
    <s v="No"/>
    <x v="0"/>
    <s v="Low (&lt;$35)"/>
    <n v="238.79999999999998"/>
    <x v="0"/>
    <n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x v="3"/>
    <n v="66.400000000000006"/>
    <n v="2019.8"/>
    <s v="No"/>
    <x v="1"/>
    <s v="Medium ($35-$70)"/>
    <n v="796.80000000000007"/>
    <x v="0"/>
    <n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x v="2"/>
    <n v="100.65"/>
    <n v="5688.05"/>
    <s v="Yes"/>
    <x v="4"/>
    <s v="High (&gt;$70)"/>
    <n v="1207.8000000000002"/>
    <x v="1"/>
    <n v="1207.8000000000002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x v="2"/>
    <n v="100.7"/>
    <n v="1522.7"/>
    <s v="No"/>
    <x v="2"/>
    <s v="High (&gt;$70)"/>
    <n v="1208.4000000000001"/>
    <x v="0"/>
    <n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334.5"/>
    <s v="No"/>
    <x v="4"/>
    <s v="Low (&lt;$35)"/>
    <n v="307.20000000000005"/>
    <x v="0"/>
    <n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50000000000001"/>
    <n v="252"/>
    <s v="No"/>
    <x v="2"/>
    <s v="Low (&lt;$35)"/>
    <n v="238.20000000000002"/>
    <x v="0"/>
    <n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75"/>
    <n v="700.45"/>
    <s v="No"/>
    <x v="1"/>
    <s v="Low (&lt;$35)"/>
    <n v="249"/>
    <x v="0"/>
    <n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x v="0"/>
    <n v="95.8"/>
    <n v="5655.45"/>
    <s v="No"/>
    <x v="4"/>
    <s v="High (&gt;$70)"/>
    <n v="1149.5999999999999"/>
    <x v="0"/>
    <n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x v="0"/>
    <n v="94.65"/>
    <n v="6747.35"/>
    <s v="No"/>
    <x v="3"/>
    <s v="High (&gt;$70)"/>
    <n v="1135.8000000000002"/>
    <x v="0"/>
    <n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x v="2"/>
    <n v="80.55"/>
    <n v="5265.1"/>
    <s v="Yes"/>
    <x v="3"/>
    <s v="High (&gt;$70)"/>
    <n v="966.59999999999991"/>
    <x v="1"/>
    <n v="966.5999999999999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x v="3"/>
    <n v="106.65"/>
    <n v="5174.3500000000004"/>
    <s v="No"/>
    <x v="4"/>
    <s v="High (&gt;$70)"/>
    <n v="1279.8000000000002"/>
    <x v="0"/>
    <n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85"/>
    <n v="105.6"/>
    <s v="No"/>
    <x v="0"/>
    <s v="Medium ($35-$70)"/>
    <n v="550.20000000000005"/>
    <x v="0"/>
    <n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x v="0"/>
    <n v="104.35"/>
    <n v="2271.85"/>
    <s v="No"/>
    <x v="2"/>
    <s v="High (&gt;$70)"/>
    <n v="1252.1999999999998"/>
    <x v="0"/>
    <n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x v="0"/>
    <n v="55.45"/>
    <n v="2966.95"/>
    <s v="No"/>
    <x v="4"/>
    <s v="Medium ($35-$70)"/>
    <n v="665.40000000000009"/>
    <x v="0"/>
    <n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x v="0"/>
    <n v="78.849999999999994"/>
    <n v="1772.25"/>
    <s v="Yes"/>
    <x v="2"/>
    <s v="High (&gt;$70)"/>
    <n v="946.19999999999993"/>
    <x v="1"/>
    <n v="946.19999999999993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x v="0"/>
    <n v="61.15"/>
    <n v="61.15"/>
    <s v="No"/>
    <x v="0"/>
    <s v="Medium ($35-$70)"/>
    <n v="733.8"/>
    <x v="0"/>
    <n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x v="0"/>
    <n v="78.95"/>
    <n v="494.95"/>
    <s v="No"/>
    <x v="0"/>
    <s v="High (&gt;$70)"/>
    <n v="947.40000000000009"/>
    <x v="0"/>
    <n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.45"/>
    <n v="44.45"/>
    <s v="Yes"/>
    <x v="0"/>
    <s v="Medium ($35-$70)"/>
    <n v="533.40000000000009"/>
    <x v="1"/>
    <n v="533.40000000000009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x v="3"/>
    <n v="109.2"/>
    <n v="5290.45"/>
    <s v="No"/>
    <x v="4"/>
    <s v="High (&gt;$70)"/>
    <n v="1310.4000000000001"/>
    <x v="0"/>
    <n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x v="3"/>
    <n v="61.3"/>
    <n v="3346.8"/>
    <s v="No"/>
    <x v="4"/>
    <s v="Medium ($35-$70)"/>
    <n v="735.59999999999991"/>
    <x v="0"/>
    <n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x v="0"/>
    <n v="96.85"/>
    <n v="5219.6499999999996"/>
    <s v="No"/>
    <x v="4"/>
    <s v="High (&gt;$70)"/>
    <n v="1162.1999999999998"/>
    <x v="0"/>
    <n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x v="1"/>
    <n v="40.549999999999997"/>
    <n v="217.5"/>
    <s v="No"/>
    <x v="0"/>
    <s v="Medium ($35-$70)"/>
    <n v="486.59999999999997"/>
    <x v="0"/>
    <n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607.70000000000005"/>
    <s v="No"/>
    <x v="1"/>
    <s v="Low (&lt;$35)"/>
    <n v="237.60000000000002"/>
    <x v="0"/>
    <n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x v="0"/>
    <n v="108.25"/>
    <n v="5431.4"/>
    <s v="No"/>
    <x v="4"/>
    <s v="High (&gt;$70)"/>
    <n v="1299"/>
    <x v="0"/>
    <n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x v="2"/>
    <n v="105.05"/>
    <n v="6004.85"/>
    <s v="No"/>
    <x v="4"/>
    <s v="High (&gt;$70)"/>
    <n v="1260.5999999999999"/>
    <x v="0"/>
    <n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x v="1"/>
    <n v="90.45"/>
    <n v="5957.9"/>
    <s v="No"/>
    <x v="3"/>
    <s v="High (&gt;$70)"/>
    <n v="1085.4000000000001"/>
    <x v="0"/>
    <n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x v="3"/>
    <n v="86.4"/>
    <n v="5442.05"/>
    <s v="No"/>
    <x v="3"/>
    <s v="High (&gt;$70)"/>
    <n v="1036.8000000000002"/>
    <x v="0"/>
    <n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x v="2"/>
    <n v="66.900000000000006"/>
    <n v="4370.25"/>
    <s v="No"/>
    <x v="3"/>
    <s v="Medium ($35-$70)"/>
    <n v="802.80000000000007"/>
    <x v="0"/>
    <n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x v="0"/>
    <n v="110.7"/>
    <n v="4428.6000000000004"/>
    <s v="No"/>
    <x v="1"/>
    <s v="High (&gt;$70)"/>
    <n v="1328.4"/>
    <x v="0"/>
    <n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"/>
    <n v="416.45"/>
    <s v="No"/>
    <x v="2"/>
    <s v="Low (&lt;$35)"/>
    <n v="240"/>
    <x v="0"/>
    <n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9"/>
    <n v="3067.2"/>
    <s v="Yes"/>
    <x v="1"/>
    <s v="High (&gt;$70)"/>
    <n v="1018.8000000000001"/>
    <x v="1"/>
    <n v="1018.800000000000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x v="0"/>
    <n v="102.1"/>
    <n v="6688.1"/>
    <s v="No"/>
    <x v="3"/>
    <s v="High (&gt;$70)"/>
    <n v="1225.1999999999998"/>
    <x v="0"/>
    <n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5"/>
    <n v="20.25"/>
    <s v="Yes"/>
    <x v="0"/>
    <s v="Low (&lt;$35)"/>
    <n v="243"/>
    <x v="1"/>
    <n v="243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x v="3"/>
    <n v="70.150000000000006"/>
    <n v="4224.7"/>
    <s v="No"/>
    <x v="4"/>
    <s v="High (&gt;$70)"/>
    <n v="841.80000000000007"/>
    <x v="0"/>
    <n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349999999999994"/>
    <n v="74.349999999999994"/>
    <s v="Yes"/>
    <x v="0"/>
    <s v="High (&gt;$70)"/>
    <n v="892.19999999999993"/>
    <x v="1"/>
    <n v="892.19999999999993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x v="2"/>
    <n v="80.05"/>
    <n v="4042.2"/>
    <s v="No"/>
    <x v="4"/>
    <s v="High (&gt;$70)"/>
    <n v="960.59999999999991"/>
    <x v="0"/>
    <n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x v="1"/>
    <n v="62.05"/>
    <n v="62.05"/>
    <s v="Yes"/>
    <x v="0"/>
    <s v="Medium ($35-$70)"/>
    <n v="744.59999999999991"/>
    <x v="1"/>
    <n v="744.5999999999999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x v="0"/>
    <n v="49.2"/>
    <n v="3580.95"/>
    <s v="No"/>
    <x v="3"/>
    <s v="Medium ($35-$70)"/>
    <n v="590.40000000000009"/>
    <x v="0"/>
    <n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5"/>
    <n v="1198.8"/>
    <s v="No"/>
    <x v="4"/>
    <s v="Low (&lt;$35)"/>
    <n v="246"/>
    <x v="0"/>
    <n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x v="1"/>
    <n v="38.25"/>
    <n v="1755.35"/>
    <s v="No"/>
    <x v="1"/>
    <s v="Medium ($35-$70)"/>
    <n v="459"/>
    <x v="0"/>
    <n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x v="3"/>
    <n v="54.95"/>
    <n v="3772.5"/>
    <s v="No"/>
    <x v="3"/>
    <s v="Medium ($35-$70)"/>
    <n v="659.40000000000009"/>
    <x v="0"/>
    <n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x v="2"/>
    <n v="96.6"/>
    <n v="2877.95"/>
    <s v="No"/>
    <x v="1"/>
    <s v="High (&gt;$70)"/>
    <n v="1159.1999999999998"/>
    <x v="0"/>
    <n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357.7"/>
    <s v="No"/>
    <x v="2"/>
    <s v="Low (&lt;$35)"/>
    <n v="238.79999999999998"/>
    <x v="0"/>
    <n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99999999999999"/>
    <n v="1397.3"/>
    <s v="No"/>
    <x v="3"/>
    <s v="Low (&lt;$35)"/>
    <n v="238.79999999999998"/>
    <x v="0"/>
    <n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x v="0"/>
    <n v="84.6"/>
    <n v="959.9"/>
    <s v="No"/>
    <x v="0"/>
    <s v="High (&gt;$70)"/>
    <n v="1015.1999999999999"/>
    <x v="0"/>
    <n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x v="3"/>
    <n v="80"/>
    <n v="3182.95"/>
    <s v="Yes"/>
    <x v="1"/>
    <s v="High (&gt;$70)"/>
    <n v="960"/>
    <x v="1"/>
    <n v="960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x v="2"/>
    <n v="85.25"/>
    <n v="3704.15"/>
    <s v="No"/>
    <x v="1"/>
    <s v="High (&gt;$70)"/>
    <n v="1023"/>
    <x v="0"/>
    <n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x v="3"/>
    <n v="81.25"/>
    <n v="4620.3999999999996"/>
    <s v="No"/>
    <x v="4"/>
    <s v="High (&gt;$70)"/>
    <n v="975"/>
    <x v="0"/>
    <n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x v="2"/>
    <n v="115.5"/>
    <n v="8312.75"/>
    <s v="No"/>
    <x v="3"/>
    <s v="High (&gt;$70)"/>
    <n v="1386"/>
    <x v="0"/>
    <n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x v="1"/>
    <n v="104.1"/>
    <n v="541.9"/>
    <s v="Yes"/>
    <x v="0"/>
    <s v="High (&gt;$70)"/>
    <n v="1249.1999999999998"/>
    <x v="1"/>
    <n v="1249.1999999999998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x v="2"/>
    <n v="79"/>
    <n v="929.3"/>
    <s v="No"/>
    <x v="0"/>
    <s v="High (&gt;$70)"/>
    <n v="948"/>
    <x v="0"/>
    <n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x v="2"/>
    <n v="39.1"/>
    <n v="971.3"/>
    <s v="Yes"/>
    <x v="2"/>
    <s v="Medium ($35-$70)"/>
    <n v="469.20000000000005"/>
    <x v="1"/>
    <n v="469.20000000000005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x v="0"/>
    <n v="94.65"/>
    <n v="1285.05"/>
    <s v="No"/>
    <x v="2"/>
    <s v="High (&gt;$70)"/>
    <n v="1135.8000000000002"/>
    <x v="0"/>
    <n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521.2"/>
    <s v="No"/>
    <x v="3"/>
    <s v="Low (&lt;$35)"/>
    <n v="249.60000000000002"/>
    <x v="0"/>
    <n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x v="3"/>
    <n v="59.5"/>
    <n v="3389.25"/>
    <s v="No"/>
    <x v="4"/>
    <s v="Medium ($35-$70)"/>
    <n v="714"/>
    <x v="0"/>
    <n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05"/>
    <n v="1198.05"/>
    <s v="No"/>
    <x v="3"/>
    <s v="Low (&lt;$35)"/>
    <n v="240.60000000000002"/>
    <x v="0"/>
    <n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x v="0"/>
    <n v="100.45"/>
    <n v="3414.65"/>
    <s v="No"/>
    <x v="1"/>
    <s v="High (&gt;$70)"/>
    <n v="1205.4000000000001"/>
    <x v="0"/>
    <n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x v="0"/>
    <n v="76.5"/>
    <n v="162.44999999999999"/>
    <s v="Yes"/>
    <x v="0"/>
    <s v="High (&gt;$70)"/>
    <n v="918"/>
    <x v="1"/>
    <n v="918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6"/>
    <n v="754"/>
    <s v="No"/>
    <x v="1"/>
    <s v="Low (&lt;$35)"/>
    <n v="247.20000000000002"/>
    <x v="0"/>
    <n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"/>
    <n v="467.15"/>
    <s v="No"/>
    <x v="2"/>
    <s v="Low (&lt;$35)"/>
    <n v="243.60000000000002"/>
    <x v="0"/>
    <n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x v="0"/>
    <n v="49.2"/>
    <n v="216.9"/>
    <s v="Yes"/>
    <x v="0"/>
    <s v="Medium ($35-$70)"/>
    <n v="590.40000000000009"/>
    <x v="1"/>
    <n v="590.40000000000009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x v="1"/>
    <n v="39.549999999999997"/>
    <n v="373"/>
    <s v="No"/>
    <x v="0"/>
    <s v="Medium ($35-$70)"/>
    <n v="474.59999999999997"/>
    <x v="0"/>
    <n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3"/>
    <n v="23.15"/>
    <n v="245.2"/>
    <s v="Yes"/>
    <x v="0"/>
    <s v="Low (&lt;$35)"/>
    <n v="277.79999999999995"/>
    <x v="1"/>
    <n v="277.79999999999995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45"/>
    <n v="481.1"/>
    <s v="No"/>
    <x v="2"/>
    <s v="Low (&lt;$35)"/>
    <n v="245.39999999999998"/>
    <x v="0"/>
    <n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x v="0"/>
    <n v="80.849999999999994"/>
    <n v="302.75"/>
    <s v="Yes"/>
    <x v="0"/>
    <s v="High (&gt;$70)"/>
    <n v="970.19999999999993"/>
    <x v="1"/>
    <n v="970.19999999999993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5"/>
    <n v="1728.2"/>
    <s v="No"/>
    <x v="3"/>
    <s v="Low (&lt;$35)"/>
    <n v="303"/>
    <x v="0"/>
    <n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x v="0"/>
    <n v="91.25"/>
    <n v="2964.05"/>
    <s v="No"/>
    <x v="1"/>
    <s v="High (&gt;$70)"/>
    <n v="1095"/>
    <x v="0"/>
    <n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x v="2"/>
    <n v="72.45"/>
    <n v="2156.25"/>
    <s v="No"/>
    <x v="1"/>
    <s v="High (&gt;$70)"/>
    <n v="869.40000000000009"/>
    <x v="0"/>
    <n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x v="1"/>
    <n v="60.1"/>
    <n v="60.1"/>
    <s v="Yes"/>
    <x v="0"/>
    <s v="Medium ($35-$70)"/>
    <n v="721.2"/>
    <x v="1"/>
    <n v="721.2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"/>
    <n v="1051.9000000000001"/>
    <s v="No"/>
    <x v="4"/>
    <s v="Low (&lt;$35)"/>
    <n v="236.39999999999998"/>
    <x v="0"/>
    <n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8.95"/>
    <n v="78.95"/>
    <s v="Yes"/>
    <x v="0"/>
    <s v="High (&gt;$70)"/>
    <n v="947.40000000000009"/>
    <x v="1"/>
    <n v="947.40000000000009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x v="0"/>
    <n v="75.099999999999994"/>
    <n v="5013"/>
    <s v="No"/>
    <x v="3"/>
    <s v="High (&gt;$70)"/>
    <n v="901.19999999999993"/>
    <x v="0"/>
    <n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"/>
    <n v="1738.9"/>
    <s v="No"/>
    <x v="3"/>
    <s v="Low (&lt;$35)"/>
    <n v="300"/>
    <x v="0"/>
    <n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x v="3"/>
    <n v="69.150000000000006"/>
    <n v="2275.1"/>
    <s v="No"/>
    <x v="1"/>
    <s v="Medium ($35-$70)"/>
    <n v="829.80000000000007"/>
    <x v="0"/>
    <n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x v="0"/>
    <n v="91.55"/>
    <n v="5511.65"/>
    <s v="No"/>
    <x v="4"/>
    <s v="High (&gt;$70)"/>
    <n v="1098.5999999999999"/>
    <x v="0"/>
    <n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x v="0"/>
    <n v="45.15"/>
    <n v="98.5"/>
    <s v="Yes"/>
    <x v="0"/>
    <s v="Medium ($35-$70)"/>
    <n v="541.79999999999995"/>
    <x v="1"/>
    <n v="541.79999999999995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x v="3"/>
    <n v="35.799999999999997"/>
    <n v="1316.9"/>
    <s v="No"/>
    <x v="1"/>
    <s v="Medium ($35-$70)"/>
    <n v="429.59999999999997"/>
    <x v="0"/>
    <n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x v="3"/>
    <n v="113.15"/>
    <n v="7993.3"/>
    <s v="No"/>
    <x v="3"/>
    <s v="High (&gt;$70)"/>
    <n v="1357.8000000000002"/>
    <x v="0"/>
    <n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9.850000000000001"/>
    <s v="No"/>
    <x v="0"/>
    <s v="Low (&lt;$35)"/>
    <n v="238.20000000000002"/>
    <x v="0"/>
    <n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1388.45"/>
    <s v="No"/>
    <x v="3"/>
    <s v="Low (&lt;$35)"/>
    <n v="237.60000000000002"/>
    <x v="0"/>
    <n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899999999999999"/>
    <n v="666"/>
    <s v="No"/>
    <x v="1"/>
    <s v="Low (&lt;$35)"/>
    <n v="238.79999999999998"/>
    <x v="0"/>
    <n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94.45"/>
    <s v="No"/>
    <x v="0"/>
    <s v="Low (&lt;$35)"/>
    <n v="236.39999999999998"/>
    <x v="0"/>
    <n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x v="0"/>
    <n v="79.400000000000006"/>
    <n v="244.65"/>
    <s v="Yes"/>
    <x v="0"/>
    <s v="High (&gt;$70)"/>
    <n v="952.80000000000007"/>
    <x v="1"/>
    <n v="952.80000000000007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x v="2"/>
    <n v="59.1"/>
    <n v="4134.7"/>
    <s v="No"/>
    <x v="3"/>
    <s v="Medium ($35-$70)"/>
    <n v="709.2"/>
    <x v="0"/>
    <n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x v="1"/>
    <n v="53.95"/>
    <n v="2375.4"/>
    <s v="Yes"/>
    <x v="1"/>
    <s v="Medium ($35-$70)"/>
    <n v="647.40000000000009"/>
    <x v="1"/>
    <n v="647.40000000000009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x v="0"/>
    <n v="91.15"/>
    <n v="4862.5"/>
    <s v="No"/>
    <x v="4"/>
    <s v="High (&gt;$70)"/>
    <n v="1093.8000000000002"/>
    <x v="0"/>
    <n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x v="3"/>
    <n v="99.3"/>
    <n v="2431.35"/>
    <s v="Yes"/>
    <x v="2"/>
    <s v="High (&gt;$70)"/>
    <n v="1191.5999999999999"/>
    <x v="1"/>
    <n v="1191.5999999999999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x v="0"/>
    <n v="68.95"/>
    <n v="351.5"/>
    <s v="No"/>
    <x v="0"/>
    <s v="Medium ($35-$70)"/>
    <n v="827.40000000000009"/>
    <x v="0"/>
    <n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x v="1"/>
    <n v="51.55"/>
    <n v="106.2"/>
    <s v="No"/>
    <x v="0"/>
    <s v="Medium ($35-$70)"/>
    <n v="618.59999999999991"/>
    <x v="0"/>
    <n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"/>
    <n v="1413"/>
    <s v="No"/>
    <x v="3"/>
    <s v="Low (&lt;$35)"/>
    <n v="292.79999999999995"/>
    <x v="0"/>
    <n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x v="0"/>
    <n v="96.8"/>
    <n v="1743.05"/>
    <s v="No"/>
    <x v="2"/>
    <s v="High (&gt;$70)"/>
    <n v="1161.5999999999999"/>
    <x v="0"/>
    <n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x v="1"/>
    <n v="70.05"/>
    <n v="657.5"/>
    <s v="No"/>
    <x v="0"/>
    <s v="High (&gt;$70)"/>
    <n v="840.59999999999991"/>
    <x v="0"/>
    <n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050.5"/>
    <s v="No"/>
    <x v="4"/>
    <s v="Low (&lt;$35)"/>
    <n v="234"/>
    <x v="0"/>
    <n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x v="1"/>
    <n v="78.75"/>
    <n v="426.35"/>
    <s v="No"/>
    <x v="0"/>
    <s v="High (&gt;$70)"/>
    <n v="945"/>
    <x v="0"/>
    <n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x v="0"/>
    <n v="69.2"/>
    <n v="4982.5"/>
    <s v="No"/>
    <x v="3"/>
    <s v="Medium ($35-$70)"/>
    <n v="830.40000000000009"/>
    <x v="0"/>
    <n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19.55"/>
    <s v="No"/>
    <x v="0"/>
    <s v="Low (&lt;$35)"/>
    <n v="234.60000000000002"/>
    <x v="0"/>
    <n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x v="0"/>
    <n v="80.650000000000006"/>
    <n v="1451.9"/>
    <s v="Yes"/>
    <x v="2"/>
    <s v="High (&gt;$70)"/>
    <n v="967.80000000000007"/>
    <x v="1"/>
    <n v="967.80000000000007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x v="0"/>
    <n v="103.65"/>
    <n v="7634.8"/>
    <s v="No"/>
    <x v="3"/>
    <s v="High (&gt;$70)"/>
    <n v="1243.8000000000002"/>
    <x v="0"/>
    <n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x v="1"/>
    <n v="54.7"/>
    <n v="235.05"/>
    <s v="No"/>
    <x v="0"/>
    <s v="Medium ($35-$70)"/>
    <n v="656.40000000000009"/>
    <x v="0"/>
    <n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x v="3"/>
    <n v="54.15"/>
    <n v="3116.15"/>
    <s v="No"/>
    <x v="4"/>
    <s v="Medium ($35-$70)"/>
    <n v="649.79999999999995"/>
    <x v="0"/>
    <n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1.099999999999994"/>
    <n v="71.099999999999994"/>
    <s v="Yes"/>
    <x v="0"/>
    <s v="High (&gt;$70)"/>
    <n v="853.19999999999993"/>
    <x v="1"/>
    <n v="853.19999999999993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x v="0"/>
    <n v="84.85"/>
    <n v="2633.4"/>
    <s v="No"/>
    <x v="1"/>
    <s v="High (&gt;$70)"/>
    <n v="1018.1999999999999"/>
    <x v="0"/>
    <n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"/>
    <n v="49.65"/>
    <s v="No"/>
    <x v="0"/>
    <s v="Low (&lt;$35)"/>
    <n v="240"/>
    <x v="0"/>
    <n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x v="0"/>
    <n v="106.25"/>
    <n v="6979.8"/>
    <s v="Yes"/>
    <x v="3"/>
    <s v="High (&gt;$70)"/>
    <n v="1275"/>
    <x v="1"/>
    <n v="1275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x v="3"/>
    <n v="99.25"/>
    <n v="4920.8"/>
    <s v="No"/>
    <x v="4"/>
    <s v="High (&gt;$70)"/>
    <n v="1191"/>
    <x v="0"/>
    <n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46.35"/>
    <s v="No"/>
    <x v="0"/>
    <s v="Low (&lt;$35)"/>
    <n v="232.20000000000002"/>
    <x v="0"/>
    <n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"/>
    <n v="1021.8"/>
    <s v="Yes"/>
    <x v="4"/>
    <s v="Low (&lt;$35)"/>
    <n v="249.60000000000002"/>
    <x v="1"/>
    <n v="249.60000000000002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x v="0"/>
    <n v="94.75"/>
    <n v="5276.1"/>
    <s v="No"/>
    <x v="4"/>
    <s v="High (&gt;$70)"/>
    <n v="1137"/>
    <x v="0"/>
    <n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4.05"/>
    <n v="8289.2000000000007"/>
    <s v="No"/>
    <x v="3"/>
    <s v="High (&gt;$70)"/>
    <n v="1368.6"/>
    <x v="0"/>
    <n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x v="2"/>
    <n v="74.900000000000006"/>
    <n v="2659.45"/>
    <s v="No"/>
    <x v="1"/>
    <s v="High (&gt;$70)"/>
    <n v="898.80000000000007"/>
    <x v="0"/>
    <n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19.8"/>
    <n v="196.75"/>
    <s v="No"/>
    <x v="0"/>
    <s v="Low (&lt;$35)"/>
    <n v="237.60000000000002"/>
    <x v="0"/>
    <n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x v="0"/>
    <n v="94"/>
    <n v="94"/>
    <s v="Yes"/>
    <x v="0"/>
    <s v="High (&gt;$70)"/>
    <n v="1128"/>
    <x v="1"/>
    <n v="1128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x v="2"/>
    <n v="80.849999999999994"/>
    <n v="5824.75"/>
    <s v="No"/>
    <x v="3"/>
    <s v="High (&gt;$70)"/>
    <n v="970.19999999999993"/>
    <x v="0"/>
    <n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x v="2"/>
    <n v="54.65"/>
    <n v="1517.5"/>
    <s v="No"/>
    <x v="1"/>
    <s v="Medium ($35-$70)"/>
    <n v="655.8"/>
    <x v="0"/>
    <n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x v="2"/>
    <n v="91.7"/>
    <n v="3479.05"/>
    <s v="No"/>
    <x v="1"/>
    <s v="High (&gt;$70)"/>
    <n v="1100.4000000000001"/>
    <x v="0"/>
    <n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0"/>
    <n v="118.6"/>
    <n v="7365.7"/>
    <s v="No"/>
    <x v="3"/>
    <s v="High (&gt;$70)"/>
    <n v="1423.1999999999998"/>
    <x v="0"/>
    <n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55"/>
    <n v="1331.05"/>
    <s v="No"/>
    <x v="4"/>
    <s v="Low (&lt;$35)"/>
    <n v="294.60000000000002"/>
    <x v="0"/>
    <n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45"/>
    <n v="1195.95"/>
    <s v="No"/>
    <x v="3"/>
    <s v="Low (&lt;$35)"/>
    <n v="233.39999999999998"/>
    <x v="0"/>
    <n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x v="3"/>
    <n v="116.15"/>
    <n v="3946.9"/>
    <s v="No"/>
    <x v="1"/>
    <s v="High (&gt;$70)"/>
    <n v="1393.8000000000002"/>
    <x v="0"/>
    <n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x v="0"/>
    <n v="80.599999999999994"/>
    <n v="4299.95"/>
    <s v="No"/>
    <x v="4"/>
    <s v="High (&gt;$70)"/>
    <n v="967.19999999999993"/>
    <x v="0"/>
    <n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20.3"/>
    <s v="No"/>
    <x v="0"/>
    <s v="Low (&lt;$35)"/>
    <n v="243.60000000000002"/>
    <x v="0"/>
    <n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x v="0"/>
    <n v="89.85"/>
    <n v="1424.95"/>
    <s v="Yes"/>
    <x v="2"/>
    <s v="High (&gt;$70)"/>
    <n v="1078.1999999999998"/>
    <x v="1"/>
    <n v="1078.1999999999998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x v="1"/>
    <n v="46"/>
    <n v="193.6"/>
    <s v="Yes"/>
    <x v="0"/>
    <s v="Medium ($35-$70)"/>
    <n v="552"/>
    <x v="1"/>
    <n v="552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x v="1"/>
    <n v="66.25"/>
    <n v="620.54999999999995"/>
    <s v="Yes"/>
    <x v="0"/>
    <s v="Medium ($35-$70)"/>
    <n v="795"/>
    <x v="1"/>
    <n v="795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x v="0"/>
    <n v="99.8"/>
    <n v="4391.25"/>
    <s v="No"/>
    <x v="1"/>
    <s v="High (&gt;$70)"/>
    <n v="1197.5999999999999"/>
    <x v="0"/>
    <n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x v="0"/>
    <n v="90"/>
    <n v="1993.8"/>
    <s v="Yes"/>
    <x v="2"/>
    <s v="High (&gt;$70)"/>
    <n v="1080"/>
    <x v="1"/>
    <n v="1080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x v="2"/>
    <n v="70.45"/>
    <n v="2597.6"/>
    <s v="Yes"/>
    <x v="1"/>
    <s v="High (&gt;$70)"/>
    <n v="845.40000000000009"/>
    <x v="1"/>
    <n v="845.40000000000009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x v="3"/>
    <n v="75"/>
    <n v="4213.8999999999996"/>
    <s v="No"/>
    <x v="4"/>
    <s v="High (&gt;$70)"/>
    <n v="900"/>
    <x v="0"/>
    <n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x v="0"/>
    <s v="Low (&lt;$35)"/>
    <n v="238.79999999999998"/>
    <x v="0"/>
    <n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x v="3"/>
    <n v="80.3"/>
    <n v="5017.7"/>
    <s v="No"/>
    <x v="3"/>
    <s v="High (&gt;$70)"/>
    <n v="963.59999999999991"/>
    <x v="0"/>
    <n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052.3499999999999"/>
    <s v="Yes"/>
    <x v="4"/>
    <s v="Low (&lt;$35)"/>
    <n v="237"/>
    <x v="1"/>
    <n v="237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x v="0"/>
    <n v="84.3"/>
    <n v="4916.3999999999996"/>
    <s v="No"/>
    <x v="4"/>
    <s v="High (&gt;$70)"/>
    <n v="1011.5999999999999"/>
    <x v="0"/>
    <n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x v="2"/>
    <n v="54.05"/>
    <n v="2959.8"/>
    <s v="No"/>
    <x v="4"/>
    <s v="Medium ($35-$70)"/>
    <n v="648.59999999999991"/>
    <x v="0"/>
    <n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x v="3"/>
    <n v="104.9"/>
    <n v="7559.55"/>
    <s v="No"/>
    <x v="3"/>
    <s v="High (&gt;$70)"/>
    <n v="1258.8000000000002"/>
    <x v="0"/>
    <n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x v="0"/>
    <n v="53.95"/>
    <n v="53.95"/>
    <s v="Yes"/>
    <x v="0"/>
    <s v="Medium ($35-$70)"/>
    <n v="647.40000000000009"/>
    <x v="1"/>
    <n v="647.40000000000009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x v="3"/>
    <n v="97.25"/>
    <n v="7133.1"/>
    <s v="No"/>
    <x v="3"/>
    <s v="High (&gt;$70)"/>
    <n v="1167"/>
    <x v="0"/>
    <n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x v="0"/>
    <n v="83.05"/>
    <n v="1799.3"/>
    <s v="No"/>
    <x v="2"/>
    <s v="High (&gt;$70)"/>
    <n v="996.59999999999991"/>
    <x v="0"/>
    <n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x v="0"/>
    <n v="105.5"/>
    <n v="829.55"/>
    <s v="Yes"/>
    <x v="0"/>
    <s v="High (&gt;$70)"/>
    <n v="1266"/>
    <x v="1"/>
    <n v="1266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x v="0"/>
    <n v="81"/>
    <n v="1312.15"/>
    <s v="Yes"/>
    <x v="2"/>
    <s v="High (&gt;$70)"/>
    <n v="972"/>
    <x v="1"/>
    <n v="972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x v="2"/>
    <n v="41.1"/>
    <n v="1597.05"/>
    <s v="No"/>
    <x v="1"/>
    <s v="Medium ($35-$70)"/>
    <n v="493.20000000000005"/>
    <x v="0"/>
    <n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x v="2"/>
    <n v="45"/>
    <n v="524.35"/>
    <s v="No"/>
    <x v="0"/>
    <s v="Medium ($35-$70)"/>
    <n v="540"/>
    <x v="0"/>
    <n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x v="2"/>
    <n v="74.55"/>
    <n v="4191.45"/>
    <s v="No"/>
    <x v="4"/>
    <s v="High (&gt;$70)"/>
    <n v="894.59999999999991"/>
    <x v="0"/>
    <n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x v="1"/>
    <n v="40.200000000000003"/>
    <n v="711.95"/>
    <s v="No"/>
    <x v="2"/>
    <s v="Medium ($35-$70)"/>
    <n v="482.40000000000003"/>
    <x v="0"/>
    <n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x v="1"/>
    <n v="70.5"/>
    <n v="2201.75"/>
    <s v="No"/>
    <x v="1"/>
    <s v="High (&gt;$70)"/>
    <n v="846"/>
    <x v="0"/>
    <n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5"/>
    <n v="806.95"/>
    <s v="No"/>
    <x v="1"/>
    <s v="Low (&lt;$35)"/>
    <n v="237"/>
    <x v="0"/>
    <n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65"/>
    <n v="1620.45"/>
    <s v="No"/>
    <x v="3"/>
    <s v="Low (&lt;$35)"/>
    <n v="295.79999999999995"/>
    <x v="0"/>
    <n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4.25"/>
    <n v="6812.95"/>
    <s v="No"/>
    <x v="3"/>
    <s v="High (&gt;$70)"/>
    <n v="1251"/>
    <x v="0"/>
    <n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x v="2"/>
    <n v="78.349999999999994"/>
    <n v="1837.9"/>
    <s v="No"/>
    <x v="1"/>
    <s v="High (&gt;$70)"/>
    <n v="940.19999999999993"/>
    <x v="0"/>
    <n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69.8"/>
    <n v="69.8"/>
    <s v="Yes"/>
    <x v="0"/>
    <s v="Medium ($35-$70)"/>
    <n v="837.59999999999991"/>
    <x v="1"/>
    <n v="837.5999999999999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x v="3"/>
    <n v="109.7"/>
    <n v="7344.45"/>
    <s v="No"/>
    <x v="3"/>
    <s v="High (&gt;$70)"/>
    <n v="1316.4"/>
    <x v="0"/>
    <n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x v="1"/>
    <n v="73.75"/>
    <n v="545.15"/>
    <s v="Yes"/>
    <x v="0"/>
    <s v="High (&gt;$70)"/>
    <n v="885"/>
    <x v="1"/>
    <n v="885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x v="3"/>
    <n v="33.450000000000003"/>
    <n v="1500.25"/>
    <s v="No"/>
    <x v="1"/>
    <s v="Low (&lt;$35)"/>
    <n v="401.40000000000003"/>
    <x v="0"/>
    <n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x v="0"/>
    <n v="94.6"/>
    <n v="2283.15"/>
    <s v="No"/>
    <x v="2"/>
    <s v="High (&gt;$70)"/>
    <n v="1135.1999999999998"/>
    <x v="0"/>
    <n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x v="0"/>
    <n v="54.55"/>
    <n v="494.05"/>
    <s v="Yes"/>
    <x v="0"/>
    <s v="Medium ($35-$70)"/>
    <n v="654.59999999999991"/>
    <x v="1"/>
    <n v="654.5999999999999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376.5"/>
    <s v="No"/>
    <x v="3"/>
    <s v="Low (&lt;$35)"/>
    <n v="242.39999999999998"/>
    <x v="0"/>
    <n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"/>
    <n v="755.4"/>
    <s v="No"/>
    <x v="1"/>
    <s v="Low (&lt;$35)"/>
    <n v="243.60000000000002"/>
    <x v="0"/>
    <n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x v="3"/>
    <n v="39.4"/>
    <n v="825.4"/>
    <s v="No"/>
    <x v="2"/>
    <s v="Medium ($35-$70)"/>
    <n v="472.79999999999995"/>
    <x v="0"/>
    <n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x v="2"/>
    <n v="69.150000000000006"/>
    <n v="488.65"/>
    <s v="No"/>
    <x v="0"/>
    <s v="Medium ($35-$70)"/>
    <n v="829.80000000000007"/>
    <x v="0"/>
    <n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x v="0"/>
    <n v="76.25"/>
    <n v="2841.55"/>
    <s v="Yes"/>
    <x v="1"/>
    <s v="High (&gt;$70)"/>
    <n v="915"/>
    <x v="1"/>
    <n v="915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x v="1"/>
    <n v="93.9"/>
    <n v="486.85"/>
    <s v="Yes"/>
    <x v="0"/>
    <s v="High (&gt;$70)"/>
    <n v="1126.8000000000002"/>
    <x v="1"/>
    <n v="1126.8000000000002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x v="0"/>
    <n v="51.35"/>
    <n v="2075.1"/>
    <s v="No"/>
    <x v="1"/>
    <s v="Medium ($35-$70)"/>
    <n v="616.20000000000005"/>
    <x v="0"/>
    <n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x v="3"/>
    <n v="100.05"/>
    <n v="5299.65"/>
    <s v="No"/>
    <x v="4"/>
    <s v="High (&gt;$70)"/>
    <n v="1200.5999999999999"/>
    <x v="0"/>
    <n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400000000000006"/>
    <n v="204.7"/>
    <s v="Yes"/>
    <x v="0"/>
    <s v="High (&gt;$70)"/>
    <n v="844.80000000000007"/>
    <x v="1"/>
    <n v="844.80000000000007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356.3"/>
    <s v="No"/>
    <x v="3"/>
    <s v="Low (&lt;$35)"/>
    <n v="243.60000000000002"/>
    <x v="0"/>
    <n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x v="3"/>
    <n v="94.45"/>
    <n v="5042.75"/>
    <s v="No"/>
    <x v="4"/>
    <s v="High (&gt;$70)"/>
    <n v="1133.4000000000001"/>
    <x v="0"/>
    <n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x v="3"/>
    <n v="46.4"/>
    <n v="812.4"/>
    <s v="No"/>
    <x v="2"/>
    <s v="Medium ($35-$70)"/>
    <n v="556.79999999999995"/>
    <x v="0"/>
    <n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x v="3"/>
    <n v="104.05"/>
    <n v="6605.55"/>
    <s v="No"/>
    <x v="3"/>
    <s v="High (&gt;$70)"/>
    <n v="1248.5999999999999"/>
    <x v="0"/>
    <n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x v="0"/>
    <n v="91.15"/>
    <n v="2995.45"/>
    <s v="Yes"/>
    <x v="1"/>
    <s v="High (&gt;$70)"/>
    <n v="1093.8000000000002"/>
    <x v="1"/>
    <n v="1093.8000000000002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x v="3"/>
    <n v="24.9"/>
    <n v="505.95"/>
    <s v="No"/>
    <x v="2"/>
    <s v="Low (&lt;$35)"/>
    <n v="298.79999999999995"/>
    <x v="0"/>
    <n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x v="1"/>
    <n v="59.6"/>
    <n v="3509.4"/>
    <s v="No"/>
    <x v="4"/>
    <s v="Medium ($35-$70)"/>
    <n v="715.2"/>
    <x v="0"/>
    <n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x v="3"/>
    <n v="108.5"/>
    <n v="6991.9"/>
    <s v="No"/>
    <x v="3"/>
    <s v="High (&gt;$70)"/>
    <n v="1302"/>
    <x v="0"/>
    <n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x v="1"/>
    <n v="40.549999999999997"/>
    <n v="590.35"/>
    <s v="No"/>
    <x v="2"/>
    <s v="Medium ($35-$70)"/>
    <n v="486.59999999999997"/>
    <x v="0"/>
    <n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x v="2"/>
    <n v="58.95"/>
    <n v="2789.7"/>
    <s v="No"/>
    <x v="1"/>
    <s v="Medium ($35-$70)"/>
    <n v="707.40000000000009"/>
    <x v="0"/>
    <n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x v="0"/>
    <n v="70.95"/>
    <n v="137.94999999999999"/>
    <s v="Yes"/>
    <x v="0"/>
    <s v="High (&gt;$70)"/>
    <n v="851.40000000000009"/>
    <x v="1"/>
    <n v="851.40000000000009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23.1500000000001"/>
    <s v="No"/>
    <x v="4"/>
    <s v="Low (&lt;$35)"/>
    <n v="249"/>
    <x v="0"/>
    <n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x v="2"/>
    <n v="113.15"/>
    <n v="7953.25"/>
    <s v="No"/>
    <x v="3"/>
    <s v="High (&gt;$70)"/>
    <n v="1357.8000000000002"/>
    <x v="0"/>
    <n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x v="0"/>
    <n v="48.8"/>
    <n v="349.8"/>
    <s v="No"/>
    <x v="0"/>
    <s v="Medium ($35-$70)"/>
    <n v="585.59999999999991"/>
    <x v="0"/>
    <n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x v="2"/>
    <n v="63.05"/>
    <n v="1067.05"/>
    <s v="No"/>
    <x v="2"/>
    <s v="Medium ($35-$70)"/>
    <n v="756.59999999999991"/>
    <x v="0"/>
    <n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x v="0"/>
    <n v="100.85"/>
    <n v="3527.3"/>
    <s v="No"/>
    <x v="1"/>
    <s v="High (&gt;$70)"/>
    <n v="1210.1999999999998"/>
    <x v="0"/>
    <n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x v="0"/>
    <n v="99.5"/>
    <n v="3762"/>
    <s v="Yes"/>
    <x v="1"/>
    <s v="High (&gt;$70)"/>
    <n v="1194"/>
    <x v="1"/>
    <n v="1194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x v="1"/>
    <n v="80.55"/>
    <n v="1248.9000000000001"/>
    <s v="No"/>
    <x v="2"/>
    <s v="High (&gt;$70)"/>
    <n v="966.59999999999991"/>
    <x v="0"/>
    <n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x v="2"/>
    <n v="64.400000000000006"/>
    <n v="3035.35"/>
    <s v="No"/>
    <x v="1"/>
    <s v="Medium ($35-$70)"/>
    <n v="772.80000000000007"/>
    <x v="0"/>
    <n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x v="3"/>
    <n v="75.2"/>
    <n v="4300.8"/>
    <s v="No"/>
    <x v="4"/>
    <s v="High (&gt;$70)"/>
    <n v="902.40000000000009"/>
    <x v="0"/>
    <n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2"/>
    <n v="84.9"/>
    <n v="6065.3"/>
    <s v="No"/>
    <x v="3"/>
    <s v="High (&gt;$70)"/>
    <n v="1018.8000000000001"/>
    <x v="0"/>
    <n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"/>
    <n v="144.94999999999999"/>
    <s v="No"/>
    <x v="0"/>
    <s v="Low (&lt;$35)"/>
    <n v="231.60000000000002"/>
    <x v="0"/>
    <n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x v="3"/>
    <n v="83.9"/>
    <n v="3233.6"/>
    <s v="Yes"/>
    <x v="1"/>
    <s v="High (&gt;$70)"/>
    <n v="1006.8000000000001"/>
    <x v="1"/>
    <n v="1006.800000000000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x v="0"/>
    <n v="117.45"/>
    <n v="5438.9"/>
    <s v="Yes"/>
    <x v="1"/>
    <s v="High (&gt;$70)"/>
    <n v="1409.4"/>
    <x v="1"/>
    <n v="1409.4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x v="0"/>
    <n v="104.4"/>
    <n v="1081.45"/>
    <s v="Yes"/>
    <x v="0"/>
    <s v="High (&gt;$70)"/>
    <n v="1252.8000000000002"/>
    <x v="1"/>
    <n v="1252.8000000000002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x v="3"/>
    <n v="74.650000000000006"/>
    <n v="2308.6"/>
    <s v="No"/>
    <x v="1"/>
    <s v="High (&gt;$70)"/>
    <n v="895.80000000000007"/>
    <x v="0"/>
    <n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x v="3"/>
    <n v="59.05"/>
    <n v="1882.8"/>
    <s v="No"/>
    <x v="1"/>
    <s v="Medium ($35-$70)"/>
    <n v="708.59999999999991"/>
    <x v="0"/>
    <n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x v="3"/>
    <n v="69.099999999999994"/>
    <n v="3255.35"/>
    <s v="No"/>
    <x v="1"/>
    <s v="Medium ($35-$70)"/>
    <n v="829.19999999999993"/>
    <x v="0"/>
    <n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5"/>
    <n v="1067.6500000000001"/>
    <s v="No"/>
    <x v="4"/>
    <s v="Low (&lt;$35)"/>
    <n v="246.60000000000002"/>
    <x v="0"/>
    <n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x v="2"/>
    <n v="76.55"/>
    <n v="2065.4"/>
    <s v="No"/>
    <x v="1"/>
    <s v="High (&gt;$70)"/>
    <n v="918.59999999999991"/>
    <x v="0"/>
    <n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x v="2"/>
    <n v="62.5"/>
    <n v="4136.3999999999996"/>
    <s v="No"/>
    <x v="3"/>
    <s v="Medium ($35-$70)"/>
    <n v="750"/>
    <x v="0"/>
    <n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x v="0"/>
    <n v="29.4"/>
    <n v="221.9"/>
    <s v="Yes"/>
    <x v="0"/>
    <s v="Low (&lt;$35)"/>
    <n v="352.79999999999995"/>
    <x v="1"/>
    <n v="352.79999999999995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x v="2"/>
    <n v="94.9"/>
    <n v="3848"/>
    <s v="No"/>
    <x v="1"/>
    <s v="High (&gt;$70)"/>
    <n v="1138.8000000000002"/>
    <x v="0"/>
    <n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11.65"/>
    <n v="8022.85"/>
    <s v="No"/>
    <x v="3"/>
    <s v="High (&gt;$70)"/>
    <n v="1339.8000000000002"/>
    <x v="0"/>
    <n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99999999999999"/>
    <n v="173.15"/>
    <s v="No"/>
    <x v="0"/>
    <s v="Low (&lt;$35)"/>
    <n v="238.79999999999998"/>
    <x v="0"/>
    <n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781.25"/>
    <s v="No"/>
    <x v="1"/>
    <s v="Low (&lt;$35)"/>
    <n v="245.39999999999998"/>
    <x v="0"/>
    <n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x v="0"/>
    <n v="106.05"/>
    <n v="4510.8"/>
    <s v="No"/>
    <x v="1"/>
    <s v="High (&gt;$70)"/>
    <n v="1272.5999999999999"/>
    <x v="0"/>
    <n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x v="2"/>
    <n v="113.45"/>
    <n v="5317.8"/>
    <s v="No"/>
    <x v="1"/>
    <s v="High (&gt;$70)"/>
    <n v="1361.4"/>
    <x v="0"/>
    <n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x v="0"/>
    <n v="92.55"/>
    <n v="4779.45"/>
    <s v="No"/>
    <x v="4"/>
    <s v="High (&gt;$70)"/>
    <n v="1110.5999999999999"/>
    <x v="0"/>
    <n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x v="0"/>
    <n v="65.599999999999994"/>
    <n v="250.1"/>
    <s v="No"/>
    <x v="0"/>
    <s v="Medium ($35-$70)"/>
    <n v="787.19999999999993"/>
    <x v="0"/>
    <n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x v="0"/>
    <n v="84.35"/>
    <n v="1745.2"/>
    <s v="No"/>
    <x v="2"/>
    <s v="High (&gt;$70)"/>
    <n v="1012.1999999999999"/>
    <x v="0"/>
    <n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x v="1"/>
    <n v="44.65"/>
    <n v="74.900000000000006"/>
    <s v="Yes"/>
    <x v="0"/>
    <s v="Medium ($35-$70)"/>
    <n v="535.79999999999995"/>
    <x v="1"/>
    <n v="535.79999999999995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x v="3"/>
    <n v="71.099999999999994"/>
    <n v="4140.1000000000004"/>
    <s v="No"/>
    <x v="4"/>
    <s v="High (&gt;$70)"/>
    <n v="853.19999999999993"/>
    <x v="0"/>
    <n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x v="0"/>
    <n v="85.15"/>
    <n v="3670.5"/>
    <s v="No"/>
    <x v="1"/>
    <s v="High (&gt;$70)"/>
    <n v="1021.8000000000001"/>
    <x v="0"/>
    <n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x v="1"/>
    <n v="49.7"/>
    <n v="1167.8"/>
    <s v="No"/>
    <x v="2"/>
    <s v="Medium ($35-$70)"/>
    <n v="596.40000000000009"/>
    <x v="0"/>
    <n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x v="2"/>
    <n v="30.2"/>
    <n v="469.65"/>
    <s v="No"/>
    <x v="2"/>
    <s v="Low (&lt;$35)"/>
    <n v="362.4"/>
    <x v="0"/>
    <n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x v="0"/>
    <n v="25.25"/>
    <n v="58.9"/>
    <s v="Yes"/>
    <x v="0"/>
    <s v="Low (&lt;$35)"/>
    <n v="303"/>
    <x v="1"/>
    <n v="303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x v="2"/>
    <n v="84.05"/>
    <n v="333.55"/>
    <s v="Yes"/>
    <x v="0"/>
    <s v="High (&gt;$70)"/>
    <n v="1008.5999999999999"/>
    <x v="1"/>
    <n v="1008.5999999999999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x v="0"/>
    <n v="85.7"/>
    <n v="3171.15"/>
    <s v="Yes"/>
    <x v="1"/>
    <s v="High (&gt;$70)"/>
    <n v="1028.4000000000001"/>
    <x v="1"/>
    <n v="1028.400000000000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4.7"/>
    <n v="74.7"/>
    <s v="Yes"/>
    <x v="0"/>
    <s v="High (&gt;$70)"/>
    <n v="896.40000000000009"/>
    <x v="1"/>
    <n v="896.40000000000009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x v="3"/>
    <n v="56.35"/>
    <n v="1381.2"/>
    <s v="No"/>
    <x v="2"/>
    <s v="Medium ($35-$70)"/>
    <n v="676.2"/>
    <x v="0"/>
    <n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x v="0"/>
    <n v="90.8"/>
    <n v="455.5"/>
    <s v="Yes"/>
    <x v="0"/>
    <s v="High (&gt;$70)"/>
    <n v="1089.5999999999999"/>
    <x v="1"/>
    <n v="1089.5999999999999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x v="0"/>
    <n v="107.55"/>
    <n v="3645.5"/>
    <s v="No"/>
    <x v="1"/>
    <s v="High (&gt;$70)"/>
    <n v="1290.5999999999999"/>
    <x v="0"/>
    <n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1158.8499999999999"/>
    <s v="No"/>
    <x v="4"/>
    <s v="Low (&lt;$35)"/>
    <n v="238.20000000000002"/>
    <x v="0"/>
    <n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x v="2"/>
    <n v="95.9"/>
    <n v="6954.15"/>
    <s v="No"/>
    <x v="3"/>
    <s v="High (&gt;$70)"/>
    <n v="1150.8000000000002"/>
    <x v="0"/>
    <n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1672.1"/>
    <s v="No"/>
    <x v="3"/>
    <s v="Low (&lt;$35)"/>
    <n v="286.20000000000005"/>
    <x v="0"/>
    <n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x v="0"/>
    <n v="106.15"/>
    <n v="3152.5"/>
    <s v="Yes"/>
    <x v="1"/>
    <s v="High (&gt;$70)"/>
    <n v="1273.8000000000002"/>
    <x v="1"/>
    <n v="1273.8000000000002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x v="3"/>
    <n v="83.85"/>
    <n v="4307.1000000000004"/>
    <s v="No"/>
    <x v="4"/>
    <s v="High (&gt;$70)"/>
    <n v="1006.1999999999999"/>
    <x v="0"/>
    <n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x v="2"/>
    <n v="85.35"/>
    <n v="2530.4"/>
    <s v="Yes"/>
    <x v="1"/>
    <s v="High (&gt;$70)"/>
    <n v="1024.1999999999998"/>
    <x v="1"/>
    <n v="1024.1999999999998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x v="3"/>
    <n v="84.8"/>
    <n v="6141.65"/>
    <s v="No"/>
    <x v="3"/>
    <s v="High (&gt;$70)"/>
    <n v="1017.5999999999999"/>
    <x v="0"/>
    <n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x v="0"/>
    <n v="90.85"/>
    <n v="3186.7"/>
    <s v="Yes"/>
    <x v="1"/>
    <s v="High (&gt;$70)"/>
    <n v="1090.1999999999998"/>
    <x v="1"/>
    <n v="1090.1999999999998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x v="2"/>
    <n v="76.099999999999994"/>
    <n v="1054.8"/>
    <s v="No"/>
    <x v="2"/>
    <s v="High (&gt;$70)"/>
    <n v="913.19999999999993"/>
    <x v="0"/>
    <n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x v="1"/>
    <n v="74.55"/>
    <n v="5430.65"/>
    <s v="No"/>
    <x v="3"/>
    <s v="High (&gt;$70)"/>
    <n v="894.59999999999991"/>
    <x v="0"/>
    <n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x v="0"/>
    <n v="39.200000000000003"/>
    <n v="849.9"/>
    <s v="No"/>
    <x v="2"/>
    <s v="Medium ($35-$70)"/>
    <n v="470.40000000000003"/>
    <x v="0"/>
    <n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x v="0"/>
    <n v="79.55"/>
    <n v="151.75"/>
    <s v="No"/>
    <x v="0"/>
    <s v="High (&gt;$70)"/>
    <n v="954.59999999999991"/>
    <x v="0"/>
    <n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00000000000001"/>
    <n v="299.39999999999998"/>
    <s v="No"/>
    <x v="2"/>
    <s v="Low (&lt;$35)"/>
    <n v="235.20000000000002"/>
    <x v="0"/>
    <n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86.75"/>
    <s v="No"/>
    <x v="4"/>
    <s v="Low (&lt;$35)"/>
    <n v="234.60000000000002"/>
    <x v="0"/>
    <n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x v="3"/>
    <n v="39.15"/>
    <n v="2692.75"/>
    <s v="No"/>
    <x v="3"/>
    <s v="Medium ($35-$70)"/>
    <n v="469.79999999999995"/>
    <x v="0"/>
    <n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00000000000001"/>
    <n v="1389.6"/>
    <s v="No"/>
    <x v="3"/>
    <s v="Low (&lt;$35)"/>
    <n v="241.20000000000002"/>
    <x v="0"/>
    <n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x v="3"/>
    <n v="99.95"/>
    <n v="3767.4"/>
    <s v="No"/>
    <x v="1"/>
    <s v="High (&gt;$70)"/>
    <n v="1199.4000000000001"/>
    <x v="0"/>
    <n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x v="0"/>
    <n v="59.8"/>
    <n v="3641.5"/>
    <s v="No"/>
    <x v="3"/>
    <s v="Medium ($35-$70)"/>
    <n v="717.59999999999991"/>
    <x v="0"/>
    <n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x v="2"/>
    <n v="49.75"/>
    <n v="2535.5500000000002"/>
    <s v="No"/>
    <x v="4"/>
    <s v="Medium ($35-$70)"/>
    <n v="597"/>
    <x v="0"/>
    <n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x v="0"/>
    <n v="35.75"/>
    <n v="35.75"/>
    <s v="Yes"/>
    <x v="0"/>
    <s v="Medium ($35-$70)"/>
    <n v="429"/>
    <x v="1"/>
    <n v="429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x v="1"/>
    <n v="108.5"/>
    <n v="6880.85"/>
    <s v="No"/>
    <x v="3"/>
    <s v="High (&gt;$70)"/>
    <n v="1302"/>
    <x v="0"/>
    <n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x v="3"/>
    <n v="60.15"/>
    <n v="3753.2"/>
    <s v="No"/>
    <x v="3"/>
    <s v="Medium ($35-$70)"/>
    <n v="721.8"/>
    <x v="0"/>
    <n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637.54999999999995"/>
    <s v="No"/>
    <x v="1"/>
    <s v="Low (&lt;$35)"/>
    <n v="228.60000000000002"/>
    <x v="0"/>
    <n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x v="0"/>
    <n v="46"/>
    <n v="181.6"/>
    <s v="Yes"/>
    <x v="0"/>
    <s v="Medium ($35-$70)"/>
    <n v="552"/>
    <x v="1"/>
    <n v="552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x v="2"/>
    <n v="84"/>
    <n v="5329.55"/>
    <s v="No"/>
    <x v="3"/>
    <s v="High (&gt;$70)"/>
    <n v="1008"/>
    <x v="0"/>
    <n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x v="3"/>
    <n v="44.55"/>
    <n v="44.55"/>
    <s v="No"/>
    <x v="0"/>
    <s v="Medium ($35-$70)"/>
    <n v="534.59999999999991"/>
    <x v="0"/>
    <n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x v="0"/>
    <n v="103.45"/>
    <n v="1539.8"/>
    <s v="No"/>
    <x v="2"/>
    <s v="High (&gt;$70)"/>
    <n v="1241.4000000000001"/>
    <x v="0"/>
    <n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x v="3"/>
    <n v="80.650000000000006"/>
    <n v="2209.75"/>
    <s v="No"/>
    <x v="1"/>
    <s v="High (&gt;$70)"/>
    <n v="967.80000000000007"/>
    <x v="0"/>
    <n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x v="1"/>
    <n v="57.2"/>
    <n v="223.75"/>
    <s v="No"/>
    <x v="0"/>
    <s v="Medium ($35-$70)"/>
    <n v="686.40000000000009"/>
    <x v="0"/>
    <n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x v="0"/>
    <n v="110.75"/>
    <n v="7751.7"/>
    <s v="No"/>
    <x v="3"/>
    <s v="High (&gt;$70)"/>
    <n v="1329"/>
    <x v="0"/>
    <n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7"/>
    <n v="1174.3499999999999"/>
    <s v="No"/>
    <x v="1"/>
    <s v="Low (&lt;$35)"/>
    <n v="296.39999999999998"/>
    <x v="0"/>
    <n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x v="0"/>
    <n v="97.05"/>
    <n v="4385.05"/>
    <s v="No"/>
    <x v="1"/>
    <s v="High (&gt;$70)"/>
    <n v="1164.5999999999999"/>
    <x v="0"/>
    <n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x v="1"/>
    <n v="76.349999999999994"/>
    <n v="2606.35"/>
    <s v="No"/>
    <x v="1"/>
    <s v="High (&gt;$70)"/>
    <n v="916.19999999999993"/>
    <x v="0"/>
    <n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x v="0"/>
    <n v="89.4"/>
    <n v="1539.45"/>
    <s v="Yes"/>
    <x v="2"/>
    <s v="High (&gt;$70)"/>
    <n v="1072.8000000000002"/>
    <x v="1"/>
    <n v="1072.800000000000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99999999999999"/>
    <n v="18.899999999999999"/>
    <s v="No"/>
    <x v="0"/>
    <s v="Low (&lt;$35)"/>
    <n v="226.79999999999998"/>
    <x v="0"/>
    <n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x v="2"/>
    <n v="74.45"/>
    <n v="1261.3499999999999"/>
    <s v="No"/>
    <x v="2"/>
    <s v="High (&gt;$70)"/>
    <n v="893.40000000000009"/>
    <x v="0"/>
    <n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58.15"/>
    <s v="Yes"/>
    <x v="0"/>
    <s v="Low (&lt;$35)"/>
    <n v="237.60000000000002"/>
    <x v="1"/>
    <n v="237.60000000000002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x v="0"/>
    <n v="50.9"/>
    <n v="225.6"/>
    <s v="Yes"/>
    <x v="0"/>
    <s v="Medium ($35-$70)"/>
    <n v="610.79999999999995"/>
    <x v="1"/>
    <n v="610.79999999999995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x v="3"/>
    <n v="84.4"/>
    <n v="5969.3"/>
    <s v="No"/>
    <x v="3"/>
    <s v="High (&gt;$70)"/>
    <n v="1012.8000000000001"/>
    <x v="0"/>
    <n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4"/>
    <n v="253.9"/>
    <s v="No"/>
    <x v="0"/>
    <s v="Low (&lt;$35)"/>
    <n v="292.79999999999995"/>
    <x v="0"/>
    <n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400"/>
    <s v="No"/>
    <x v="2"/>
    <s v="Low (&lt;$35)"/>
    <n v="240.60000000000002"/>
    <x v="0"/>
    <n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81"/>
    <n v="340.85"/>
    <s v="Yes"/>
    <x v="0"/>
    <s v="High (&gt;$70)"/>
    <n v="972"/>
    <x v="1"/>
    <n v="972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x v="0"/>
    <n v="98.35"/>
    <n v="2515.3000000000002"/>
    <s v="Yes"/>
    <x v="1"/>
    <s v="High (&gt;$70)"/>
    <n v="1180.1999999999998"/>
    <x v="1"/>
    <n v="1180.1999999999998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x v="3"/>
    <n v="55.5"/>
    <n v="227.35"/>
    <s v="No"/>
    <x v="0"/>
    <s v="Medium ($35-$70)"/>
    <n v="666"/>
    <x v="0"/>
    <n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x v="1"/>
    <n v="51"/>
    <n v="305.95"/>
    <s v="Yes"/>
    <x v="0"/>
    <s v="Medium ($35-$70)"/>
    <n v="612"/>
    <x v="1"/>
    <n v="612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x v="0"/>
    <n v="91.65"/>
    <n v="365.4"/>
    <s v="Yes"/>
    <x v="0"/>
    <s v="High (&gt;$70)"/>
    <n v="1099.8000000000002"/>
    <x v="1"/>
    <n v="1099.8000000000002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x v="0"/>
    <n v="84.3"/>
    <n v="2357.75"/>
    <s v="No"/>
    <x v="1"/>
    <s v="High (&gt;$70)"/>
    <n v="1011.5999999999999"/>
    <x v="0"/>
    <n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x v="0"/>
    <n v="100.2"/>
    <n v="198.5"/>
    <s v="No"/>
    <x v="0"/>
    <s v="High (&gt;$70)"/>
    <n v="1202.4000000000001"/>
    <x v="0"/>
    <n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99999999999999"/>
    <n v="554.25"/>
    <s v="No"/>
    <x v="1"/>
    <s v="Low (&lt;$35)"/>
    <n v="232.79999999999998"/>
    <x v="0"/>
    <n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90.85"/>
    <n v="90.85"/>
    <s v="Yes"/>
    <x v="0"/>
    <s v="High (&gt;$70)"/>
    <n v="1090.1999999999998"/>
    <x v="1"/>
    <n v="1090.1999999999998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69.400000000000006"/>
    <n v="69.400000000000006"/>
    <s v="Yes"/>
    <x v="0"/>
    <s v="Medium ($35-$70)"/>
    <n v="832.80000000000007"/>
    <x v="1"/>
    <n v="832.80000000000007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x v="3"/>
    <n v="94.45"/>
    <n v="742.95"/>
    <s v="Yes"/>
    <x v="0"/>
    <s v="High (&gt;$70)"/>
    <n v="1133.4000000000001"/>
    <x v="1"/>
    <n v="1133.400000000000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399999999999999"/>
    <n v="251.65"/>
    <s v="No"/>
    <x v="2"/>
    <s v="Low (&lt;$35)"/>
    <n v="244.79999999999998"/>
    <x v="0"/>
    <n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x v="0"/>
    <n v="94.75"/>
    <n v="5597.65"/>
    <s v="No"/>
    <x v="4"/>
    <s v="High (&gt;$70)"/>
    <n v="1137"/>
    <x v="0"/>
    <n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149999999999999"/>
    <n v="20.149999999999999"/>
    <s v="Yes"/>
    <x v="0"/>
    <s v="Low (&lt;$35)"/>
    <n v="241.79999999999998"/>
    <x v="1"/>
    <n v="241.79999999999998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x v="0"/>
    <n v="95.7"/>
    <n v="4816.7"/>
    <s v="Yes"/>
    <x v="4"/>
    <s v="High (&gt;$70)"/>
    <n v="1148.4000000000001"/>
    <x v="1"/>
    <n v="1148.400000000000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x v="2"/>
    <n v="44.35"/>
    <n v="768.05"/>
    <s v="No"/>
    <x v="2"/>
    <s v="Medium ($35-$70)"/>
    <n v="532.20000000000005"/>
    <x v="0"/>
    <n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x v="1"/>
    <n v="74.55"/>
    <n v="1215.8"/>
    <s v="No"/>
    <x v="2"/>
    <s v="High (&gt;$70)"/>
    <n v="894.59999999999991"/>
    <x v="0"/>
    <n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x v="0"/>
    <n v="73.599999999999994"/>
    <n v="3522.65"/>
    <s v="No"/>
    <x v="1"/>
    <s v="High (&gt;$70)"/>
    <n v="883.19999999999993"/>
    <x v="0"/>
    <n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x v="2"/>
    <n v="74.95"/>
    <n v="1834.95"/>
    <s v="Yes"/>
    <x v="1"/>
    <s v="High (&gt;$70)"/>
    <n v="899.40000000000009"/>
    <x v="1"/>
    <n v="899.40000000000009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x v="0"/>
    <n v="47.95"/>
    <n v="305.10000000000002"/>
    <s v="Yes"/>
    <x v="0"/>
    <s v="Medium ($35-$70)"/>
    <n v="575.40000000000009"/>
    <x v="1"/>
    <n v="575.40000000000009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x v="3"/>
    <n v="50.1"/>
    <n v="910.45"/>
    <s v="No"/>
    <x v="2"/>
    <s v="Medium ($35-$70)"/>
    <n v="601.20000000000005"/>
    <x v="0"/>
    <n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x v="0"/>
    <n v="63.6"/>
    <n v="155.65"/>
    <s v="Yes"/>
    <x v="0"/>
    <s v="Medium ($35-$70)"/>
    <n v="763.2"/>
    <x v="1"/>
    <n v="763.2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x v="0"/>
    <n v="53"/>
    <n v="3656.25"/>
    <s v="No"/>
    <x v="3"/>
    <s v="Medium ($35-$70)"/>
    <n v="636"/>
    <x v="0"/>
    <n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50000000000001"/>
    <n v="52"/>
    <s v="No"/>
    <x v="0"/>
    <s v="Low (&lt;$35)"/>
    <n v="238.20000000000002"/>
    <x v="0"/>
    <n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x v="3"/>
    <n v="24.35"/>
    <n v="150.85"/>
    <s v="No"/>
    <x v="0"/>
    <s v="Low (&lt;$35)"/>
    <n v="292.20000000000005"/>
    <x v="0"/>
    <n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55"/>
    <n v="389.25"/>
    <s v="No"/>
    <x v="2"/>
    <s v="Low (&lt;$35)"/>
    <n v="234.60000000000002"/>
    <x v="0"/>
    <n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05"/>
    <n v="1873.7"/>
    <s v="No"/>
    <x v="3"/>
    <s v="Low (&lt;$35)"/>
    <n v="300.60000000000002"/>
    <x v="0"/>
    <n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x v="3"/>
    <n v="93.8"/>
    <n v="1261"/>
    <s v="No"/>
    <x v="2"/>
    <s v="High (&gt;$70)"/>
    <n v="1125.5999999999999"/>
    <x v="0"/>
    <n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x v="1"/>
    <n v="36.85"/>
    <n v="108.7"/>
    <s v="Yes"/>
    <x v="0"/>
    <s v="Medium ($35-$70)"/>
    <n v="442.20000000000005"/>
    <x v="1"/>
    <n v="442.20000000000005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3.75"/>
    <n v="7346.2"/>
    <s v="No"/>
    <x v="3"/>
    <s v="High (&gt;$70)"/>
    <n v="1245"/>
    <x v="0"/>
    <n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x v="3"/>
    <n v="56.75"/>
    <n v="3708.4"/>
    <s v="No"/>
    <x v="3"/>
    <s v="Medium ($35-$70)"/>
    <n v="681"/>
    <x v="0"/>
    <n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8"/>
    <n v="469.65"/>
    <s v="No"/>
    <x v="2"/>
    <s v="Low (&lt;$35)"/>
    <n v="249.60000000000002"/>
    <x v="0"/>
    <n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x v="0"/>
    <n v="44.1"/>
    <n v="44.1"/>
    <s v="Yes"/>
    <x v="0"/>
    <s v="Medium ($35-$70)"/>
    <n v="529.20000000000005"/>
    <x v="1"/>
    <n v="529.20000000000005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45"/>
    <n v="1385.85"/>
    <s v="No"/>
    <x v="4"/>
    <s v="Low (&lt;$35)"/>
    <n v="293.39999999999998"/>
    <x v="0"/>
    <n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6"/>
    <n v="548.79999999999995"/>
    <s v="No"/>
    <x v="2"/>
    <s v="Low (&lt;$35)"/>
    <n v="307.20000000000005"/>
    <x v="0"/>
    <n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x v="0"/>
    <n v="50.75"/>
    <n v="712.75"/>
    <s v="Yes"/>
    <x v="2"/>
    <s v="Medium ($35-$70)"/>
    <n v="609"/>
    <x v="1"/>
    <n v="609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x v="3"/>
    <n v="104.4"/>
    <n v="6405"/>
    <s v="Yes"/>
    <x v="3"/>
    <s v="High (&gt;$70)"/>
    <n v="1252.8000000000002"/>
    <x v="1"/>
    <n v="1252.8000000000002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x v="0"/>
    <n v="39.299999999999997"/>
    <n v="1637.4"/>
    <s v="Yes"/>
    <x v="1"/>
    <s v="Medium ($35-$70)"/>
    <n v="471.59999999999997"/>
    <x v="1"/>
    <n v="471.59999999999997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x v="2"/>
    <n v="59.65"/>
    <n v="2536.5500000000002"/>
    <s v="No"/>
    <x v="1"/>
    <s v="Medium ($35-$70)"/>
    <n v="715.8"/>
    <x v="0"/>
    <n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3.3"/>
    <n v="6042.7"/>
    <s v="No"/>
    <x v="3"/>
    <s v="High (&gt;$70)"/>
    <n v="999.59999999999991"/>
    <x v="0"/>
    <n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x v="3"/>
    <n v="79.55"/>
    <n v="958.25"/>
    <s v="No"/>
    <x v="0"/>
    <s v="High (&gt;$70)"/>
    <n v="954.59999999999991"/>
    <x v="0"/>
    <n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30.65"/>
    <s v="No"/>
    <x v="3"/>
    <s v="Low (&lt;$35)"/>
    <n v="293.39999999999998"/>
    <x v="0"/>
    <n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2"/>
    <n v="459.6"/>
    <s v="No"/>
    <x v="1"/>
    <s v="Low (&lt;$35)"/>
    <n v="230.39999999999998"/>
    <x v="0"/>
    <n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x v="1"/>
    <n v="29.8"/>
    <n v="201.95"/>
    <s v="No"/>
    <x v="0"/>
    <s v="Low (&lt;$35)"/>
    <n v="357.6"/>
    <x v="0"/>
    <n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x v="1"/>
    <n v="45.5"/>
    <n v="285.2"/>
    <s v="No"/>
    <x v="0"/>
    <s v="Medium ($35-$70)"/>
    <n v="546"/>
    <x v="0"/>
    <n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x v="0"/>
    <n v="106.45"/>
    <n v="6145.85"/>
    <s v="Yes"/>
    <x v="4"/>
    <s v="High (&gt;$70)"/>
    <n v="1277.4000000000001"/>
    <x v="1"/>
    <n v="1277.400000000000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x v="3"/>
    <n v="30.05"/>
    <n v="1529.45"/>
    <s v="No"/>
    <x v="4"/>
    <s v="Low (&lt;$35)"/>
    <n v="360.6"/>
    <x v="0"/>
    <n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x v="2"/>
    <n v="65.650000000000006"/>
    <n v="4664.5"/>
    <s v="No"/>
    <x v="3"/>
    <s v="Medium ($35-$70)"/>
    <n v="787.80000000000007"/>
    <x v="0"/>
    <n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x v="0"/>
    <n v="96.05"/>
    <n v="1740.7"/>
    <s v="Yes"/>
    <x v="2"/>
    <s v="High (&gt;$70)"/>
    <n v="1152.5999999999999"/>
    <x v="1"/>
    <n v="1152.5999999999999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x v="2"/>
    <n v="75.099999999999994"/>
    <n v="552.95000000000005"/>
    <s v="Yes"/>
    <x v="0"/>
    <s v="High (&gt;$70)"/>
    <n v="901.19999999999993"/>
    <x v="1"/>
    <n v="901.19999999999993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x v="1"/>
    <n v="74.05"/>
    <n v="3496.3"/>
    <s v="No"/>
    <x v="1"/>
    <s v="High (&gt;$70)"/>
    <n v="888.59999999999991"/>
    <x v="0"/>
    <n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x v="0"/>
    <n v="44.7"/>
    <n v="93.7"/>
    <s v="Yes"/>
    <x v="0"/>
    <s v="Medium ($35-$70)"/>
    <n v="536.40000000000009"/>
    <x v="1"/>
    <n v="536.40000000000009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x v="2"/>
    <n v="110.75"/>
    <n v="7053.35"/>
    <s v="No"/>
    <x v="3"/>
    <s v="High (&gt;$70)"/>
    <n v="1329"/>
    <x v="0"/>
    <n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301.55"/>
    <s v="No"/>
    <x v="2"/>
    <s v="Low (&lt;$35)"/>
    <n v="236.39999999999998"/>
    <x v="0"/>
    <n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x v="3"/>
    <n v="49.5"/>
    <n v="312.7"/>
    <s v="No"/>
    <x v="0"/>
    <s v="Medium ($35-$70)"/>
    <n v="594"/>
    <x v="0"/>
    <n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x v="3"/>
    <n v="55"/>
    <n v="1046.5"/>
    <s v="Yes"/>
    <x v="2"/>
    <s v="Medium ($35-$70)"/>
    <n v="660"/>
    <x v="1"/>
    <n v="660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x v="3"/>
    <n v="43.95"/>
    <n v="2960.1"/>
    <s v="No"/>
    <x v="3"/>
    <s v="Medium ($35-$70)"/>
    <n v="527.40000000000009"/>
    <x v="0"/>
    <n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x v="0"/>
    <n v="74.349999999999994"/>
    <n v="834.2"/>
    <s v="Yes"/>
    <x v="0"/>
    <s v="High (&gt;$70)"/>
    <n v="892.19999999999993"/>
    <x v="1"/>
    <n v="892.19999999999993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x v="0"/>
    <n v="111.15"/>
    <n v="6953.4"/>
    <s v="No"/>
    <x v="3"/>
    <s v="High (&gt;$70)"/>
    <n v="1333.8000000000002"/>
    <x v="0"/>
    <n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x v="3"/>
    <n v="104.7"/>
    <n v="4134.8500000000004"/>
    <s v="Yes"/>
    <x v="1"/>
    <s v="High (&gt;$70)"/>
    <n v="1256.4000000000001"/>
    <x v="1"/>
    <n v="1256.400000000000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x v="1"/>
    <n v="55.7"/>
    <n v="899.8"/>
    <s v="Yes"/>
    <x v="2"/>
    <s v="Medium ($35-$70)"/>
    <n v="668.40000000000009"/>
    <x v="1"/>
    <n v="668.40000000000009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541.5"/>
    <s v="No"/>
    <x v="1"/>
    <s v="Low (&lt;$35)"/>
    <n v="247.20000000000002"/>
    <x v="0"/>
    <n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49999999999999"/>
    <n v="116.85"/>
    <s v="No"/>
    <x v="0"/>
    <s v="Low (&lt;$35)"/>
    <n v="235.79999999999998"/>
    <x v="0"/>
    <n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x v="2"/>
    <n v="115.8"/>
    <n v="7942.15"/>
    <s v="No"/>
    <x v="3"/>
    <s v="High (&gt;$70)"/>
    <n v="1389.6"/>
    <x v="0"/>
    <n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x v="3"/>
    <n v="88.65"/>
    <n v="5321.25"/>
    <s v="No"/>
    <x v="3"/>
    <s v="High (&gt;$70)"/>
    <n v="1063.8000000000002"/>
    <x v="0"/>
    <n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x v="0"/>
    <n v="94.5"/>
    <n v="4156.8"/>
    <s v="No"/>
    <x v="1"/>
    <s v="High (&gt;$70)"/>
    <n v="1134"/>
    <x v="0"/>
    <n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223.6"/>
    <s v="No"/>
    <x v="0"/>
    <s v="Low (&lt;$35)"/>
    <n v="241.20000000000002"/>
    <x v="0"/>
    <n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x v="2"/>
    <n v="34.65"/>
    <n v="768.45"/>
    <s v="No"/>
    <x v="2"/>
    <s v="Low (&lt;$35)"/>
    <n v="415.79999999999995"/>
    <x v="0"/>
    <n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x v="2"/>
    <n v="52.3"/>
    <n v="3765.05"/>
    <s v="No"/>
    <x v="3"/>
    <s v="Medium ($35-$70)"/>
    <n v="627.59999999999991"/>
    <x v="0"/>
    <n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x v="1"/>
    <n v="65"/>
    <n v="2157.5"/>
    <s v="No"/>
    <x v="1"/>
    <s v="Medium ($35-$70)"/>
    <n v="780"/>
    <x v="0"/>
    <n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08.05"/>
    <s v="Yes"/>
    <x v="0"/>
    <s v="Low (&lt;$35)"/>
    <n v="238.20000000000002"/>
    <x v="1"/>
    <n v="238.20000000000002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x v="1"/>
    <n v="35.450000000000003"/>
    <n v="1391.65"/>
    <s v="No"/>
    <x v="1"/>
    <s v="Medium ($35-$70)"/>
    <n v="425.40000000000003"/>
    <x v="0"/>
    <n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79.8"/>
    <s v="No"/>
    <x v="3"/>
    <s v="Low (&lt;$35)"/>
    <n v="236.39999999999998"/>
    <x v="0"/>
    <n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x v="0"/>
    <n v="95.6"/>
    <n v="1273.3"/>
    <s v="No"/>
    <x v="2"/>
    <s v="High (&gt;$70)"/>
    <n v="1147.1999999999998"/>
    <x v="0"/>
    <n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50000000000001"/>
    <n v="810.45"/>
    <s v="No"/>
    <x v="1"/>
    <s v="Low (&lt;$35)"/>
    <n v="238.20000000000002"/>
    <x v="0"/>
    <n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x v="3"/>
    <n v="81.849999999999994"/>
    <n v="1810.85"/>
    <s v="No"/>
    <x v="2"/>
    <s v="High (&gt;$70)"/>
    <n v="982.19999999999993"/>
    <x v="0"/>
    <n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x v="3"/>
    <n v="109.3"/>
    <n v="7782.85"/>
    <s v="No"/>
    <x v="3"/>
    <s v="High (&gt;$70)"/>
    <n v="1311.6"/>
    <x v="0"/>
    <n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s v="Yes"/>
    <x v="0"/>
    <s v="High (&gt;$70)"/>
    <n v="843.59999999999991"/>
    <x v="1"/>
    <n v="843.5999999999999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4"/>
    <n v="1797.1"/>
    <s v="No"/>
    <x v="3"/>
    <s v="Low (&lt;$35)"/>
    <n v="304.79999999999995"/>
    <x v="0"/>
    <n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x v="0"/>
    <n v="69.8"/>
    <n v="377.85"/>
    <s v="No"/>
    <x v="0"/>
    <s v="Medium ($35-$70)"/>
    <n v="837.59999999999991"/>
    <x v="0"/>
    <n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"/>
    <n v="445.3"/>
    <s v="No"/>
    <x v="2"/>
    <s v="Low (&lt;$35)"/>
    <n v="240"/>
    <x v="0"/>
    <n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x v="0"/>
    <n v="85.55"/>
    <n v="851.75"/>
    <s v="Yes"/>
    <x v="0"/>
    <s v="High (&gt;$70)"/>
    <n v="1026.5999999999999"/>
    <x v="1"/>
    <n v="1026.5999999999999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x v="0"/>
    <n v="109.9"/>
    <n v="7624.2"/>
    <s v="No"/>
    <x v="3"/>
    <s v="High (&gt;$70)"/>
    <n v="1318.8000000000002"/>
    <x v="0"/>
    <n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x v="2"/>
    <n v="50.3"/>
    <n v="355.1"/>
    <s v="No"/>
    <x v="0"/>
    <s v="Medium ($35-$70)"/>
    <n v="603.59999999999991"/>
    <x v="0"/>
    <n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x v="1"/>
    <n v="94.5"/>
    <n v="575.45000000000005"/>
    <s v="Yes"/>
    <x v="0"/>
    <s v="High (&gt;$70)"/>
    <n v="1134"/>
    <x v="1"/>
    <n v="1134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x v="0"/>
    <n v="101.5"/>
    <n v="906.85"/>
    <s v="No"/>
    <x v="0"/>
    <s v="High (&gt;$70)"/>
    <n v="1218"/>
    <x v="0"/>
    <n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x v="0"/>
    <n v="89.15"/>
    <n v="1057.55"/>
    <s v="No"/>
    <x v="0"/>
    <s v="High (&gt;$70)"/>
    <n v="1069.8000000000002"/>
    <x v="0"/>
    <n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99999999999999"/>
    <n v="19.399999999999999"/>
    <s v="No"/>
    <x v="0"/>
    <s v="Low (&lt;$35)"/>
    <n v="232.79999999999998"/>
    <x v="0"/>
    <n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x v="2"/>
    <n v="29.9"/>
    <n v="1388.75"/>
    <s v="No"/>
    <x v="1"/>
    <s v="Low (&lt;$35)"/>
    <n v="358.79999999999995"/>
    <x v="0"/>
    <n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x v="0"/>
    <n v="78.8"/>
    <n v="1641.3"/>
    <s v="No"/>
    <x v="2"/>
    <s v="High (&gt;$70)"/>
    <n v="945.59999999999991"/>
    <x v="0"/>
    <n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x v="3"/>
    <n v="85.35"/>
    <n v="1375.15"/>
    <s v="Yes"/>
    <x v="2"/>
    <s v="High (&gt;$70)"/>
    <n v="1024.1999999999998"/>
    <x v="1"/>
    <n v="1024.1999999999998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s v="Yes"/>
    <x v="0"/>
    <s v="High (&gt;$70)"/>
    <n v="955.80000000000007"/>
    <x v="1"/>
    <n v="955.80000000000007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3"/>
    <n v="185.2"/>
    <s v="No"/>
    <x v="0"/>
    <s v="Low (&lt;$35)"/>
    <n v="231.60000000000002"/>
    <x v="0"/>
    <n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0"/>
    <n v="79.599999999999994"/>
    <n v="195.05"/>
    <s v="Yes"/>
    <x v="0"/>
    <s v="High (&gt;$70)"/>
    <n v="955.19999999999993"/>
    <x v="1"/>
    <n v="955.19999999999993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x v="1"/>
    <n v="96.8"/>
    <n v="1826.7"/>
    <s v="No"/>
    <x v="2"/>
    <s v="High (&gt;$70)"/>
    <n v="1161.5999999999999"/>
    <x v="0"/>
    <n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5"/>
    <n v="417.5"/>
    <s v="No"/>
    <x v="2"/>
    <s v="Low (&lt;$35)"/>
    <n v="247.79999999999998"/>
    <x v="0"/>
    <n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44.5"/>
    <s v="No"/>
    <x v="2"/>
    <s v="Low (&lt;$35)"/>
    <n v="237.60000000000002"/>
    <x v="0"/>
    <n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x v="0"/>
    <n v="90.6"/>
    <n v="1660"/>
    <s v="Yes"/>
    <x v="2"/>
    <s v="High (&gt;$70)"/>
    <n v="1087.1999999999998"/>
    <x v="1"/>
    <n v="1087.1999999999998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x v="0"/>
    <n v="104.6"/>
    <n v="2180.5500000000002"/>
    <s v="No"/>
    <x v="2"/>
    <s v="High (&gt;$70)"/>
    <n v="1255.1999999999998"/>
    <x v="0"/>
    <n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x v="3"/>
    <n v="80.05"/>
    <n v="2835.9"/>
    <s v="No"/>
    <x v="1"/>
    <s v="High (&gt;$70)"/>
    <n v="960.59999999999991"/>
    <x v="0"/>
    <n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5.15"/>
    <n v="45.15"/>
    <s v="No"/>
    <x v="0"/>
    <s v="Medium ($35-$70)"/>
    <n v="541.79999999999995"/>
    <x v="0"/>
    <n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x v="3"/>
    <n v="73.150000000000006"/>
    <n v="2730.85"/>
    <s v="No"/>
    <x v="1"/>
    <s v="High (&gt;$70)"/>
    <n v="877.80000000000007"/>
    <x v="0"/>
    <n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x v="0"/>
    <n v="99.1"/>
    <n v="5437.1"/>
    <s v="No"/>
    <x v="4"/>
    <s v="High (&gt;$70)"/>
    <n v="1189.1999999999998"/>
    <x v="0"/>
    <n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x v="0"/>
    <s v="Low (&lt;$35)"/>
    <n v="242.39999999999998"/>
    <x v="1"/>
    <n v="242.39999999999998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x v="3"/>
    <n v="106.05"/>
    <n v="6981.35"/>
    <s v="Yes"/>
    <x v="3"/>
    <s v="High (&gt;$70)"/>
    <n v="1272.5999999999999"/>
    <x v="1"/>
    <n v="1272.5999999999999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x v="1"/>
    <n v="105.35"/>
    <n v="5794.45"/>
    <s v="No"/>
    <x v="4"/>
    <s v="High (&gt;$70)"/>
    <n v="1264.1999999999998"/>
    <x v="0"/>
    <n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x v="3"/>
    <n v="45.65"/>
    <n v="747.2"/>
    <s v="No"/>
    <x v="2"/>
    <s v="Medium ($35-$70)"/>
    <n v="547.79999999999995"/>
    <x v="0"/>
    <n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x v="3"/>
    <n v="79.95"/>
    <n v="1267.95"/>
    <s v="No"/>
    <x v="2"/>
    <s v="High (&gt;$70)"/>
    <n v="959.40000000000009"/>
    <x v="0"/>
    <n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x v="3"/>
    <n v="54.45"/>
    <n v="3674.95"/>
    <s v="No"/>
    <x v="3"/>
    <s v="Medium ($35-$70)"/>
    <n v="653.40000000000009"/>
    <x v="0"/>
    <n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"/>
    <n v="1275.5999999999999"/>
    <s v="No"/>
    <x v="4"/>
    <s v="Low (&lt;$35)"/>
    <n v="301.20000000000005"/>
    <x v="0"/>
    <n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x v="3"/>
    <n v="84.7"/>
    <n v="5893.9"/>
    <s v="No"/>
    <x v="3"/>
    <s v="High (&gt;$70)"/>
    <n v="1016.4000000000001"/>
    <x v="0"/>
    <n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5.849999999999994"/>
    <n v="724.65"/>
    <s v="No"/>
    <x v="0"/>
    <s v="High (&gt;$70)"/>
    <n v="910.19999999999993"/>
    <x v="0"/>
    <n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x v="1"/>
    <n v="48.8"/>
    <n v="1536.75"/>
    <s v="No"/>
    <x v="1"/>
    <s v="Medium ($35-$70)"/>
    <n v="585.59999999999991"/>
    <x v="0"/>
    <n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x v="0"/>
    <n v="99.15"/>
    <n v="3615.6"/>
    <s v="Yes"/>
    <x v="1"/>
    <s v="High (&gt;$70)"/>
    <n v="1189.8000000000002"/>
    <x v="1"/>
    <n v="1189.8000000000002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x v="0"/>
    <n v="35.200000000000003"/>
    <n v="607.29999999999995"/>
    <s v="No"/>
    <x v="2"/>
    <s v="Medium ($35-$70)"/>
    <n v="422.40000000000003"/>
    <x v="0"/>
    <n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x v="0"/>
    <n v="76.25"/>
    <n v="4154.55"/>
    <s v="No"/>
    <x v="4"/>
    <s v="High (&gt;$70)"/>
    <n v="915"/>
    <x v="0"/>
    <n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x v="0"/>
    <n v="55.9"/>
    <n v="2184.35"/>
    <s v="Yes"/>
    <x v="1"/>
    <s v="Medium ($35-$70)"/>
    <n v="670.8"/>
    <x v="1"/>
    <n v="670.8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x v="0"/>
    <n v="82.35"/>
    <n v="1852.85"/>
    <s v="Yes"/>
    <x v="2"/>
    <s v="High (&gt;$70)"/>
    <n v="988.19999999999993"/>
    <x v="1"/>
    <n v="988.19999999999993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x v="3"/>
    <n v="40.4"/>
    <n v="77.150000000000006"/>
    <s v="Yes"/>
    <x v="0"/>
    <s v="Medium ($35-$70)"/>
    <n v="484.79999999999995"/>
    <x v="1"/>
    <n v="484.79999999999995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9"/>
    <n v="847.8"/>
    <s v="No"/>
    <x v="1"/>
    <s v="Low (&lt;$35)"/>
    <n v="298.79999999999995"/>
    <x v="0"/>
    <n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x v="2"/>
    <n v="54.3"/>
    <n v="2390.4499999999998"/>
    <s v="No"/>
    <x v="1"/>
    <s v="Medium ($35-$70)"/>
    <n v="651.59999999999991"/>
    <x v="0"/>
    <n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x v="2"/>
    <n v="66.3"/>
    <n v="1923.5"/>
    <s v="No"/>
    <x v="1"/>
    <s v="Medium ($35-$70)"/>
    <n v="795.59999999999991"/>
    <x v="0"/>
    <n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"/>
    <n v="1493.2"/>
    <s v="No"/>
    <x v="3"/>
    <s v="Low (&lt;$35)"/>
    <n v="250.79999999999998"/>
    <x v="0"/>
    <n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x v="0"/>
    <n v="75.349999999999994"/>
    <n v="338.1"/>
    <s v="Yes"/>
    <x v="0"/>
    <s v="High (&gt;$70)"/>
    <n v="904.19999999999993"/>
    <x v="1"/>
    <n v="904.19999999999993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x v="0"/>
    <n v="85.15"/>
    <n v="3030.6"/>
    <s v="Yes"/>
    <x v="1"/>
    <s v="High (&gt;$70)"/>
    <n v="1021.8000000000001"/>
    <x v="1"/>
    <n v="1021.800000000000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3"/>
    <n v="75.349999999999994"/>
    <n v="75.349999999999994"/>
    <s v="No"/>
    <x v="0"/>
    <s v="High (&gt;$70)"/>
    <n v="904.19999999999993"/>
    <x v="0"/>
    <n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x v="0"/>
    <n v="104.45"/>
    <n v="2184.85"/>
    <s v="No"/>
    <x v="2"/>
    <s v="High (&gt;$70)"/>
    <n v="1253.4000000000001"/>
    <x v="0"/>
    <n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x v="3"/>
    <n v="49.45"/>
    <n v="1031.4000000000001"/>
    <s v="No"/>
    <x v="2"/>
    <s v="Medium ($35-$70)"/>
    <n v="593.40000000000009"/>
    <x v="0"/>
    <n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45"/>
    <n v="921.3"/>
    <s v="No"/>
    <x v="4"/>
    <s v="Low (&lt;$35)"/>
    <n v="233.39999999999998"/>
    <x v="0"/>
    <n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x v="0"/>
    <n v="92.15"/>
    <n v="3875.4"/>
    <s v="No"/>
    <x v="1"/>
    <s v="High (&gt;$70)"/>
    <n v="1105.8000000000002"/>
    <x v="0"/>
    <n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x v="0"/>
    <n v="93.8"/>
    <n v="3124.5"/>
    <s v="Yes"/>
    <x v="1"/>
    <s v="High (&gt;$70)"/>
    <n v="1125.5999999999999"/>
    <x v="1"/>
    <n v="1125.5999999999999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50000000000001"/>
    <n v="144.15"/>
    <s v="No"/>
    <x v="0"/>
    <s v="Low (&lt;$35)"/>
    <n v="238.20000000000002"/>
    <x v="0"/>
    <n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x v="2"/>
    <n v="100.25"/>
    <n v="6689"/>
    <s v="No"/>
    <x v="3"/>
    <s v="High (&gt;$70)"/>
    <n v="1203"/>
    <x v="0"/>
    <n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x v="0"/>
    <n v="95.7"/>
    <n v="1451.1"/>
    <s v="No"/>
    <x v="2"/>
    <s v="High (&gt;$70)"/>
    <n v="1148.4000000000001"/>
    <x v="0"/>
    <n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x v="0"/>
    <n v="93.15"/>
    <n v="6368.2"/>
    <s v="No"/>
    <x v="3"/>
    <s v="High (&gt;$70)"/>
    <n v="1117.8000000000002"/>
    <x v="0"/>
    <n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x v="1"/>
    <n v="69.7"/>
    <n v="3729.6"/>
    <s v="No"/>
    <x v="4"/>
    <s v="Medium ($35-$70)"/>
    <n v="836.40000000000009"/>
    <x v="0"/>
    <n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50.1"/>
    <s v="No"/>
    <x v="2"/>
    <s v="Low (&lt;$35)"/>
    <n v="237.60000000000002"/>
    <x v="0"/>
    <n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x v="1"/>
    <n v="71.349999999999994"/>
    <n v="2847.2"/>
    <s v="No"/>
    <x v="1"/>
    <s v="High (&gt;$70)"/>
    <n v="856.19999999999993"/>
    <x v="0"/>
    <n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75"/>
    <n v="452.35"/>
    <s v="No"/>
    <x v="2"/>
    <s v="Low (&lt;$35)"/>
    <n v="249"/>
    <x v="0"/>
    <n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x v="0"/>
    <n v="40.6"/>
    <n v="1494.5"/>
    <s v="No"/>
    <x v="1"/>
    <s v="Medium ($35-$70)"/>
    <n v="487.20000000000005"/>
    <x v="0"/>
    <n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20.399999999999999"/>
    <n v="930.45"/>
    <s v="Yes"/>
    <x v="1"/>
    <s v="Low (&lt;$35)"/>
    <n v="244.79999999999998"/>
    <x v="1"/>
    <n v="244.79999999999998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41.85"/>
    <s v="No"/>
    <x v="0"/>
    <s v="Low (&lt;$35)"/>
    <n v="244.20000000000002"/>
    <x v="0"/>
    <n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75"/>
    <n v="1272.05"/>
    <s v="No"/>
    <x v="4"/>
    <s v="Low (&lt;$35)"/>
    <n v="237"/>
    <x v="0"/>
    <n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x v="0"/>
    <n v="54.4"/>
    <n v="475.1"/>
    <s v="No"/>
    <x v="0"/>
    <s v="Medium ($35-$70)"/>
    <n v="652.79999999999995"/>
    <x v="0"/>
    <n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x v="3"/>
    <n v="94.7"/>
    <n v="673.1"/>
    <s v="Yes"/>
    <x v="0"/>
    <s v="High (&gt;$70)"/>
    <n v="1136.4000000000001"/>
    <x v="1"/>
    <n v="1136.400000000000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x v="3"/>
    <n v="30.5"/>
    <n v="208.7"/>
    <s v="Yes"/>
    <x v="0"/>
    <s v="Low (&lt;$35)"/>
    <n v="366"/>
    <x v="1"/>
    <n v="366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45"/>
    <n v="150.75"/>
    <s v="No"/>
    <x v="0"/>
    <s v="Low (&lt;$35)"/>
    <n v="245.39999999999998"/>
    <x v="0"/>
    <n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x v="2"/>
    <n v="66.150000000000006"/>
    <n v="3199"/>
    <s v="No"/>
    <x v="4"/>
    <s v="Medium ($35-$70)"/>
    <n v="793.80000000000007"/>
    <x v="0"/>
    <n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x v="0"/>
    <n v="89.85"/>
    <n v="5844.65"/>
    <s v="No"/>
    <x v="3"/>
    <s v="High (&gt;$70)"/>
    <n v="1078.1999999999998"/>
    <x v="0"/>
    <n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x v="2"/>
    <n v="45.05"/>
    <n v="2462.6"/>
    <s v="No"/>
    <x v="4"/>
    <s v="Medium ($35-$70)"/>
    <n v="540.59999999999991"/>
    <x v="0"/>
    <n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x v="2"/>
    <n v="86.85"/>
    <n v="6263.8"/>
    <s v="No"/>
    <x v="3"/>
    <s v="High (&gt;$70)"/>
    <n v="1042.1999999999998"/>
    <x v="0"/>
    <n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x v="1"/>
    <n v="96.75"/>
    <n v="3403.4"/>
    <s v="No"/>
    <x v="1"/>
    <s v="High (&gt;$70)"/>
    <n v="1161"/>
    <x v="0"/>
    <n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x v="0"/>
    <n v="77"/>
    <n v="237.75"/>
    <s v="Yes"/>
    <x v="0"/>
    <s v="High (&gt;$70)"/>
    <n v="924"/>
    <x v="1"/>
    <n v="924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100000000000001"/>
    <n v="221.35"/>
    <s v="Yes"/>
    <x v="0"/>
    <s v="Low (&lt;$35)"/>
    <n v="241.20000000000002"/>
    <x v="1"/>
    <n v="241.20000000000002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x v="0"/>
    <n v="75.3"/>
    <n v="75.3"/>
    <s v="Yes"/>
    <x v="0"/>
    <s v="High (&gt;$70)"/>
    <n v="903.59999999999991"/>
    <x v="1"/>
    <n v="903.5999999999999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x v="2"/>
    <n v="106.65"/>
    <n v="1672.1"/>
    <s v="No"/>
    <x v="2"/>
    <s v="High (&gt;$70)"/>
    <n v="1279.8000000000002"/>
    <x v="0"/>
    <n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x v="3"/>
    <n v="110.15"/>
    <n v="7881.2"/>
    <s v="No"/>
    <x v="3"/>
    <s v="High (&gt;$70)"/>
    <n v="1321.8000000000002"/>
    <x v="0"/>
    <n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x v="2"/>
    <n v="82.85"/>
    <n v="2320.8000000000002"/>
    <s v="No"/>
    <x v="1"/>
    <s v="High (&gt;$70)"/>
    <n v="994.19999999999993"/>
    <x v="0"/>
    <n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370.5"/>
    <s v="No"/>
    <x v="2"/>
    <s v="Low (&lt;$35)"/>
    <n v="241.20000000000002"/>
    <x v="0"/>
    <n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x v="3"/>
    <n v="99.2"/>
    <n v="4062.2"/>
    <s v="Yes"/>
    <x v="1"/>
    <s v="High (&gt;$70)"/>
    <n v="1190.4000000000001"/>
    <x v="1"/>
    <n v="1190.400000000000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x v="0"/>
    <n v="59.45"/>
    <n v="3043.7"/>
    <s v="No"/>
    <x v="4"/>
    <s v="Medium ($35-$70)"/>
    <n v="713.40000000000009"/>
    <x v="0"/>
    <n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x v="2"/>
    <n v="58.6"/>
    <n v="2723.4"/>
    <s v="No"/>
    <x v="1"/>
    <s v="Medium ($35-$70)"/>
    <n v="703.2"/>
    <x v="0"/>
    <n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x v="3"/>
    <n v="49.7"/>
    <n v="1081.25"/>
    <s v="No"/>
    <x v="2"/>
    <s v="Medium ($35-$70)"/>
    <n v="596.40000000000009"/>
    <x v="0"/>
    <n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x v="1"/>
    <n v="65.849999999999994"/>
    <n v="4097.05"/>
    <s v="No"/>
    <x v="3"/>
    <s v="Medium ($35-$70)"/>
    <n v="790.19999999999993"/>
    <x v="0"/>
    <n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x v="0"/>
    <n v="73.5"/>
    <n v="632.20000000000005"/>
    <s v="No"/>
    <x v="0"/>
    <s v="High (&gt;$70)"/>
    <n v="882"/>
    <x v="0"/>
    <n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x v="1"/>
    <n v="85.5"/>
    <n v="4042.3"/>
    <s v="Yes"/>
    <x v="1"/>
    <s v="High (&gt;$70)"/>
    <n v="1026"/>
    <x v="1"/>
    <n v="1026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4.85"/>
    <s v="Yes"/>
    <x v="0"/>
    <s v="Low (&lt;$35)"/>
    <n v="240.60000000000002"/>
    <x v="1"/>
    <n v="240.60000000000002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x v="3"/>
    <n v="113.65"/>
    <n v="8166.8"/>
    <s v="No"/>
    <x v="3"/>
    <s v="High (&gt;$70)"/>
    <n v="1363.8000000000002"/>
    <x v="0"/>
    <n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x v="0"/>
    <n v="83.4"/>
    <n v="4113.7"/>
    <s v="No"/>
    <x v="4"/>
    <s v="High (&gt;$70)"/>
    <n v="1000.8000000000001"/>
    <x v="0"/>
    <n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x v="1"/>
    <n v="65.650000000000006"/>
    <n v="3047.15"/>
    <s v="No"/>
    <x v="1"/>
    <s v="Medium ($35-$70)"/>
    <n v="787.80000000000007"/>
    <x v="0"/>
    <n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70.400000000000006"/>
    <n v="70.400000000000006"/>
    <s v="Yes"/>
    <x v="0"/>
    <s v="High (&gt;$70)"/>
    <n v="844.80000000000007"/>
    <x v="1"/>
    <n v="844.80000000000007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x v="2"/>
    <n v="61.35"/>
    <n v="4193.3999999999996"/>
    <s v="No"/>
    <x v="3"/>
    <s v="Medium ($35-$70)"/>
    <n v="736.2"/>
    <x v="0"/>
    <n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3"/>
    <n v="85.9"/>
    <n v="3729.75"/>
    <s v="No"/>
    <x v="1"/>
    <s v="High (&gt;$70)"/>
    <n v="1030.8000000000002"/>
    <x v="0"/>
    <n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x v="1"/>
    <n v="75.650000000000006"/>
    <n v="399.45"/>
    <s v="No"/>
    <x v="0"/>
    <s v="High (&gt;$70)"/>
    <n v="907.80000000000007"/>
    <x v="0"/>
    <n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x v="0"/>
    <n v="49.75"/>
    <n v="331.3"/>
    <s v="Yes"/>
    <x v="0"/>
    <s v="Medium ($35-$70)"/>
    <n v="597"/>
    <x v="1"/>
    <n v="597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x v="3"/>
    <n v="70.900000000000006"/>
    <n v="1964.6"/>
    <s v="No"/>
    <x v="1"/>
    <s v="High (&gt;$70)"/>
    <n v="850.80000000000007"/>
    <x v="0"/>
    <n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x v="1"/>
    <n v="49.85"/>
    <n v="1336.15"/>
    <s v="No"/>
    <x v="1"/>
    <s v="Medium ($35-$70)"/>
    <n v="598.20000000000005"/>
    <x v="0"/>
    <n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x v="3"/>
    <n v="75.3"/>
    <n v="1147.45"/>
    <s v="Yes"/>
    <x v="2"/>
    <s v="High (&gt;$70)"/>
    <n v="903.59999999999991"/>
    <x v="1"/>
    <n v="903.5999999999999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00000000000001"/>
    <n v="486.05"/>
    <s v="No"/>
    <x v="1"/>
    <s v="Low (&lt;$35)"/>
    <n v="241.20000000000002"/>
    <x v="0"/>
    <n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x v="0"/>
    <n v="94"/>
    <n v="1078.9000000000001"/>
    <s v="Yes"/>
    <x v="0"/>
    <s v="High (&gt;$70)"/>
    <n v="1128"/>
    <x v="1"/>
    <n v="1128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x v="0"/>
    <n v="103.05"/>
    <n v="5925.75"/>
    <s v="No"/>
    <x v="4"/>
    <s v="High (&gt;$70)"/>
    <n v="1236.5999999999999"/>
    <x v="0"/>
    <n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x v="2"/>
    <n v="118.35"/>
    <n v="7804.15"/>
    <s v="Yes"/>
    <x v="3"/>
    <s v="High (&gt;$70)"/>
    <n v="1420.1999999999998"/>
    <x v="1"/>
    <n v="1420.1999999999998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x v="0"/>
    <n v="99.7"/>
    <n v="4747.2"/>
    <s v="No"/>
    <x v="1"/>
    <s v="High (&gt;$70)"/>
    <n v="1196.4000000000001"/>
    <x v="0"/>
    <n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x v="1"/>
    <n v="81.900000000000006"/>
    <n v="1028.9000000000001"/>
    <s v="No"/>
    <x v="2"/>
    <s v="High (&gt;$70)"/>
    <n v="982.80000000000007"/>
    <x v="0"/>
    <n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x v="0"/>
    <n v="30.45"/>
    <n v="226.45"/>
    <s v="Yes"/>
    <x v="0"/>
    <s v="Low (&lt;$35)"/>
    <n v="365.4"/>
    <x v="1"/>
    <n v="365.4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x v="0"/>
    <n v="96.1"/>
    <n v="4364.1000000000004"/>
    <s v="Yes"/>
    <x v="1"/>
    <s v="High (&gt;$70)"/>
    <n v="1153.1999999999998"/>
    <x v="1"/>
    <n v="1153.1999999999998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x v="0"/>
    <n v="66.2"/>
    <n v="4692.55"/>
    <s v="No"/>
    <x v="3"/>
    <s v="Medium ($35-$70)"/>
    <n v="794.40000000000009"/>
    <x v="0"/>
    <n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x v="0"/>
    <n v="104.25"/>
    <n v="2433.9"/>
    <s v="Yes"/>
    <x v="2"/>
    <s v="High (&gt;$70)"/>
    <n v="1251"/>
    <x v="1"/>
    <n v="125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x v="0"/>
    <n v="80.2"/>
    <n v="1217.25"/>
    <s v="Yes"/>
    <x v="2"/>
    <s v="High (&gt;$70)"/>
    <n v="962.40000000000009"/>
    <x v="1"/>
    <n v="962.40000000000009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x v="0"/>
    <s v="Low (&lt;$35)"/>
    <n v="237"/>
    <x v="0"/>
    <n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s v="No"/>
    <x v="0"/>
    <s v="High (&gt;$70)"/>
    <n v="871.19999999999993"/>
    <x v="0"/>
    <n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x v="0"/>
    <n v="116.5"/>
    <n v="6382.55"/>
    <s v="No"/>
    <x v="4"/>
    <s v="High (&gt;$70)"/>
    <n v="1398"/>
    <x v="0"/>
    <n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x v="0"/>
    <n v="106.8"/>
    <n v="7623.2"/>
    <s v="No"/>
    <x v="3"/>
    <s v="High (&gt;$70)"/>
    <n v="1281.5999999999999"/>
    <x v="0"/>
    <n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95"/>
    <n v="1261.45"/>
    <s v="No"/>
    <x v="4"/>
    <s v="Low (&lt;$35)"/>
    <n v="299.39999999999998"/>
    <x v="0"/>
    <n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x v="0"/>
    <n v="89.25"/>
    <n v="89.25"/>
    <s v="No"/>
    <x v="0"/>
    <s v="High (&gt;$70)"/>
    <n v="1071"/>
    <x v="0"/>
    <n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25"/>
    <n v="86.05"/>
    <s v="No"/>
    <x v="0"/>
    <s v="Low (&lt;$35)"/>
    <n v="231"/>
    <x v="0"/>
    <n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x v="2"/>
    <n v="104.55"/>
    <n v="6779.05"/>
    <s v="No"/>
    <x v="3"/>
    <s v="High (&gt;$70)"/>
    <n v="1254.5999999999999"/>
    <x v="0"/>
    <n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x v="1"/>
    <n v="87.2"/>
    <n v="4345"/>
    <s v="No"/>
    <x v="4"/>
    <s v="High (&gt;$70)"/>
    <n v="1046.4000000000001"/>
    <x v="0"/>
    <n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x v="0"/>
    <n v="30.75"/>
    <n v="82.85"/>
    <s v="No"/>
    <x v="0"/>
    <s v="Low (&lt;$35)"/>
    <n v="369"/>
    <x v="0"/>
    <n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3"/>
    <n v="25.7"/>
    <n v="1714.55"/>
    <s v="No"/>
    <x v="3"/>
    <s v="Low (&lt;$35)"/>
    <n v="308.39999999999998"/>
    <x v="0"/>
    <n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x v="0"/>
    <n v="86.2"/>
    <n v="893.2"/>
    <s v="No"/>
    <x v="0"/>
    <s v="High (&gt;$70)"/>
    <n v="1034.4000000000001"/>
    <x v="0"/>
    <n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x v="3"/>
    <n v="30.1"/>
    <n v="810.85"/>
    <s v="No"/>
    <x v="1"/>
    <s v="Low (&lt;$35)"/>
    <n v="361.20000000000005"/>
    <x v="0"/>
    <n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x v="0"/>
    <n v="99.35"/>
    <n v="6347.55"/>
    <s v="No"/>
    <x v="3"/>
    <s v="High (&gt;$70)"/>
    <n v="1192.1999999999998"/>
    <x v="0"/>
    <n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2"/>
    <n v="1123.6500000000001"/>
    <s v="No"/>
    <x v="3"/>
    <s v="Low (&lt;$35)"/>
    <n v="230.39999999999998"/>
    <x v="0"/>
    <n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00000000000001"/>
    <n v="43.15"/>
    <s v="No"/>
    <x v="0"/>
    <s v="Low (&lt;$35)"/>
    <n v="241.20000000000002"/>
    <x v="0"/>
    <n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50000000000001"/>
    <n v="35.1"/>
    <s v="No"/>
    <x v="0"/>
    <s v="Low (&lt;$35)"/>
    <n v="244.20000000000002"/>
    <x v="0"/>
    <n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65"/>
    <n v="1388"/>
    <s v="No"/>
    <x v="4"/>
    <s v="Low (&lt;$35)"/>
    <n v="307.79999999999995"/>
    <x v="0"/>
    <n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x v="0"/>
    <n v="94.55"/>
    <n v="3851.45"/>
    <s v="No"/>
    <x v="1"/>
    <s v="High (&gt;$70)"/>
    <n v="1134.5999999999999"/>
    <x v="0"/>
    <n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x v="0"/>
    <n v="104.2"/>
    <n v="1743.5"/>
    <s v="Yes"/>
    <x v="2"/>
    <s v="High (&gt;$70)"/>
    <n v="1250.4000000000001"/>
    <x v="1"/>
    <n v="1250.400000000000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x v="2"/>
    <n v="94.4"/>
    <n v="2638.1"/>
    <s v="No"/>
    <x v="1"/>
    <s v="High (&gt;$70)"/>
    <n v="1132.8000000000002"/>
    <x v="0"/>
    <n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x v="1"/>
    <n v="56.1"/>
    <n v="946.95"/>
    <s v="No"/>
    <x v="2"/>
    <s v="Medium ($35-$70)"/>
    <n v="673.2"/>
    <x v="0"/>
    <n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x v="2"/>
    <n v="68.25"/>
    <n v="1114.8499999999999"/>
    <s v="No"/>
    <x v="2"/>
    <s v="Medium ($35-$70)"/>
    <n v="819"/>
    <x v="0"/>
    <n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5"/>
    <n v="1777.6"/>
    <s v="No"/>
    <x v="3"/>
    <s v="Low (&lt;$35)"/>
    <n v="297"/>
    <x v="0"/>
    <n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x v="0"/>
    <n v="76.25"/>
    <n v="684.85"/>
    <s v="No"/>
    <x v="0"/>
    <s v="High (&gt;$70)"/>
    <n v="915"/>
    <x v="0"/>
    <n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x v="0"/>
    <n v="74.349999999999994"/>
    <n v="74.349999999999994"/>
    <s v="No"/>
    <x v="0"/>
    <s v="High (&gt;$70)"/>
    <n v="892.19999999999993"/>
    <x v="0"/>
    <n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x v="0"/>
    <n v="54.15"/>
    <n v="1312.45"/>
    <s v="No"/>
    <x v="2"/>
    <s v="Medium ($35-$70)"/>
    <n v="649.79999999999995"/>
    <x v="0"/>
    <n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45"/>
    <n v="159.19999999999999"/>
    <s v="No"/>
    <x v="0"/>
    <s v="Low (&lt;$35)"/>
    <n v="233.39999999999998"/>
    <x v="0"/>
    <n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x v="1"/>
    <n v="34.950000000000003"/>
    <n v="610.20000000000005"/>
    <s v="No"/>
    <x v="2"/>
    <s v="Low (&lt;$35)"/>
    <n v="419.40000000000003"/>
    <x v="0"/>
    <n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x v="0"/>
    <n v="53.65"/>
    <n v="404.35"/>
    <s v="No"/>
    <x v="0"/>
    <s v="Medium ($35-$70)"/>
    <n v="643.79999999999995"/>
    <x v="0"/>
    <n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x v="0"/>
    <s v="Medium ($35-$70)"/>
    <n v="835.80000000000007"/>
    <x v="1"/>
    <n v="835.80000000000007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x v="0"/>
    <n v="104"/>
    <n v="6363.45"/>
    <s v="No"/>
    <x v="3"/>
    <s v="High (&gt;$70)"/>
    <n v="1248"/>
    <x v="0"/>
    <n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x v="3"/>
    <n v="70.349999999999994"/>
    <n v="4124.6499999999996"/>
    <s v="No"/>
    <x v="4"/>
    <s v="High (&gt;$70)"/>
    <n v="844.19999999999993"/>
    <x v="0"/>
    <n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80.8"/>
    <n v="713.1"/>
    <s v="Yes"/>
    <x v="0"/>
    <s v="High (&gt;$70)"/>
    <n v="969.59999999999991"/>
    <x v="1"/>
    <n v="969.5999999999999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x v="1"/>
    <n v="64.849999999999994"/>
    <n v="950.75"/>
    <s v="No"/>
    <x v="2"/>
    <s v="Medium ($35-$70)"/>
    <n v="778.19999999999993"/>
    <x v="0"/>
    <n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x v="0"/>
    <s v="Low (&lt;$35)"/>
    <n v="235.79999999999998"/>
    <x v="0"/>
    <n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x v="2"/>
    <n v="45.9"/>
    <n v="505.95"/>
    <s v="No"/>
    <x v="0"/>
    <s v="Medium ($35-$70)"/>
    <n v="550.79999999999995"/>
    <x v="0"/>
    <n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1149.6500000000001"/>
    <s v="No"/>
    <x v="4"/>
    <s v="Low (&lt;$35)"/>
    <n v="240"/>
    <x v="0"/>
    <n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x v="0"/>
    <n v="44.8"/>
    <n v="169.65"/>
    <s v="No"/>
    <x v="0"/>
    <s v="Medium ($35-$70)"/>
    <n v="537.59999999999991"/>
    <x v="0"/>
    <n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1"/>
    <n v="80.3"/>
    <n v="526.70000000000005"/>
    <s v="Yes"/>
    <x v="0"/>
    <s v="High (&gt;$70)"/>
    <n v="963.59999999999991"/>
    <x v="1"/>
    <n v="963.5999999999999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393.15"/>
    <s v="No"/>
    <x v="2"/>
    <s v="Low (&lt;$35)"/>
    <n v="244.20000000000002"/>
    <x v="0"/>
    <n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x v="1"/>
    <n v="45.8"/>
    <n v="1147"/>
    <s v="No"/>
    <x v="1"/>
    <s v="Medium ($35-$70)"/>
    <n v="549.59999999999991"/>
    <x v="0"/>
    <n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x v="0"/>
    <n v="84.1"/>
    <n v="3021.6"/>
    <s v="Yes"/>
    <x v="1"/>
    <s v="High (&gt;$70)"/>
    <n v="1009.1999999999999"/>
    <x v="1"/>
    <n v="1009.1999999999999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x v="2"/>
    <n v="108.95"/>
    <n v="5718.2"/>
    <s v="No"/>
    <x v="4"/>
    <s v="High (&gt;$70)"/>
    <n v="1307.4000000000001"/>
    <x v="0"/>
    <n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x v="0"/>
    <n v="69.349999999999994"/>
    <n v="191.35"/>
    <s v="Yes"/>
    <x v="0"/>
    <s v="Medium ($35-$70)"/>
    <n v="832.19999999999993"/>
    <x v="1"/>
    <n v="832.19999999999993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x v="3"/>
    <n v="64.349999999999994"/>
    <n v="4539.6000000000004"/>
    <s v="No"/>
    <x v="3"/>
    <s v="Medium ($35-$70)"/>
    <n v="772.19999999999993"/>
    <x v="0"/>
    <n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0.8"/>
    <n v="6397.6"/>
    <s v="No"/>
    <x v="3"/>
    <s v="High (&gt;$70)"/>
    <n v="1089.5999999999999"/>
    <x v="0"/>
    <n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95"/>
    <n v="280.39999999999998"/>
    <s v="No"/>
    <x v="0"/>
    <s v="Low (&lt;$35)"/>
    <n v="299.39999999999998"/>
    <x v="0"/>
    <n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x v="1"/>
    <n v="79.599999999999994"/>
    <n v="2718.3"/>
    <s v="Yes"/>
    <x v="1"/>
    <s v="High (&gt;$70)"/>
    <n v="955.19999999999993"/>
    <x v="1"/>
    <n v="955.19999999999993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x v="2"/>
    <n v="84.7"/>
    <n v="5711.05"/>
    <s v="No"/>
    <x v="3"/>
    <s v="High (&gt;$70)"/>
    <n v="1016.4000000000001"/>
    <x v="0"/>
    <n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x v="3"/>
    <n v="70.8"/>
    <n v="3478.15"/>
    <s v="No"/>
    <x v="4"/>
    <s v="High (&gt;$70)"/>
    <n v="849.59999999999991"/>
    <x v="0"/>
    <n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x v="0"/>
    <n v="36.450000000000003"/>
    <n v="36.450000000000003"/>
    <s v="Yes"/>
    <x v="0"/>
    <s v="Medium ($35-$70)"/>
    <n v="437.40000000000003"/>
    <x v="1"/>
    <n v="437.40000000000003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x v="0"/>
    <n v="104.4"/>
    <n v="4133.95"/>
    <s v="No"/>
    <x v="1"/>
    <s v="High (&gt;$70)"/>
    <n v="1252.8000000000002"/>
    <x v="0"/>
    <n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x v="0"/>
    <n v="101.5"/>
    <n v="2917.65"/>
    <s v="No"/>
    <x v="1"/>
    <s v="High (&gt;$70)"/>
    <n v="1218"/>
    <x v="0"/>
    <n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x v="0"/>
    <n v="54.3"/>
    <n v="54.3"/>
    <s v="No"/>
    <x v="0"/>
    <s v="Medium ($35-$70)"/>
    <n v="651.59999999999991"/>
    <x v="0"/>
    <n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x v="0"/>
    <n v="103.95"/>
    <n v="2964.8"/>
    <s v="No"/>
    <x v="1"/>
    <s v="High (&gt;$70)"/>
    <n v="1247.4000000000001"/>
    <x v="0"/>
    <n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x v="3"/>
    <n v="91.1"/>
    <n v="2198.3000000000002"/>
    <s v="No"/>
    <x v="2"/>
    <s v="High (&gt;$70)"/>
    <n v="1093.1999999999998"/>
    <x v="0"/>
    <n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189.9000000000001"/>
    <s v="No"/>
    <x v="4"/>
    <s v="Low (&lt;$35)"/>
    <n v="239.39999999999998"/>
    <x v="0"/>
    <n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6.45"/>
    <n v="1914.5"/>
    <s v="No"/>
    <x v="3"/>
    <s v="Low (&lt;$35)"/>
    <n v="317.39999999999998"/>
    <x v="0"/>
    <n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x v="0"/>
    <n v="89.4"/>
    <n v="2001.5"/>
    <s v="Yes"/>
    <x v="2"/>
    <s v="High (&gt;$70)"/>
    <n v="1072.8000000000002"/>
    <x v="1"/>
    <n v="1072.8000000000002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x v="2"/>
    <n v="75.099999999999994"/>
    <n v="5336.35"/>
    <s v="No"/>
    <x v="3"/>
    <s v="High (&gt;$70)"/>
    <n v="901.19999999999993"/>
    <x v="0"/>
    <n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x v="2"/>
    <n v="108.1"/>
    <n v="7238.6"/>
    <s v="No"/>
    <x v="3"/>
    <s v="High (&gt;$70)"/>
    <n v="1297.1999999999998"/>
    <x v="0"/>
    <n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10.15"/>
    <n v="7998.8"/>
    <s v="No"/>
    <x v="3"/>
    <s v="High (&gt;$70)"/>
    <n v="1321.8000000000002"/>
    <x v="0"/>
    <n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x v="0"/>
    <n v="80.349999999999994"/>
    <n v="3825.85"/>
    <s v="Yes"/>
    <x v="1"/>
    <s v="High (&gt;$70)"/>
    <n v="964.19999999999993"/>
    <x v="1"/>
    <n v="964.19999999999993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x v="0"/>
    <n v="111.5"/>
    <n v="5703.25"/>
    <s v="No"/>
    <x v="4"/>
    <s v="High (&gt;$70)"/>
    <n v="1338"/>
    <x v="0"/>
    <n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x v="0"/>
    <n v="106.5"/>
    <n v="7397"/>
    <s v="No"/>
    <x v="3"/>
    <s v="High (&gt;$70)"/>
    <n v="1278"/>
    <x v="0"/>
    <n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99999999999999"/>
    <n v="164.6"/>
    <s v="No"/>
    <x v="0"/>
    <s v="Low (&lt;$35)"/>
    <n v="238.79999999999998"/>
    <x v="0"/>
    <n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x v="1"/>
    <n v="111.1"/>
    <n v="6555.2"/>
    <s v="No"/>
    <x v="4"/>
    <s v="High (&gt;$70)"/>
    <n v="1333.1999999999998"/>
    <x v="0"/>
    <n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x v="1"/>
    <n v="70.7"/>
    <n v="225.65"/>
    <s v="No"/>
    <x v="0"/>
    <s v="High (&gt;$70)"/>
    <n v="848.40000000000009"/>
    <x v="0"/>
    <n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x v="0"/>
    <n v="24.85"/>
    <n v="955.75"/>
    <s v="No"/>
    <x v="1"/>
    <s v="Low (&lt;$35)"/>
    <n v="298.20000000000005"/>
    <x v="0"/>
    <n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x v="2"/>
    <n v="91.2"/>
    <n v="3382.3"/>
    <s v="No"/>
    <x v="1"/>
    <s v="High (&gt;$70)"/>
    <n v="1094.4000000000001"/>
    <x v="0"/>
    <n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x v="2"/>
    <n v="65.599999999999994"/>
    <n v="2313.8000000000002"/>
    <s v="No"/>
    <x v="1"/>
    <s v="Medium ($35-$70)"/>
    <n v="787.19999999999993"/>
    <x v="0"/>
    <n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x v="3"/>
    <n v="40.65"/>
    <n v="933.3"/>
    <s v="Yes"/>
    <x v="2"/>
    <s v="Medium ($35-$70)"/>
    <n v="487.79999999999995"/>
    <x v="1"/>
    <n v="487.79999999999995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x v="2"/>
    <n v="59.45"/>
    <n v="780.85"/>
    <s v="No"/>
    <x v="2"/>
    <s v="Medium ($35-$70)"/>
    <n v="713.40000000000009"/>
    <x v="0"/>
    <n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x v="3"/>
    <n v="109.95"/>
    <n v="7852.4"/>
    <s v="No"/>
    <x v="3"/>
    <s v="High (&gt;$70)"/>
    <n v="1319.4"/>
    <x v="0"/>
    <n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x v="0"/>
    <n v="60.45"/>
    <n v="3184.25"/>
    <s v="Yes"/>
    <x v="4"/>
    <s v="Medium ($35-$70)"/>
    <n v="725.40000000000009"/>
    <x v="1"/>
    <n v="725.40000000000009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x v="0"/>
    <n v="84.9"/>
    <n v="764.95"/>
    <s v="Yes"/>
    <x v="0"/>
    <s v="High (&gt;$70)"/>
    <n v="1018.8000000000001"/>
    <x v="1"/>
    <n v="1018.800000000000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x v="3"/>
    <n v="38.5"/>
    <n v="2763"/>
    <s v="No"/>
    <x v="3"/>
    <s v="Medium ($35-$70)"/>
    <n v="462"/>
    <x v="0"/>
    <n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x v="0"/>
    <n v="92.55"/>
    <n v="1614.7"/>
    <s v="No"/>
    <x v="2"/>
    <s v="High (&gt;$70)"/>
    <n v="1110.5999999999999"/>
    <x v="0"/>
    <n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x v="2"/>
    <n v="73.55"/>
    <n v="145.4"/>
    <s v="Yes"/>
    <x v="0"/>
    <s v="High (&gt;$70)"/>
    <n v="882.59999999999991"/>
    <x v="1"/>
    <n v="882.5999999999999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156.25"/>
    <s v="Yes"/>
    <x v="0"/>
    <s v="Low (&lt;$35)"/>
    <n v="241.79999999999998"/>
    <x v="1"/>
    <n v="241.79999999999998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x v="1"/>
    <n v="34.700000000000003"/>
    <n v="1604.5"/>
    <s v="Yes"/>
    <x v="1"/>
    <s v="Low (&lt;$35)"/>
    <n v="416.40000000000003"/>
    <x v="1"/>
    <n v="416.40000000000003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4.5"/>
    <n v="270.14999999999998"/>
    <s v="No"/>
    <x v="0"/>
    <s v="Low (&lt;$35)"/>
    <n v="294"/>
    <x v="0"/>
    <n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7"/>
    <n v="0"/>
    <s v="No"/>
    <x v="0"/>
    <s v="Low (&lt;$35)"/>
    <n v="236.39999999999998"/>
    <x v="0"/>
    <n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No"/>
    <x v="0"/>
    <s v="Low (&lt;$35)"/>
    <n v="247.20000000000002"/>
    <x v="0"/>
    <n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x v="3"/>
    <n v="58"/>
    <n v="1734.5"/>
    <s v="No"/>
    <x v="1"/>
    <s v="Medium ($35-$70)"/>
    <n v="696"/>
    <x v="0"/>
    <n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x v="0"/>
    <n v="107.45"/>
    <n v="7047.5"/>
    <s v="No"/>
    <x v="3"/>
    <s v="High (&gt;$70)"/>
    <n v="1289.4000000000001"/>
    <x v="0"/>
    <n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x v="2"/>
    <n v="65.5"/>
    <n v="573.15"/>
    <s v="No"/>
    <x v="0"/>
    <s v="Medium ($35-$70)"/>
    <n v="786"/>
    <x v="0"/>
    <n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1538.6"/>
    <s v="No"/>
    <x v="3"/>
    <s v="Low (&lt;$35)"/>
    <n v="305.39999999999998"/>
    <x v="0"/>
    <n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x v="2"/>
    <n v="100.15"/>
    <n v="4459.8"/>
    <s v="No"/>
    <x v="1"/>
    <s v="High (&gt;$70)"/>
    <n v="1201.8000000000002"/>
    <x v="0"/>
    <n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4.45"/>
    <n v="7459"/>
    <s v="No"/>
    <x v="3"/>
    <s v="High (&gt;$70)"/>
    <n v="1253.4000000000001"/>
    <x v="0"/>
    <n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1.15"/>
    <n v="306.05"/>
    <s v="No"/>
    <x v="0"/>
    <s v="Low (&lt;$35)"/>
    <n v="253.79999999999998"/>
    <x v="0"/>
    <n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x v="0"/>
    <n v="96.2"/>
    <n v="639.70000000000005"/>
    <s v="No"/>
    <x v="0"/>
    <s v="High (&gt;$70)"/>
    <n v="1154.4000000000001"/>
    <x v="0"/>
    <n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x v="1"/>
    <n v="44.4"/>
    <n v="348.15"/>
    <s v="No"/>
    <x v="0"/>
    <s v="Medium ($35-$70)"/>
    <n v="532.79999999999995"/>
    <x v="0"/>
    <n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x v="0"/>
    <n v="107.55"/>
    <n v="4533.8999999999996"/>
    <s v="Yes"/>
    <x v="1"/>
    <s v="High (&gt;$70)"/>
    <n v="1290.5999999999999"/>
    <x v="1"/>
    <n v="1290.5999999999999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x v="2"/>
    <n v="94.35"/>
    <n v="5563.65"/>
    <s v="No"/>
    <x v="4"/>
    <s v="High (&gt;$70)"/>
    <n v="1132.1999999999998"/>
    <x v="0"/>
    <n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x v="0"/>
    <n v="98.75"/>
    <n v="1587.55"/>
    <s v="Yes"/>
    <x v="2"/>
    <s v="High (&gt;$70)"/>
    <n v="1185"/>
    <x v="1"/>
    <n v="1185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0.25"/>
    <s v="No"/>
    <x v="0"/>
    <s v="Low (&lt;$35)"/>
    <n v="243.60000000000002"/>
    <x v="0"/>
    <n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x v="0"/>
    <n v="101.15"/>
    <n v="842.9"/>
    <s v="Yes"/>
    <x v="0"/>
    <s v="High (&gt;$70)"/>
    <n v="1213.8000000000002"/>
    <x v="1"/>
    <n v="1213.8000000000002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x v="2"/>
    <n v="105.75"/>
    <n v="4228.55"/>
    <s v="No"/>
    <x v="1"/>
    <s v="High (&gt;$70)"/>
    <n v="1269"/>
    <x v="0"/>
    <n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x v="0"/>
    <n v="81.150000000000006"/>
    <n v="784.45"/>
    <s v="No"/>
    <x v="0"/>
    <s v="High (&gt;$70)"/>
    <n v="973.80000000000007"/>
    <x v="0"/>
    <n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x v="0"/>
    <n v="89.55"/>
    <n v="3729.75"/>
    <s v="No"/>
    <x v="1"/>
    <s v="High (&gt;$70)"/>
    <n v="1074.5999999999999"/>
    <x v="0"/>
    <n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x v="3"/>
    <n v="54.75"/>
    <n v="1406.9"/>
    <s v="No"/>
    <x v="1"/>
    <s v="Medium ($35-$70)"/>
    <n v="657"/>
    <x v="0"/>
    <n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x v="3"/>
    <n v="53.75"/>
    <n v="1857.3"/>
    <s v="No"/>
    <x v="1"/>
    <s v="Medium ($35-$70)"/>
    <n v="645"/>
    <x v="0"/>
    <n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x v="3"/>
    <n v="105.75"/>
    <n v="7322.5"/>
    <s v="No"/>
    <x v="3"/>
    <s v="High (&gt;$70)"/>
    <n v="1269"/>
    <x v="0"/>
    <n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x v="3"/>
    <n v="105.85"/>
    <n v="6725.5"/>
    <s v="No"/>
    <x v="3"/>
    <s v="High (&gt;$70)"/>
    <n v="1270.1999999999998"/>
    <x v="0"/>
    <n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x v="0"/>
    <n v="64.2"/>
    <n v="3627.3"/>
    <s v="No"/>
    <x v="4"/>
    <s v="Medium ($35-$70)"/>
    <n v="770.40000000000009"/>
    <x v="0"/>
    <n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x v="0"/>
    <n v="88.7"/>
    <n v="1761.45"/>
    <s v="Yes"/>
    <x v="2"/>
    <s v="High (&gt;$70)"/>
    <n v="1064.4000000000001"/>
    <x v="1"/>
    <n v="1064.400000000000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x v="3"/>
    <n v="87.7"/>
    <n v="1725.95"/>
    <s v="No"/>
    <x v="2"/>
    <s v="High (&gt;$70)"/>
    <n v="1052.4000000000001"/>
    <x v="0"/>
    <n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x v="3"/>
    <n v="89.3"/>
    <n v="4192.1499999999996"/>
    <s v="No"/>
    <x v="1"/>
    <s v="High (&gt;$70)"/>
    <n v="1071.5999999999999"/>
    <x v="0"/>
    <n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149999999999999"/>
    <n v="1411.2"/>
    <s v="No"/>
    <x v="3"/>
    <s v="Low (&lt;$35)"/>
    <n v="241.79999999999998"/>
    <x v="0"/>
    <n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79.75"/>
    <n v="164.5"/>
    <s v="Yes"/>
    <x v="0"/>
    <s v="High (&gt;$70)"/>
    <n v="957"/>
    <x v="1"/>
    <n v="957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x v="1"/>
    <n v="94.55"/>
    <n v="2724.6"/>
    <s v="Yes"/>
    <x v="1"/>
    <s v="High (&gt;$70)"/>
    <n v="1134.5999999999999"/>
    <x v="1"/>
    <n v="1134.5999999999999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0"/>
    <n v="20.05"/>
    <n v="264.55"/>
    <s v="No"/>
    <x v="0"/>
    <s v="Low (&lt;$35)"/>
    <n v="240.60000000000002"/>
    <x v="0"/>
    <n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x v="3"/>
    <n v="67.2"/>
    <n v="4671.7"/>
    <s v="No"/>
    <x v="3"/>
    <s v="Medium ($35-$70)"/>
    <n v="806.40000000000009"/>
    <x v="0"/>
    <n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x v="0"/>
    <n v="94.55"/>
    <n v="1173.55"/>
    <s v="No"/>
    <x v="0"/>
    <s v="High (&gt;$70)"/>
    <n v="1134.5999999999999"/>
    <x v="0"/>
    <n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x v="1"/>
    <n v="69.05"/>
    <n v="318.5"/>
    <s v="Yes"/>
    <x v="0"/>
    <s v="Medium ($35-$70)"/>
    <n v="828.59999999999991"/>
    <x v="1"/>
    <n v="828.5999999999999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x v="0"/>
    <n v="107.5"/>
    <n v="7713.55"/>
    <s v="No"/>
    <x v="3"/>
    <s v="High (&gt;$70)"/>
    <n v="1290"/>
    <x v="0"/>
    <n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x v="0"/>
    <n v="73"/>
    <n v="2471.25"/>
    <s v="No"/>
    <x v="1"/>
    <s v="High (&gt;$70)"/>
    <n v="876"/>
    <x v="0"/>
    <n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x v="3"/>
    <n v="114.75"/>
    <n v="7842.3"/>
    <s v="No"/>
    <x v="3"/>
    <s v="High (&gt;$70)"/>
    <n v="1377"/>
    <x v="0"/>
    <n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x v="0"/>
    <n v="76.05"/>
    <n v="2227.8000000000002"/>
    <s v="No"/>
    <x v="1"/>
    <s v="High (&gt;$70)"/>
    <n v="912.59999999999991"/>
    <x v="0"/>
    <n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x v="2"/>
    <n v="96.25"/>
    <n v="4990.25"/>
    <s v="Yes"/>
    <x v="4"/>
    <s v="High (&gt;$70)"/>
    <n v="1155"/>
    <x v="1"/>
    <n v="1155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x v="0"/>
    <n v="101.1"/>
    <n v="3744.05"/>
    <s v="Yes"/>
    <x v="1"/>
    <s v="High (&gt;$70)"/>
    <n v="1213.1999999999998"/>
    <x v="1"/>
    <n v="1213.1999999999998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x v="2"/>
    <n v="104.7"/>
    <n v="7220.35"/>
    <s v="Yes"/>
    <x v="3"/>
    <s v="High (&gt;$70)"/>
    <n v="1256.4000000000001"/>
    <x v="1"/>
    <n v="1256.400000000000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x v="1"/>
    <n v="77.900000000000006"/>
    <n v="2351.4499999999998"/>
    <s v="No"/>
    <x v="1"/>
    <s v="High (&gt;$70)"/>
    <n v="934.80000000000007"/>
    <x v="0"/>
    <n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x v="0"/>
    <n v="90.65"/>
    <n v="2989.6"/>
    <s v="No"/>
    <x v="1"/>
    <s v="High (&gt;$70)"/>
    <n v="1087.8000000000002"/>
    <x v="0"/>
    <n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x v="0"/>
    <n v="110.45"/>
    <n v="6077.75"/>
    <s v="No"/>
    <x v="4"/>
    <s v="High (&gt;$70)"/>
    <n v="1325.4"/>
    <x v="0"/>
    <n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x v="2"/>
    <n v="68.7"/>
    <n v="4070.95"/>
    <s v="No"/>
    <x v="4"/>
    <s v="Medium ($35-$70)"/>
    <n v="824.40000000000009"/>
    <x v="0"/>
    <n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x v="0"/>
    <n v="44.85"/>
    <n v="2479.0500000000002"/>
    <s v="No"/>
    <x v="4"/>
    <s v="Medium ($35-$70)"/>
    <n v="538.20000000000005"/>
    <x v="0"/>
    <n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x v="3"/>
    <n v="29.8"/>
    <n v="2134.3000000000002"/>
    <s v="No"/>
    <x v="3"/>
    <s v="Low (&lt;$35)"/>
    <n v="357.6"/>
    <x v="0"/>
    <n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x v="2"/>
    <n v="88.9"/>
    <n v="6000.1"/>
    <s v="No"/>
    <x v="3"/>
    <s v="High (&gt;$70)"/>
    <n v="1066.8000000000002"/>
    <x v="0"/>
    <n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x v="1"/>
    <n v="58.75"/>
    <n v="2203.1"/>
    <s v="No"/>
    <x v="1"/>
    <s v="Medium ($35-$70)"/>
    <n v="705"/>
    <x v="0"/>
    <n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850000000000001"/>
    <n v="183.15"/>
    <s v="No"/>
    <x v="0"/>
    <s v="Low (&lt;$35)"/>
    <n v="238.20000000000002"/>
    <x v="0"/>
    <n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x v="2"/>
    <n v="86.9"/>
    <n v="6194.1"/>
    <s v="No"/>
    <x v="3"/>
    <s v="High (&gt;$70)"/>
    <n v="1042.8000000000002"/>
    <x v="0"/>
    <n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x v="1"/>
    <n v="59.65"/>
    <n v="638.95000000000005"/>
    <s v="No"/>
    <x v="0"/>
    <s v="Medium ($35-$70)"/>
    <n v="715.8"/>
    <x v="0"/>
    <n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x v="1"/>
    <n v="55.25"/>
    <n v="2139.1999999999998"/>
    <s v="Yes"/>
    <x v="1"/>
    <s v="Medium ($35-$70)"/>
    <n v="663"/>
    <x v="1"/>
    <n v="663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x v="3"/>
    <n v="66.400000000000006"/>
    <n v="831.75"/>
    <s v="No"/>
    <x v="2"/>
    <s v="Medium ($35-$70)"/>
    <n v="796.80000000000007"/>
    <x v="0"/>
    <n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90.1"/>
    <n v="521.29999999999995"/>
    <s v="Yes"/>
    <x v="0"/>
    <s v="High (&gt;$70)"/>
    <n v="1081.1999999999998"/>
    <x v="1"/>
    <n v="1081.1999999999998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149999999999999"/>
    <n v="1337.5"/>
    <s v="No"/>
    <x v="3"/>
    <s v="Low (&lt;$35)"/>
    <n v="241.79999999999998"/>
    <x v="0"/>
    <n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x v="3"/>
    <n v="108.1"/>
    <n v="7181.95"/>
    <s v="No"/>
    <x v="3"/>
    <s v="High (&gt;$70)"/>
    <n v="1297.1999999999998"/>
    <x v="0"/>
    <n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x v="0"/>
    <n v="53.75"/>
    <n v="608"/>
    <s v="Yes"/>
    <x v="0"/>
    <s v="Medium ($35-$70)"/>
    <n v="645"/>
    <x v="1"/>
    <n v="645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x v="1"/>
    <n v="56.9"/>
    <n v="2560.1"/>
    <s v="No"/>
    <x v="1"/>
    <s v="Medium ($35-$70)"/>
    <n v="682.8"/>
    <x v="0"/>
    <n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x v="0"/>
    <n v="89.3"/>
    <n v="577.6"/>
    <s v="Yes"/>
    <x v="0"/>
    <s v="High (&gt;$70)"/>
    <n v="1071.5999999999999"/>
    <x v="1"/>
    <n v="1071.5999999999999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x v="1"/>
    <n v="109.6"/>
    <n v="5953"/>
    <s v="No"/>
    <x v="4"/>
    <s v="High (&gt;$70)"/>
    <n v="1315.1999999999998"/>
    <x v="0"/>
    <n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790.15"/>
    <s v="No"/>
    <x v="3"/>
    <s v="Low (&lt;$35)"/>
    <n v="301.79999999999995"/>
    <x v="0"/>
    <n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x v="0"/>
    <n v="79.150000000000006"/>
    <n v="2531.4"/>
    <s v="No"/>
    <x v="1"/>
    <s v="High (&gt;$70)"/>
    <n v="949.80000000000007"/>
    <x v="0"/>
    <n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x v="3"/>
    <n v="66.75"/>
    <n v="4760.3"/>
    <s v="No"/>
    <x v="3"/>
    <s v="Medium ($35-$70)"/>
    <n v="801"/>
    <x v="0"/>
    <n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x v="0"/>
    <n v="95.2"/>
    <n v="292.85000000000002"/>
    <s v="Yes"/>
    <x v="0"/>
    <s v="High (&gt;$70)"/>
    <n v="1142.4000000000001"/>
    <x v="1"/>
    <n v="1142.400000000000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x v="1"/>
    <n v="48.8"/>
    <n v="953.65"/>
    <s v="No"/>
    <x v="2"/>
    <s v="Medium ($35-$70)"/>
    <n v="585.59999999999991"/>
    <x v="0"/>
    <n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x v="0"/>
    <n v="45.7"/>
    <n v="198"/>
    <s v="Yes"/>
    <x v="0"/>
    <s v="Medium ($35-$70)"/>
    <n v="548.40000000000009"/>
    <x v="1"/>
    <n v="548.40000000000009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x v="3"/>
    <n v="80.7"/>
    <n v="5705.05"/>
    <s v="No"/>
    <x v="3"/>
    <s v="High (&gt;$70)"/>
    <n v="968.40000000000009"/>
    <x v="0"/>
    <n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x v="0"/>
    <n v="74.5"/>
    <n v="609.9"/>
    <s v="Yes"/>
    <x v="0"/>
    <s v="High (&gt;$70)"/>
    <n v="894"/>
    <x v="1"/>
    <n v="894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55"/>
    <n v="20.55"/>
    <s v="No"/>
    <x v="0"/>
    <s v="Low (&lt;$35)"/>
    <n v="246.60000000000002"/>
    <x v="0"/>
    <n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x v="0"/>
    <n v="79.650000000000006"/>
    <n v="79.650000000000006"/>
    <s v="Yes"/>
    <x v="0"/>
    <s v="High (&gt;$70)"/>
    <n v="955.80000000000007"/>
    <x v="1"/>
    <n v="955.80000000000007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x v="1"/>
    <n v="115.1"/>
    <n v="6993.65"/>
    <s v="No"/>
    <x v="3"/>
    <s v="High (&gt;$70)"/>
    <n v="1381.1999999999998"/>
    <x v="0"/>
    <n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x v="2"/>
    <n v="59.7"/>
    <n v="4122.6499999999996"/>
    <s v="No"/>
    <x v="3"/>
    <s v="Medium ($35-$70)"/>
    <n v="716.40000000000009"/>
    <x v="0"/>
    <n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x v="3"/>
    <n v="86.45"/>
    <n v="5762.95"/>
    <s v="No"/>
    <x v="3"/>
    <s v="High (&gt;$70)"/>
    <n v="1037.4000000000001"/>
    <x v="0"/>
    <n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x v="3"/>
    <n v="33.700000000000003"/>
    <n v="1537.85"/>
    <s v="No"/>
    <x v="1"/>
    <s v="Low (&lt;$35)"/>
    <n v="404.40000000000003"/>
    <x v="0"/>
    <n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x v="2"/>
    <n v="80.099999999999994"/>
    <n v="2603.3000000000002"/>
    <s v="No"/>
    <x v="1"/>
    <s v="High (&gt;$70)"/>
    <n v="961.19999999999993"/>
    <x v="0"/>
    <n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x v="2"/>
    <n v="104.05"/>
    <n v="5566.4"/>
    <s v="No"/>
    <x v="4"/>
    <s v="High (&gt;$70)"/>
    <n v="1248.5999999999999"/>
    <x v="0"/>
    <n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x v="2"/>
    <n v="108.75"/>
    <n v="5431.9"/>
    <s v="No"/>
    <x v="4"/>
    <s v="High (&gt;$70)"/>
    <n v="1305"/>
    <x v="0"/>
    <n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x v="3"/>
    <n v="41.1"/>
    <n v="2258.25"/>
    <s v="No"/>
    <x v="4"/>
    <s v="Medium ($35-$70)"/>
    <n v="493.20000000000005"/>
    <x v="0"/>
    <n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350000000000001"/>
    <n v="1092.3499999999999"/>
    <s v="No"/>
    <x v="4"/>
    <s v="Low (&lt;$35)"/>
    <n v="244.20000000000002"/>
    <x v="0"/>
    <n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x v="0"/>
    <n v="105.9"/>
    <n v="6401.25"/>
    <s v="No"/>
    <x v="4"/>
    <s v="High (&gt;$70)"/>
    <n v="1270.8000000000002"/>
    <x v="0"/>
    <n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x v="3"/>
    <n v="101.3"/>
    <n v="2812.2"/>
    <s v="Yes"/>
    <x v="1"/>
    <s v="High (&gt;$70)"/>
    <n v="1215.5999999999999"/>
    <x v="1"/>
    <n v="1215.5999999999999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x v="1"/>
    <n v="80.05"/>
    <n v="80.05"/>
    <s v="Yes"/>
    <x v="0"/>
    <s v="High (&gt;$70)"/>
    <n v="960.59999999999991"/>
    <x v="1"/>
    <n v="960.5999999999999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x v="0"/>
    <n v="89.2"/>
    <n v="2698.35"/>
    <s v="Yes"/>
    <x v="1"/>
    <s v="High (&gt;$70)"/>
    <n v="1070.4000000000001"/>
    <x v="1"/>
    <n v="1070.400000000000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x v="0"/>
    <n v="65.5"/>
    <n v="616.9"/>
    <s v="No"/>
    <x v="0"/>
    <s v="Medium ($35-$70)"/>
    <n v="786"/>
    <x v="0"/>
    <n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x v="0"/>
    <n v="40.450000000000003"/>
    <n v="1912.85"/>
    <s v="No"/>
    <x v="1"/>
    <s v="Medium ($35-$70)"/>
    <n v="485.40000000000003"/>
    <x v="0"/>
    <n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x v="2"/>
    <n v="70.45"/>
    <n v="849.1"/>
    <s v="No"/>
    <x v="2"/>
    <s v="High (&gt;$70)"/>
    <n v="845.40000000000009"/>
    <x v="0"/>
    <n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x v="0"/>
    <n v="78.8"/>
    <n v="3460.3"/>
    <s v="No"/>
    <x v="1"/>
    <s v="High (&gt;$70)"/>
    <n v="945.59999999999991"/>
    <x v="0"/>
    <n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x v="0"/>
    <n v="83.65"/>
    <n v="1465.75"/>
    <s v="Yes"/>
    <x v="2"/>
    <s v="High (&gt;$70)"/>
    <n v="1003.8000000000001"/>
    <x v="1"/>
    <n v="1003.800000000000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x v="0"/>
    <n v="90.1"/>
    <n v="90.1"/>
    <s v="No"/>
    <x v="0"/>
    <s v="High (&gt;$70)"/>
    <n v="1081.1999999999998"/>
    <x v="0"/>
    <n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x v="3"/>
    <n v="82.45"/>
    <n v="5555.3"/>
    <s v="No"/>
    <x v="3"/>
    <s v="High (&gt;$70)"/>
    <n v="989.40000000000009"/>
    <x v="0"/>
    <n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278.8"/>
    <s v="No"/>
    <x v="3"/>
    <s v="Low (&lt;$35)"/>
    <n v="243"/>
    <x v="0"/>
    <n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x v="2"/>
    <n v="66.25"/>
    <n v="2907.35"/>
    <s v="No"/>
    <x v="1"/>
    <s v="Medium ($35-$70)"/>
    <n v="795"/>
    <x v="0"/>
    <n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46.30000000000001"/>
    <s v="Yes"/>
    <x v="0"/>
    <s v="Low (&lt;$35)"/>
    <n v="234"/>
    <x v="1"/>
    <n v="234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x v="1"/>
    <n v="51.25"/>
    <n v="51.25"/>
    <s v="Yes"/>
    <x v="0"/>
    <s v="Medium ($35-$70)"/>
    <n v="615"/>
    <x v="1"/>
    <n v="615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x v="1"/>
    <n v="89.7"/>
    <n v="4952.95"/>
    <s v="No"/>
    <x v="4"/>
    <s v="High (&gt;$70)"/>
    <n v="1076.4000000000001"/>
    <x v="0"/>
    <n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x v="2"/>
    <n v="64.55"/>
    <n v="4504.8999999999996"/>
    <s v="No"/>
    <x v="3"/>
    <s v="Medium ($35-$70)"/>
    <n v="774.59999999999991"/>
    <x v="0"/>
    <n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x v="0"/>
    <n v="45.6"/>
    <n v="45.6"/>
    <s v="Yes"/>
    <x v="0"/>
    <s v="Medium ($35-$70)"/>
    <n v="547.20000000000005"/>
    <x v="1"/>
    <n v="547.20000000000005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x v="0"/>
    <n v="93.65"/>
    <n v="4520.1499999999996"/>
    <s v="No"/>
    <x v="4"/>
    <s v="High (&gt;$70)"/>
    <n v="1123.8000000000002"/>
    <x v="0"/>
    <n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x v="2"/>
    <n v="49.65"/>
    <n v="267.35000000000002"/>
    <s v="Yes"/>
    <x v="0"/>
    <s v="Medium ($35-$70)"/>
    <n v="595.79999999999995"/>
    <x v="1"/>
    <n v="595.79999999999995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x v="1"/>
    <n v="73.599999999999994"/>
    <n v="2316.85"/>
    <s v="No"/>
    <x v="1"/>
    <s v="High (&gt;$70)"/>
    <n v="883.19999999999993"/>
    <x v="0"/>
    <n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x v="1"/>
    <n v="109.75"/>
    <n v="8075.35"/>
    <s v="No"/>
    <x v="3"/>
    <s v="High (&gt;$70)"/>
    <n v="1317"/>
    <x v="0"/>
    <n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x v="3"/>
    <n v="61.45"/>
    <n v="2302.35"/>
    <s v="No"/>
    <x v="1"/>
    <s v="Medium ($35-$70)"/>
    <n v="737.40000000000009"/>
    <x v="0"/>
    <n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x v="3"/>
    <n v="106.4"/>
    <n v="7251.9"/>
    <s v="No"/>
    <x v="3"/>
    <s v="High (&gt;$70)"/>
    <n v="1276.8000000000002"/>
    <x v="0"/>
    <n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x v="2"/>
    <n v="81.900000000000006"/>
    <n v="2078.5500000000002"/>
    <s v="No"/>
    <x v="1"/>
    <s v="High (&gt;$70)"/>
    <n v="982.80000000000007"/>
    <x v="0"/>
    <n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x v="3"/>
    <n v="105.2"/>
    <n v="6225.4"/>
    <s v="No"/>
    <x v="4"/>
    <s v="High (&gt;$70)"/>
    <n v="1262.4000000000001"/>
    <x v="0"/>
    <n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x v="2"/>
    <n v="54.6"/>
    <n v="1242.25"/>
    <s v="No"/>
    <x v="2"/>
    <s v="Medium ($35-$70)"/>
    <n v="655.20000000000005"/>
    <x v="0"/>
    <n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99.45"/>
    <s v="No"/>
    <x v="0"/>
    <s v="Low (&lt;$35)"/>
    <n v="246.60000000000002"/>
    <x v="0"/>
    <n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"/>
    <n v="288.05"/>
    <s v="Yes"/>
    <x v="2"/>
    <s v="Low (&lt;$35)"/>
    <n v="240"/>
    <x v="1"/>
    <n v="240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599.25"/>
    <s v="No"/>
    <x v="1"/>
    <s v="Low (&lt;$35)"/>
    <n v="236.39999999999998"/>
    <x v="0"/>
    <n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x v="3"/>
    <n v="66.05"/>
    <n v="3462.1"/>
    <s v="No"/>
    <x v="4"/>
    <s v="Medium ($35-$70)"/>
    <n v="792.59999999999991"/>
    <x v="0"/>
    <n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x v="2"/>
    <n v="34"/>
    <n v="853"/>
    <s v="Yes"/>
    <x v="1"/>
    <s v="Low (&lt;$35)"/>
    <n v="408"/>
    <x v="1"/>
    <n v="408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x v="1"/>
    <n v="92.5"/>
    <n v="934.1"/>
    <s v="Yes"/>
    <x v="0"/>
    <s v="High (&gt;$70)"/>
    <n v="1110"/>
    <x v="1"/>
    <n v="1110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x v="3"/>
    <n v="54.05"/>
    <n v="2375.1999999999998"/>
    <s v="No"/>
    <x v="1"/>
    <s v="Medium ($35-$70)"/>
    <n v="648.59999999999991"/>
    <x v="0"/>
    <n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x v="1"/>
    <n v="58.9"/>
    <n v="2813.05"/>
    <s v="No"/>
    <x v="1"/>
    <s v="Medium ($35-$70)"/>
    <n v="706.8"/>
    <x v="0"/>
    <n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x v="0"/>
    <n v="88.35"/>
    <n v="1222.8"/>
    <s v="Yes"/>
    <x v="2"/>
    <s v="High (&gt;$70)"/>
    <n v="1060.1999999999998"/>
    <x v="1"/>
    <n v="1060.1999999999998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x v="2"/>
    <n v="107.95"/>
    <n v="5293.2"/>
    <s v="Yes"/>
    <x v="4"/>
    <s v="High (&gt;$70)"/>
    <n v="1295.4000000000001"/>
    <x v="1"/>
    <n v="1295.400000000000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x v="1"/>
    <n v="96.9"/>
    <n v="6314.35"/>
    <s v="No"/>
    <x v="3"/>
    <s v="High (&gt;$70)"/>
    <n v="1162.8000000000002"/>
    <x v="0"/>
    <n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100000000000001"/>
    <n v="19.100000000000001"/>
    <s v="No"/>
    <x v="0"/>
    <s v="Low (&lt;$35)"/>
    <n v="229.20000000000002"/>
    <x v="0"/>
    <n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x v="1"/>
    <n v="50"/>
    <n v="1003.05"/>
    <s v="No"/>
    <x v="2"/>
    <s v="Medium ($35-$70)"/>
    <n v="600"/>
    <x v="0"/>
    <n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x v="0"/>
    <n v="45.4"/>
    <n v="1593.1"/>
    <s v="No"/>
    <x v="1"/>
    <s v="Medium ($35-$70)"/>
    <n v="544.79999999999995"/>
    <x v="0"/>
    <n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x v="0"/>
    <n v="85.45"/>
    <n v="2509.9499999999998"/>
    <s v="No"/>
    <x v="1"/>
    <s v="High (&gt;$70)"/>
    <n v="1025.4000000000001"/>
    <x v="0"/>
    <n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x v="2"/>
    <n v="84.1"/>
    <n v="3187.65"/>
    <s v="No"/>
    <x v="1"/>
    <s v="High (&gt;$70)"/>
    <n v="1009.1999999999999"/>
    <x v="0"/>
    <n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x v="1"/>
    <n v="74.45"/>
    <n v="74.45"/>
    <s v="Yes"/>
    <x v="0"/>
    <s v="High (&gt;$70)"/>
    <n v="893.40000000000009"/>
    <x v="1"/>
    <n v="893.40000000000009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x v="0"/>
    <n v="64.75"/>
    <n v="2345.1999999999998"/>
    <s v="Yes"/>
    <x v="1"/>
    <s v="Medium ($35-$70)"/>
    <n v="777"/>
    <x v="1"/>
    <n v="777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x v="3"/>
    <n v="66.25"/>
    <n v="3330.1"/>
    <s v="No"/>
    <x v="4"/>
    <s v="Medium ($35-$70)"/>
    <n v="795"/>
    <x v="0"/>
    <n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x v="3"/>
    <n v="76.900000000000006"/>
    <n v="5522.7"/>
    <s v="No"/>
    <x v="3"/>
    <s v="High (&gt;$70)"/>
    <n v="922.80000000000007"/>
    <x v="0"/>
    <n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x v="0"/>
    <n v="89.8"/>
    <n v="2335.3000000000002"/>
    <s v="Yes"/>
    <x v="1"/>
    <s v="High (&gt;$70)"/>
    <n v="1077.5999999999999"/>
    <x v="1"/>
    <n v="1077.5999999999999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x v="3"/>
    <n v="74.599999999999994"/>
    <n v="4798.3999999999996"/>
    <s v="No"/>
    <x v="3"/>
    <s v="High (&gt;$70)"/>
    <n v="895.19999999999993"/>
    <x v="0"/>
    <n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x v="3"/>
    <n v="116.95"/>
    <n v="8594.4"/>
    <s v="No"/>
    <x v="3"/>
    <s v="High (&gt;$70)"/>
    <n v="1403.4"/>
    <x v="0"/>
    <n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x v="3"/>
    <n v="40.65"/>
    <n v="970.55"/>
    <s v="No"/>
    <x v="1"/>
    <s v="Medium ($35-$70)"/>
    <n v="487.79999999999995"/>
    <x v="0"/>
    <n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x v="2"/>
    <n v="114.35"/>
    <n v="7665.8"/>
    <s v="No"/>
    <x v="3"/>
    <s v="High (&gt;$70)"/>
    <n v="1372.1999999999998"/>
    <x v="0"/>
    <n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x v="2"/>
    <n v="69.7"/>
    <n v="3686.05"/>
    <s v="No"/>
    <x v="4"/>
    <s v="Medium ($35-$70)"/>
    <n v="836.40000000000009"/>
    <x v="0"/>
    <n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x v="1"/>
    <n v="95.5"/>
    <n v="1115.1500000000001"/>
    <s v="Yes"/>
    <x v="0"/>
    <s v="High (&gt;$70)"/>
    <n v="1146"/>
    <x v="1"/>
    <n v="1146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x v="0"/>
    <n v="98.65"/>
    <n v="2537"/>
    <s v="No"/>
    <x v="1"/>
    <s v="High (&gt;$70)"/>
    <n v="1183.8000000000002"/>
    <x v="0"/>
    <n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x v="1"/>
    <n v="61.65"/>
    <n v="1393.6"/>
    <s v="No"/>
    <x v="2"/>
    <s v="Medium ($35-$70)"/>
    <n v="739.8"/>
    <x v="0"/>
    <n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x v="0"/>
    <n v="89.35"/>
    <n v="89.35"/>
    <s v="No"/>
    <x v="0"/>
    <s v="High (&gt;$70)"/>
    <n v="1072.1999999999998"/>
    <x v="0"/>
    <n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x v="0"/>
    <n v="95.4"/>
    <n v="4445.3"/>
    <s v="No"/>
    <x v="1"/>
    <s v="High (&gt;$70)"/>
    <n v="1144.8000000000002"/>
    <x v="0"/>
    <n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x v="3"/>
    <n v="35.4"/>
    <n v="978.6"/>
    <s v="No"/>
    <x v="1"/>
    <s v="Medium ($35-$70)"/>
    <n v="424.79999999999995"/>
    <x v="0"/>
    <n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95"/>
    <n v="1258.1500000000001"/>
    <s v="No"/>
    <x v="4"/>
    <s v="Low (&lt;$35)"/>
    <n v="239.39999999999998"/>
    <x v="0"/>
    <n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331.35"/>
    <s v="No"/>
    <x v="2"/>
    <s v="Low (&lt;$35)"/>
    <n v="231"/>
    <x v="0"/>
    <n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x v="0"/>
    <n v="29.65"/>
    <n v="291.39999999999998"/>
    <s v="Yes"/>
    <x v="0"/>
    <s v="Low (&lt;$35)"/>
    <n v="355.79999999999995"/>
    <x v="1"/>
    <n v="355.79999999999995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x v="0"/>
    <n v="84.5"/>
    <n v="453.75"/>
    <s v="Yes"/>
    <x v="0"/>
    <s v="High (&gt;$70)"/>
    <n v="1014"/>
    <x v="1"/>
    <n v="1014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99999999999999"/>
    <n v="84.75"/>
    <s v="No"/>
    <x v="0"/>
    <s v="Low (&lt;$35)"/>
    <n v="244.79999999999998"/>
    <x v="0"/>
    <n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75"/>
    <n v="1715.1"/>
    <s v="No"/>
    <x v="3"/>
    <s v="Low (&lt;$35)"/>
    <n v="297"/>
    <x v="0"/>
    <n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35"/>
    <n v="1715.15"/>
    <s v="No"/>
    <x v="3"/>
    <s v="Low (&lt;$35)"/>
    <n v="304.20000000000005"/>
    <x v="0"/>
    <n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x v="3"/>
    <n v="90.7"/>
    <n v="1597.25"/>
    <s v="Yes"/>
    <x v="2"/>
    <s v="High (&gt;$70)"/>
    <n v="1088.4000000000001"/>
    <x v="1"/>
    <n v="1088.400000000000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"/>
    <n v="1250.0999999999999"/>
    <s v="No"/>
    <x v="3"/>
    <s v="Low (&lt;$35)"/>
    <n v="240"/>
    <x v="0"/>
    <n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x v="0"/>
    <n v="59.75"/>
    <n v="3996.8"/>
    <s v="No"/>
    <x v="3"/>
    <s v="Medium ($35-$70)"/>
    <n v="717"/>
    <x v="0"/>
    <n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x v="2"/>
    <n v="82.5"/>
    <n v="5215.1000000000004"/>
    <s v="No"/>
    <x v="3"/>
    <s v="High (&gt;$70)"/>
    <n v="990"/>
    <x v="0"/>
    <n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x v="0"/>
    <n v="70.3"/>
    <n v="235.5"/>
    <s v="Yes"/>
    <x v="0"/>
    <s v="High (&gt;$70)"/>
    <n v="843.59999999999991"/>
    <x v="1"/>
    <n v="843.5999999999999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673.2"/>
    <s v="No"/>
    <x v="1"/>
    <s v="Low (&lt;$35)"/>
    <n v="244.20000000000002"/>
    <x v="0"/>
    <n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x v="2"/>
    <n v="90.8"/>
    <n v="1442.2"/>
    <s v="No"/>
    <x v="2"/>
    <s v="High (&gt;$70)"/>
    <n v="1089.5999999999999"/>
    <x v="0"/>
    <n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x v="2"/>
    <n v="103.95"/>
    <n v="5639.05"/>
    <s v="Yes"/>
    <x v="4"/>
    <s v="High (&gt;$70)"/>
    <n v="1247.4000000000001"/>
    <x v="1"/>
    <n v="1247.400000000000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x v="0"/>
    <n v="104.95"/>
    <n v="5222.3500000000004"/>
    <s v="No"/>
    <x v="4"/>
    <s v="High (&gt;$70)"/>
    <n v="1259.4000000000001"/>
    <x v="0"/>
    <n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x v="0"/>
    <n v="105.25"/>
    <n v="7291.75"/>
    <s v="No"/>
    <x v="3"/>
    <s v="High (&gt;$70)"/>
    <n v="1263"/>
    <x v="0"/>
    <n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x v="0"/>
    <n v="74.75"/>
    <n v="799.65"/>
    <s v="Yes"/>
    <x v="0"/>
    <s v="High (&gt;$70)"/>
    <n v="897"/>
    <x v="1"/>
    <n v="897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x v="0"/>
    <n v="50.8"/>
    <n v="50.8"/>
    <s v="Yes"/>
    <x v="0"/>
    <s v="Medium ($35-$70)"/>
    <n v="609.59999999999991"/>
    <x v="1"/>
    <n v="609.5999999999999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3.75"/>
    <n v="424.5"/>
    <s v="No"/>
    <x v="2"/>
    <s v="Low (&lt;$35)"/>
    <n v="285"/>
    <x v="0"/>
    <n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x v="0"/>
    <n v="61.3"/>
    <n v="249.4"/>
    <s v="No"/>
    <x v="0"/>
    <s v="Medium ($35-$70)"/>
    <n v="735.59999999999991"/>
    <x v="0"/>
    <n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x v="1"/>
    <n v="75.8"/>
    <n v="4415.75"/>
    <s v="No"/>
    <x v="4"/>
    <s v="High (&gt;$70)"/>
    <n v="909.59999999999991"/>
    <x v="0"/>
    <n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x v="0"/>
    <n v="98"/>
    <n v="5270.6"/>
    <s v="No"/>
    <x v="4"/>
    <s v="High (&gt;$70)"/>
    <n v="1176"/>
    <x v="0"/>
    <n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x v="0"/>
    <n v="80.25"/>
    <n v="144.55000000000001"/>
    <s v="Yes"/>
    <x v="0"/>
    <s v="High (&gt;$70)"/>
    <n v="963"/>
    <x v="1"/>
    <n v="963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x v="0"/>
    <n v="78.900000000000006"/>
    <n v="2447.9499999999998"/>
    <s v="Yes"/>
    <x v="1"/>
    <s v="High (&gt;$70)"/>
    <n v="946.80000000000007"/>
    <x v="1"/>
    <n v="946.80000000000007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x v="1"/>
    <n v="52"/>
    <n v="2884.9"/>
    <s v="No"/>
    <x v="4"/>
    <s v="Medium ($35-$70)"/>
    <n v="624"/>
    <x v="0"/>
    <n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x v="0"/>
    <n v="84.75"/>
    <n v="3050.15"/>
    <s v="Yes"/>
    <x v="1"/>
    <s v="High (&gt;$70)"/>
    <n v="1017"/>
    <x v="1"/>
    <n v="1017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x v="1"/>
    <n v="64.400000000000006"/>
    <n v="253"/>
    <s v="No"/>
    <x v="0"/>
    <s v="Medium ($35-$70)"/>
    <n v="772.80000000000007"/>
    <x v="0"/>
    <n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x v="2"/>
    <n v="85.45"/>
    <n v="4517.25"/>
    <s v="Yes"/>
    <x v="4"/>
    <s v="High (&gt;$70)"/>
    <n v="1025.4000000000001"/>
    <x v="1"/>
    <n v="1025.400000000000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x v="3"/>
    <n v="45.8"/>
    <n v="436.2"/>
    <s v="No"/>
    <x v="0"/>
    <s v="Medium ($35-$70)"/>
    <n v="549.59999999999991"/>
    <x v="0"/>
    <n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x v="0"/>
    <n v="30.5"/>
    <n v="118.4"/>
    <s v="No"/>
    <x v="0"/>
    <s v="Low (&lt;$35)"/>
    <n v="366"/>
    <x v="0"/>
    <n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Yes"/>
    <x v="0"/>
    <s v="Low (&lt;$35)"/>
    <n v="238.79999999999998"/>
    <x v="1"/>
    <n v="238.79999999999998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x v="1"/>
    <n v="69.150000000000006"/>
    <n v="3649.6"/>
    <s v="No"/>
    <x v="4"/>
    <s v="Medium ($35-$70)"/>
    <n v="829.80000000000007"/>
    <x v="0"/>
    <n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x v="0"/>
    <n v="99.45"/>
    <n v="1200.1500000000001"/>
    <s v="Yes"/>
    <x v="0"/>
    <s v="High (&gt;$70)"/>
    <n v="1193.4000000000001"/>
    <x v="1"/>
    <n v="1193.400000000000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x v="1"/>
    <n v="49.25"/>
    <n v="255.6"/>
    <s v="No"/>
    <x v="0"/>
    <s v="Medium ($35-$70)"/>
    <n v="591"/>
    <x v="0"/>
    <n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x v="2"/>
    <n v="39.35"/>
    <n v="2395.0500000000002"/>
    <s v="No"/>
    <x v="3"/>
    <s v="Medium ($35-$70)"/>
    <n v="472.20000000000005"/>
    <x v="0"/>
    <n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599999999999994"/>
    <n v="70.599999999999994"/>
    <s v="Yes"/>
    <x v="0"/>
    <s v="High (&gt;$70)"/>
    <n v="847.19999999999993"/>
    <x v="1"/>
    <n v="847.19999999999993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x v="3"/>
    <n v="105.1"/>
    <n v="5083.55"/>
    <s v="No"/>
    <x v="1"/>
    <s v="High (&gt;$70)"/>
    <n v="1261.1999999999998"/>
    <x v="0"/>
    <n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x v="3"/>
    <n v="81"/>
    <n v="389.6"/>
    <s v="Yes"/>
    <x v="0"/>
    <s v="High (&gt;$70)"/>
    <n v="972"/>
    <x v="1"/>
    <n v="972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3"/>
    <n v="20.100000000000001"/>
    <n v="644.5"/>
    <s v="No"/>
    <x v="1"/>
    <s v="Low (&lt;$35)"/>
    <n v="241.20000000000002"/>
    <x v="0"/>
    <n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x v="0"/>
    <n v="84.85"/>
    <n v="523.5"/>
    <s v="Yes"/>
    <x v="0"/>
    <s v="High (&gt;$70)"/>
    <n v="1018.1999999999999"/>
    <x v="1"/>
    <n v="1018.1999999999999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5"/>
    <n v="39.299999999999997"/>
    <s v="No"/>
    <x v="0"/>
    <s v="Low (&lt;$35)"/>
    <n v="237"/>
    <x v="0"/>
    <n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75"/>
    <n v="989.05"/>
    <s v="No"/>
    <x v="4"/>
    <s v="Low (&lt;$35)"/>
    <n v="237"/>
    <x v="0"/>
    <n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x v="2"/>
    <n v="70.400000000000006"/>
    <n v="2406.1"/>
    <s v="No"/>
    <x v="1"/>
    <s v="High (&gt;$70)"/>
    <n v="844.80000000000007"/>
    <x v="0"/>
    <n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45"/>
    <n v="638.54999999999995"/>
    <s v="No"/>
    <x v="1"/>
    <s v="Low (&lt;$35)"/>
    <n v="245.39999999999998"/>
    <x v="0"/>
    <n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191.1"/>
    <s v="No"/>
    <x v="0"/>
    <s v="Low (&lt;$35)"/>
    <n v="244.20000000000002"/>
    <x v="0"/>
    <n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x v="0"/>
    <n v="86.2"/>
    <n v="4524.05"/>
    <s v="No"/>
    <x v="4"/>
    <s v="High (&gt;$70)"/>
    <n v="1034.4000000000001"/>
    <x v="0"/>
    <n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x v="3"/>
    <n v="95.65"/>
    <n v="4664.2"/>
    <s v="No"/>
    <x v="1"/>
    <s v="High (&gt;$70)"/>
    <n v="1147.8000000000002"/>
    <x v="0"/>
    <n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x v="0"/>
    <n v="103.8"/>
    <n v="3470.8"/>
    <s v="No"/>
    <x v="1"/>
    <s v="High (&gt;$70)"/>
    <n v="1245.5999999999999"/>
    <x v="0"/>
    <n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x v="0"/>
    <n v="97.2"/>
    <n v="6910.3"/>
    <s v="No"/>
    <x v="3"/>
    <s v="High (&gt;$70)"/>
    <n v="1166.4000000000001"/>
    <x v="0"/>
    <n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x v="1"/>
    <n v="63.55"/>
    <n v="4014.2"/>
    <s v="No"/>
    <x v="3"/>
    <s v="Medium ($35-$70)"/>
    <n v="762.59999999999991"/>
    <x v="0"/>
    <n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95"/>
    <n v="1288"/>
    <s v="No"/>
    <x v="4"/>
    <s v="Low (&lt;$35)"/>
    <n v="299.39999999999998"/>
    <x v="0"/>
    <n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x v="0"/>
    <n v="89.15"/>
    <n v="2277.65"/>
    <s v="Yes"/>
    <x v="1"/>
    <s v="High (&gt;$70)"/>
    <n v="1069.8000000000002"/>
    <x v="1"/>
    <n v="1069.8000000000002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x v="2"/>
    <n v="99"/>
    <n v="6375.8"/>
    <s v="No"/>
    <x v="3"/>
    <s v="High (&gt;$70)"/>
    <n v="1188"/>
    <x v="0"/>
    <n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x v="0"/>
    <n v="24.8"/>
    <n v="24.8"/>
    <s v="Yes"/>
    <x v="0"/>
    <s v="Low (&lt;$35)"/>
    <n v="297.60000000000002"/>
    <x v="1"/>
    <n v="297.60000000000002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x v="2"/>
    <n v="85.55"/>
    <n v="5251.75"/>
    <s v="No"/>
    <x v="3"/>
    <s v="High (&gt;$70)"/>
    <n v="1026.5999999999999"/>
    <x v="0"/>
    <n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x v="3"/>
    <n v="94"/>
    <n v="1505.45"/>
    <s v="No"/>
    <x v="2"/>
    <s v="High (&gt;$70)"/>
    <n v="1128"/>
    <x v="0"/>
    <n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x v="3"/>
    <n v="105.65"/>
    <n v="6903.1"/>
    <s v="Yes"/>
    <x v="3"/>
    <s v="High (&gt;$70)"/>
    <n v="1267.8000000000002"/>
    <x v="1"/>
    <n v="1267.8000000000002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x v="0"/>
    <n v="50.3"/>
    <n v="913.3"/>
    <s v="No"/>
    <x v="2"/>
    <s v="Medium ($35-$70)"/>
    <n v="603.59999999999991"/>
    <x v="0"/>
    <n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x v="0"/>
    <n v="95"/>
    <n v="5535.8"/>
    <s v="No"/>
    <x v="4"/>
    <s v="High (&gt;$70)"/>
    <n v="1140"/>
    <x v="0"/>
    <n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x v="2"/>
    <n v="61.4"/>
    <n v="815.55"/>
    <s v="No"/>
    <x v="2"/>
    <s v="Medium ($35-$70)"/>
    <n v="736.8"/>
    <x v="0"/>
    <n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x v="3"/>
    <n v="80.55"/>
    <n v="1411.65"/>
    <s v="No"/>
    <x v="2"/>
    <s v="High (&gt;$70)"/>
    <n v="966.59999999999991"/>
    <x v="0"/>
    <n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x v="2"/>
    <n v="78.5"/>
    <n v="5602.25"/>
    <s v="No"/>
    <x v="3"/>
    <s v="High (&gt;$70)"/>
    <n v="942"/>
    <x v="0"/>
    <n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x v="3"/>
    <n v="114.3"/>
    <n v="8244.2999999999993"/>
    <s v="No"/>
    <x v="3"/>
    <s v="High (&gt;$70)"/>
    <n v="1371.6"/>
    <x v="0"/>
    <n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741.5"/>
    <s v="No"/>
    <x v="1"/>
    <s v="Low (&lt;$35)"/>
    <n v="240.60000000000002"/>
    <x v="0"/>
    <n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x v="3"/>
    <n v="62.65"/>
    <n v="4375.8"/>
    <s v="No"/>
    <x v="3"/>
    <s v="Medium ($35-$70)"/>
    <n v="751.8"/>
    <x v="0"/>
    <n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849999999999994"/>
    <n v="1008.7"/>
    <s v="Yes"/>
    <x v="2"/>
    <s v="High (&gt;$70)"/>
    <n v="970.19999999999993"/>
    <x v="1"/>
    <n v="970.19999999999993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x v="3"/>
    <n v="92.7"/>
    <n v="5968.4"/>
    <s v="No"/>
    <x v="3"/>
    <s v="High (&gt;$70)"/>
    <n v="1112.4000000000001"/>
    <x v="0"/>
    <n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x v="0"/>
    <n v="100.45"/>
    <n v="3096.9"/>
    <s v="No"/>
    <x v="1"/>
    <s v="High (&gt;$70)"/>
    <n v="1205.4000000000001"/>
    <x v="0"/>
    <n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x v="2"/>
    <n v="75.2"/>
    <n v="3901.25"/>
    <s v="No"/>
    <x v="4"/>
    <s v="High (&gt;$70)"/>
    <n v="902.40000000000009"/>
    <x v="0"/>
    <n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x v="3"/>
    <n v="84.75"/>
    <n v="2613.4"/>
    <s v="No"/>
    <x v="1"/>
    <s v="High (&gt;$70)"/>
    <n v="1017"/>
    <x v="0"/>
    <n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x v="0"/>
    <n v="89.45"/>
    <n v="853.1"/>
    <s v="Yes"/>
    <x v="0"/>
    <s v="High (&gt;$70)"/>
    <n v="1073.4000000000001"/>
    <x v="1"/>
    <n v="1073.400000000000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x v="2"/>
    <n v="79.5"/>
    <n v="5661.7"/>
    <s v="No"/>
    <x v="3"/>
    <s v="High (&gt;$70)"/>
    <n v="954"/>
    <x v="0"/>
    <n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x v="3"/>
    <n v="72.150000000000006"/>
    <n v="794.25"/>
    <s v="Yes"/>
    <x v="0"/>
    <s v="High (&gt;$70)"/>
    <n v="865.80000000000007"/>
    <x v="1"/>
    <n v="865.80000000000007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0"/>
    <n v="19.8"/>
    <n v="695.05"/>
    <s v="No"/>
    <x v="1"/>
    <s v="Low (&lt;$35)"/>
    <n v="237.60000000000002"/>
    <x v="0"/>
    <n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x v="0"/>
    <n v="76.400000000000006"/>
    <n v="160.80000000000001"/>
    <s v="Yes"/>
    <x v="0"/>
    <s v="High (&gt;$70)"/>
    <n v="916.80000000000007"/>
    <x v="1"/>
    <n v="916.80000000000007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x v="1"/>
    <n v="100.9"/>
    <n v="5552.05"/>
    <s v="No"/>
    <x v="4"/>
    <s v="High (&gt;$70)"/>
    <n v="1210.8000000000002"/>
    <x v="0"/>
    <n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x v="2"/>
    <n v="95.3"/>
    <n v="3275.15"/>
    <s v="No"/>
    <x v="1"/>
    <s v="High (&gt;$70)"/>
    <n v="1143.5999999999999"/>
    <x v="0"/>
    <n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x v="2"/>
    <n v="90.95"/>
    <n v="4236.6000000000004"/>
    <s v="No"/>
    <x v="1"/>
    <s v="High (&gt;$70)"/>
    <n v="1091.4000000000001"/>
    <x v="0"/>
    <n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x v="0"/>
    <n v="54.5"/>
    <n v="54.5"/>
    <s v="No"/>
    <x v="0"/>
    <s v="Medium ($35-$70)"/>
    <n v="654"/>
    <x v="0"/>
    <n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x v="1"/>
    <n v="61.6"/>
    <n v="1174.3499999999999"/>
    <s v="Yes"/>
    <x v="2"/>
    <s v="Medium ($35-$70)"/>
    <n v="739.2"/>
    <x v="1"/>
    <n v="739.2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x v="0"/>
    <n v="79.900000000000006"/>
    <n v="741.7"/>
    <s v="Yes"/>
    <x v="0"/>
    <s v="High (&gt;$70)"/>
    <n v="958.80000000000007"/>
    <x v="1"/>
    <n v="958.80000000000007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x v="3"/>
    <n v="96.15"/>
    <n v="3019.25"/>
    <s v="Yes"/>
    <x v="1"/>
    <s v="High (&gt;$70)"/>
    <n v="1153.8000000000002"/>
    <x v="1"/>
    <n v="1153.8000000000002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x v="2"/>
    <n v="49.6"/>
    <n v="962.9"/>
    <s v="No"/>
    <x v="2"/>
    <s v="Medium ($35-$70)"/>
    <n v="595.20000000000005"/>
    <x v="0"/>
    <n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x v="3"/>
    <n v="65.3"/>
    <n v="4759.75"/>
    <s v="Yes"/>
    <x v="3"/>
    <s v="Medium ($35-$70)"/>
    <n v="783.59999999999991"/>
    <x v="1"/>
    <n v="783.5999999999999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"/>
    <n v="1498.35"/>
    <s v="No"/>
    <x v="3"/>
    <s v="Low (&lt;$35)"/>
    <n v="300"/>
    <x v="0"/>
    <n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x v="0"/>
    <n v="45.45"/>
    <n v="1233.1500000000001"/>
    <s v="No"/>
    <x v="1"/>
    <s v="Medium ($35-$70)"/>
    <n v="545.40000000000009"/>
    <x v="0"/>
    <n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x v="2"/>
    <n v="107.75"/>
    <n v="4882.8"/>
    <s v="No"/>
    <x v="1"/>
    <s v="High (&gt;$70)"/>
    <n v="1293"/>
    <x v="0"/>
    <n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x v="3"/>
    <n v="89.1"/>
    <n v="5411.65"/>
    <s v="No"/>
    <x v="3"/>
    <s v="High (&gt;$70)"/>
    <n v="1069.1999999999998"/>
    <x v="0"/>
    <n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Yes"/>
    <x v="0"/>
    <s v="Low (&lt;$35)"/>
    <n v="235.79999999999998"/>
    <x v="1"/>
    <n v="235.79999999999998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x v="1"/>
    <n v="44.75"/>
    <n v="148.05000000000001"/>
    <s v="No"/>
    <x v="0"/>
    <s v="Medium ($35-$70)"/>
    <n v="537"/>
    <x v="0"/>
    <n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x v="2"/>
    <n v="101.6"/>
    <n v="3930.55"/>
    <s v="No"/>
    <x v="1"/>
    <s v="High (&gt;$70)"/>
    <n v="1219.1999999999998"/>
    <x v="0"/>
    <n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x v="2"/>
    <n v="103.15"/>
    <n v="6895.5"/>
    <s v="No"/>
    <x v="3"/>
    <s v="High (&gt;$70)"/>
    <n v="1237.8000000000002"/>
    <x v="0"/>
    <n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x v="1"/>
    <n v="84.65"/>
    <n v="84.65"/>
    <s v="Yes"/>
    <x v="0"/>
    <s v="High (&gt;$70)"/>
    <n v="1015.8000000000001"/>
    <x v="1"/>
    <n v="1015.800000000000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x v="1"/>
    <n v="95.65"/>
    <n v="6856.95"/>
    <s v="No"/>
    <x v="3"/>
    <s v="High (&gt;$70)"/>
    <n v="1147.8000000000002"/>
    <x v="0"/>
    <n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x v="2"/>
    <n v="75.099999999999994"/>
    <n v="2658.8"/>
    <s v="No"/>
    <x v="1"/>
    <s v="High (&gt;$70)"/>
    <n v="901.19999999999993"/>
    <x v="0"/>
    <n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x v="1"/>
    <n v="61.35"/>
    <n v="3766.2"/>
    <s v="No"/>
    <x v="4"/>
    <s v="Medium ($35-$70)"/>
    <n v="736.2"/>
    <x v="0"/>
    <n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69.55"/>
    <n v="69.55"/>
    <s v="Yes"/>
    <x v="0"/>
    <s v="Medium ($35-$70)"/>
    <n v="834.59999999999991"/>
    <x v="1"/>
    <n v="834.5999999999999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"/>
    <n v="129.55000000000001"/>
    <s v="No"/>
    <x v="0"/>
    <s v="Low (&lt;$35)"/>
    <n v="236.39999999999998"/>
    <x v="0"/>
    <n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05"/>
    <n v="347.25"/>
    <s v="Yes"/>
    <x v="2"/>
    <s v="Low (&lt;$35)"/>
    <n v="372.6"/>
    <x v="1"/>
    <n v="372.6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x v="2"/>
    <n v="51"/>
    <n v="581.70000000000005"/>
    <s v="No"/>
    <x v="0"/>
    <s v="Medium ($35-$70)"/>
    <n v="612"/>
    <x v="0"/>
    <n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x v="1"/>
    <n v="51"/>
    <n v="354.05"/>
    <s v="Yes"/>
    <x v="0"/>
    <s v="Medium ($35-$70)"/>
    <n v="612"/>
    <x v="1"/>
    <n v="612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x v="0"/>
    <n v="88.85"/>
    <n v="929.45"/>
    <s v="No"/>
    <x v="0"/>
    <s v="High (&gt;$70)"/>
    <n v="1066.1999999999998"/>
    <x v="0"/>
    <n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679"/>
    <s v="No"/>
    <x v="1"/>
    <s v="Low (&lt;$35)"/>
    <n v="240.60000000000002"/>
    <x v="0"/>
    <n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x v="1"/>
    <n v="65.099999999999994"/>
    <n v="3846.75"/>
    <s v="No"/>
    <x v="3"/>
    <s v="Medium ($35-$70)"/>
    <n v="781.19999999999993"/>
    <x v="0"/>
    <n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x v="1"/>
    <n v="70.150000000000006"/>
    <n v="4480.7"/>
    <s v="No"/>
    <x v="3"/>
    <s v="High (&gt;$70)"/>
    <n v="841.80000000000007"/>
    <x v="0"/>
    <n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x v="2"/>
    <n v="44.35"/>
    <n v="44.35"/>
    <s v="Yes"/>
    <x v="0"/>
    <s v="Medium ($35-$70)"/>
    <n v="532.20000000000005"/>
    <x v="1"/>
    <n v="532.20000000000005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5"/>
    <n v="499.4"/>
    <s v="No"/>
    <x v="1"/>
    <s v="Low (&lt;$35)"/>
    <n v="249"/>
    <x v="0"/>
    <n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x v="1"/>
    <n v="56.05"/>
    <n v="1553.2"/>
    <s v="No"/>
    <x v="1"/>
    <s v="Medium ($35-$70)"/>
    <n v="672.59999999999991"/>
    <x v="0"/>
    <n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95"/>
    <n v="219.5"/>
    <s v="No"/>
    <x v="0"/>
    <s v="Low (&lt;$35)"/>
    <n v="239.39999999999998"/>
    <x v="0"/>
    <n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x v="1"/>
    <n v="98.6"/>
    <n v="5311.85"/>
    <s v="No"/>
    <x v="4"/>
    <s v="High (&gt;$70)"/>
    <n v="1183.1999999999998"/>
    <x v="0"/>
    <n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.7"/>
    <n v="586.04999999999995"/>
    <s v="Yes"/>
    <x v="0"/>
    <s v="High (&gt;$70)"/>
    <n v="956.40000000000009"/>
    <x v="1"/>
    <n v="956.40000000000009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x v="3"/>
    <n v="79"/>
    <n v="2576.8000000000002"/>
    <s v="No"/>
    <x v="1"/>
    <s v="High (&gt;$70)"/>
    <n v="948"/>
    <x v="0"/>
    <n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x v="3"/>
    <n v="89.45"/>
    <n v="6435.25"/>
    <s v="No"/>
    <x v="3"/>
    <s v="High (&gt;$70)"/>
    <n v="1073.4000000000001"/>
    <x v="0"/>
    <n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x v="0"/>
    <n v="74.2"/>
    <n v="1993.25"/>
    <s v="No"/>
    <x v="1"/>
    <s v="High (&gt;$70)"/>
    <n v="890.40000000000009"/>
    <x v="0"/>
    <n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x v="2"/>
    <n v="81"/>
    <n v="1923.85"/>
    <s v="No"/>
    <x v="2"/>
    <s v="High (&gt;$70)"/>
    <n v="972"/>
    <x v="0"/>
    <n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x v="0"/>
    <n v="49.6"/>
    <n v="939.8"/>
    <s v="No"/>
    <x v="2"/>
    <s v="Medium ($35-$70)"/>
    <n v="595.20000000000005"/>
    <x v="0"/>
    <n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x v="0"/>
    <n v="84.6"/>
    <n v="84.6"/>
    <s v="No"/>
    <x v="0"/>
    <s v="High (&gt;$70)"/>
    <n v="1015.1999999999999"/>
    <x v="0"/>
    <n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x v="3"/>
    <n v="55"/>
    <n v="3092.65"/>
    <s v="Yes"/>
    <x v="4"/>
    <s v="Medium ($35-$70)"/>
    <n v="660"/>
    <x v="1"/>
    <n v="660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x v="1"/>
    <n v="84.85"/>
    <n v="415.55"/>
    <s v="Yes"/>
    <x v="0"/>
    <s v="High (&gt;$70)"/>
    <n v="1018.1999999999999"/>
    <x v="1"/>
    <n v="1018.1999999999999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x v="2"/>
    <n v="84.2"/>
    <n v="5986.55"/>
    <s v="No"/>
    <x v="3"/>
    <s v="High (&gt;$70)"/>
    <n v="1010.4000000000001"/>
    <x v="0"/>
    <n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x v="0"/>
    <n v="106.3"/>
    <n v="5487"/>
    <s v="No"/>
    <x v="4"/>
    <s v="High (&gt;$70)"/>
    <n v="1275.5999999999999"/>
    <x v="0"/>
    <n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69.05"/>
    <n v="651.5"/>
    <s v="No"/>
    <x v="0"/>
    <s v="Medium ($35-$70)"/>
    <n v="828.59999999999991"/>
    <x v="0"/>
    <n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5.4"/>
    <n v="45.4"/>
    <s v="No"/>
    <x v="0"/>
    <s v="Medium ($35-$70)"/>
    <n v="544.79999999999995"/>
    <x v="0"/>
    <n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3.650000000000006"/>
    <n v="73.650000000000006"/>
    <s v="Yes"/>
    <x v="0"/>
    <s v="High (&gt;$70)"/>
    <n v="883.80000000000007"/>
    <x v="1"/>
    <n v="883.80000000000007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x v="1"/>
    <n v="73.900000000000006"/>
    <n v="2405.0500000000002"/>
    <s v="Yes"/>
    <x v="1"/>
    <s v="High (&gt;$70)"/>
    <n v="886.80000000000007"/>
    <x v="1"/>
    <n v="886.80000000000007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x v="0"/>
    <n v="77.75"/>
    <n v="4458.1499999999996"/>
    <s v="Yes"/>
    <x v="4"/>
    <s v="High (&gt;$70)"/>
    <n v="933"/>
    <x v="1"/>
    <n v="933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x v="0"/>
    <n v="99.35"/>
    <n v="6856.45"/>
    <s v="No"/>
    <x v="3"/>
    <s v="High (&gt;$70)"/>
    <n v="1192.1999999999998"/>
    <x v="0"/>
    <n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5"/>
    <n v="50.75"/>
    <s v="No"/>
    <x v="0"/>
    <s v="Medium ($35-$70)"/>
    <n v="609"/>
    <x v="0"/>
    <n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x v="2"/>
    <n v="87.1"/>
    <n v="4735.2"/>
    <s v="No"/>
    <x v="4"/>
    <s v="High (&gt;$70)"/>
    <n v="1045.1999999999998"/>
    <x v="0"/>
    <n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149999999999999"/>
    <n v="682.15"/>
    <s v="No"/>
    <x v="1"/>
    <s v="Low (&lt;$35)"/>
    <n v="241.79999999999998"/>
    <x v="0"/>
    <n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x v="2"/>
    <n v="98.7"/>
    <n v="4525.8"/>
    <s v="No"/>
    <x v="1"/>
    <s v="High (&gt;$70)"/>
    <n v="1184.4000000000001"/>
    <x v="0"/>
    <n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x v="0"/>
    <n v="25.2"/>
    <n v="321.05"/>
    <s v="No"/>
    <x v="0"/>
    <s v="Low (&lt;$35)"/>
    <n v="302.39999999999998"/>
    <x v="0"/>
    <n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x v="2"/>
    <n v="55.7"/>
    <n v="335.65"/>
    <s v="No"/>
    <x v="0"/>
    <s v="Medium ($35-$70)"/>
    <n v="668.40000000000009"/>
    <x v="0"/>
    <n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x v="2"/>
    <n v="65.349999999999994"/>
    <n v="1424.4"/>
    <s v="No"/>
    <x v="2"/>
    <s v="Medium ($35-$70)"/>
    <n v="784.19999999999993"/>
    <x v="0"/>
    <n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3"/>
    <n v="1748.55"/>
    <s v="No"/>
    <x v="3"/>
    <s v="Low (&lt;$35)"/>
    <n v="303.60000000000002"/>
    <x v="0"/>
    <n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x v="0"/>
    <n v="84.35"/>
    <n v="474.9"/>
    <s v="Yes"/>
    <x v="0"/>
    <s v="High (&gt;$70)"/>
    <n v="1012.1999999999999"/>
    <x v="1"/>
    <n v="1012.1999999999999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x v="0"/>
    <n v="84.95"/>
    <n v="668.4"/>
    <s v="Yes"/>
    <x v="0"/>
    <s v="High (&gt;$70)"/>
    <n v="1019.4000000000001"/>
    <x v="1"/>
    <n v="1019.400000000000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x v="0"/>
    <n v="73.849999999999994"/>
    <n v="926.25"/>
    <s v="Yes"/>
    <x v="0"/>
    <s v="High (&gt;$70)"/>
    <n v="886.19999999999993"/>
    <x v="1"/>
    <n v="886.19999999999993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5"/>
    <n v="1077.95"/>
    <s v="No"/>
    <x v="1"/>
    <s v="Low (&lt;$35)"/>
    <n v="291"/>
    <x v="0"/>
    <n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x v="2"/>
    <n v="51.8"/>
    <n v="2541.25"/>
    <s v="Yes"/>
    <x v="4"/>
    <s v="Medium ($35-$70)"/>
    <n v="621.59999999999991"/>
    <x v="1"/>
    <n v="621.5999999999999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x v="0"/>
    <n v="46"/>
    <n v="46"/>
    <s v="Yes"/>
    <x v="0"/>
    <s v="Medium ($35-$70)"/>
    <n v="552"/>
    <x v="1"/>
    <n v="552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x v="0"/>
    <n v="79.400000000000006"/>
    <n v="1156.0999999999999"/>
    <s v="Yes"/>
    <x v="2"/>
    <s v="High (&gt;$70)"/>
    <n v="952.80000000000007"/>
    <x v="1"/>
    <n v="952.80000000000007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x v="2"/>
    <n v="60.5"/>
    <n v="3694.45"/>
    <s v="No"/>
    <x v="4"/>
    <s v="Medium ($35-$70)"/>
    <n v="726"/>
    <x v="0"/>
    <n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x v="3"/>
    <n v="25.1"/>
    <n v="382.8"/>
    <s v="No"/>
    <x v="2"/>
    <s v="Low (&lt;$35)"/>
    <n v="301.20000000000005"/>
    <x v="0"/>
    <n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x v="2"/>
    <n v="71.8"/>
    <n v="1167.8"/>
    <s v="Yes"/>
    <x v="2"/>
    <s v="High (&gt;$70)"/>
    <n v="861.59999999999991"/>
    <x v="1"/>
    <n v="861.5999999999999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746.75"/>
    <s v="No"/>
    <x v="1"/>
    <s v="Low (&lt;$35)"/>
    <n v="240.60000000000002"/>
    <x v="0"/>
    <n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x v="1"/>
    <n v="88.4"/>
    <n v="3912.9"/>
    <s v="Yes"/>
    <x v="1"/>
    <s v="High (&gt;$70)"/>
    <n v="1060.8000000000002"/>
    <x v="1"/>
    <n v="1060.800000000000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x v="3"/>
    <n v="30.25"/>
    <n v="368.85"/>
    <s v="No"/>
    <x v="0"/>
    <s v="Low (&lt;$35)"/>
    <n v="363"/>
    <x v="0"/>
    <n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No"/>
    <x v="0"/>
    <s v="Low (&lt;$35)"/>
    <n v="242.39999999999998"/>
    <x v="0"/>
    <n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x v="0"/>
    <n v="59.9"/>
    <n v="1654.7"/>
    <s v="No"/>
    <x v="1"/>
    <s v="Medium ($35-$70)"/>
    <n v="718.8"/>
    <x v="0"/>
    <n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15"/>
    <n v="1940.85"/>
    <s v="No"/>
    <x v="3"/>
    <s v="Low (&lt;$35)"/>
    <n v="301.79999999999995"/>
    <x v="0"/>
    <n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x v="1"/>
    <n v="46"/>
    <n v="221.7"/>
    <s v="Yes"/>
    <x v="0"/>
    <s v="Medium ($35-$70)"/>
    <n v="552"/>
    <x v="1"/>
    <n v="552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x v="3"/>
    <n v="101.3"/>
    <n v="1794.65"/>
    <s v="No"/>
    <x v="2"/>
    <s v="High (&gt;$70)"/>
    <n v="1215.5999999999999"/>
    <x v="0"/>
    <n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x v="3"/>
    <n v="76.95"/>
    <n v="5289.8"/>
    <s v="No"/>
    <x v="3"/>
    <s v="High (&gt;$70)"/>
    <n v="923.40000000000009"/>
    <x v="0"/>
    <n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x v="1"/>
    <n v="55.3"/>
    <n v="501.2"/>
    <s v="No"/>
    <x v="0"/>
    <s v="Medium ($35-$70)"/>
    <n v="663.59999999999991"/>
    <x v="0"/>
    <n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x v="2"/>
    <n v="92.45"/>
    <n v="6140.85"/>
    <s v="No"/>
    <x v="3"/>
    <s v="High (&gt;$70)"/>
    <n v="1109.4000000000001"/>
    <x v="0"/>
    <n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x v="2"/>
    <n v="48.45"/>
    <n v="48.45"/>
    <s v="No"/>
    <x v="0"/>
    <s v="Medium ($35-$70)"/>
    <n v="581.40000000000009"/>
    <x v="0"/>
    <n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50000000000001"/>
    <n v="309.25"/>
    <s v="No"/>
    <x v="2"/>
    <s v="Low (&lt;$35)"/>
    <n v="232.20000000000002"/>
    <x v="0"/>
    <n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x v="3"/>
    <n v="51.75"/>
    <n v="201.1"/>
    <s v="Yes"/>
    <x v="0"/>
    <s v="Medium ($35-$70)"/>
    <n v="621"/>
    <x v="1"/>
    <n v="62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x v="2"/>
    <n v="86.7"/>
    <n v="6179.35"/>
    <s v="No"/>
    <x v="3"/>
    <s v="High (&gt;$70)"/>
    <n v="1040.4000000000001"/>
    <x v="0"/>
    <n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x v="0"/>
    <n v="94.4"/>
    <n v="2838.7"/>
    <s v="Yes"/>
    <x v="1"/>
    <s v="High (&gt;$70)"/>
    <n v="1132.8000000000002"/>
    <x v="1"/>
    <n v="1132.8000000000002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x v="1"/>
    <n v="55.7"/>
    <n v="55.7"/>
    <s v="No"/>
    <x v="0"/>
    <s v="Medium ($35-$70)"/>
    <n v="668.40000000000009"/>
    <x v="0"/>
    <n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x v="3"/>
    <n v="84.25"/>
    <n v="4589.8500000000004"/>
    <s v="No"/>
    <x v="4"/>
    <s v="High (&gt;$70)"/>
    <n v="1011"/>
    <x v="0"/>
    <n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x v="0"/>
    <n v="64.650000000000006"/>
    <n v="3735.45"/>
    <s v="No"/>
    <x v="4"/>
    <s v="Medium ($35-$70)"/>
    <n v="775.80000000000007"/>
    <x v="0"/>
    <n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s v="Yes"/>
    <x v="0"/>
    <s v="High (&gt;$70)"/>
    <n v="841.80000000000007"/>
    <x v="1"/>
    <n v="841.80000000000007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x v="2"/>
    <n v="69.2"/>
    <n v="477.55"/>
    <s v="No"/>
    <x v="0"/>
    <s v="Medium ($35-$70)"/>
    <n v="830.40000000000009"/>
    <x v="0"/>
    <n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x v="2"/>
    <n v="54.65"/>
    <n v="2553.6999999999998"/>
    <s v="No"/>
    <x v="1"/>
    <s v="Medium ($35-$70)"/>
    <n v="655.8"/>
    <x v="0"/>
    <n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75"/>
    <n v="1342.15"/>
    <s v="No"/>
    <x v="4"/>
    <s v="Low (&lt;$35)"/>
    <n v="297"/>
    <x v="0"/>
    <n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1"/>
    <n v="23.95"/>
    <n v="1216.3499999999999"/>
    <s v="No"/>
    <x v="4"/>
    <s v="Low (&lt;$35)"/>
    <n v="287.39999999999998"/>
    <x v="0"/>
    <n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x v="3"/>
    <n v="105"/>
    <n v="7578.05"/>
    <s v="No"/>
    <x v="3"/>
    <s v="High (&gt;$70)"/>
    <n v="1260"/>
    <x v="0"/>
    <n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x v="2"/>
    <n v="59.85"/>
    <n v="2603.9499999999998"/>
    <s v="No"/>
    <x v="1"/>
    <s v="Medium ($35-$70)"/>
    <n v="718.2"/>
    <x v="0"/>
    <n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2.7"/>
    <s v="No"/>
    <x v="0"/>
    <s v="Low (&lt;$35)"/>
    <n v="240.60000000000002"/>
    <x v="0"/>
    <n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x v="2"/>
    <n v="92.15"/>
    <n v="6056.9"/>
    <s v="No"/>
    <x v="3"/>
    <s v="High (&gt;$70)"/>
    <n v="1105.8000000000002"/>
    <x v="0"/>
    <n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x v="1"/>
    <n v="44.8"/>
    <n v="2983.65"/>
    <s v="No"/>
    <x v="3"/>
    <s v="Medium ($35-$70)"/>
    <n v="537.59999999999991"/>
    <x v="0"/>
    <n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9"/>
    <n v="689.35"/>
    <s v="No"/>
    <x v="1"/>
    <s v="Low (&lt;$35)"/>
    <n v="250.79999999999998"/>
    <x v="0"/>
    <n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x v="2"/>
    <n v="95.4"/>
    <n v="2025.1"/>
    <s v="No"/>
    <x v="2"/>
    <s v="High (&gt;$70)"/>
    <n v="1144.8000000000002"/>
    <x v="0"/>
    <n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x v="0"/>
    <n v="80.349999999999994"/>
    <n v="1747.2"/>
    <s v="No"/>
    <x v="2"/>
    <s v="High (&gt;$70)"/>
    <n v="964.19999999999993"/>
    <x v="0"/>
    <n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x v="2"/>
    <n v="85.1"/>
    <n v="4657.95"/>
    <s v="No"/>
    <x v="4"/>
    <s v="High (&gt;$70)"/>
    <n v="1021.1999999999999"/>
    <x v="0"/>
    <n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x v="3"/>
    <n v="34.700000000000003"/>
    <n v="296.10000000000002"/>
    <s v="Yes"/>
    <x v="0"/>
    <s v="Low (&lt;$35)"/>
    <n v="416.40000000000003"/>
    <x v="1"/>
    <n v="416.40000000000003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x v="2"/>
    <n v="115.05"/>
    <n v="8016.6"/>
    <s v="No"/>
    <x v="3"/>
    <s v="High (&gt;$70)"/>
    <n v="1380.6"/>
    <x v="0"/>
    <n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1.099999999999994"/>
    <n v="81.099999999999994"/>
    <s v="Yes"/>
    <x v="0"/>
    <s v="High (&gt;$70)"/>
    <n v="973.19999999999993"/>
    <x v="1"/>
    <n v="973.19999999999993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433.5"/>
    <s v="No"/>
    <x v="2"/>
    <s v="Low (&lt;$35)"/>
    <n v="239.39999999999998"/>
    <x v="0"/>
    <n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5"/>
    <n v="20.55"/>
    <s v="Yes"/>
    <x v="0"/>
    <s v="Low (&lt;$35)"/>
    <n v="246.60000000000002"/>
    <x v="1"/>
    <n v="246.60000000000002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x v="0"/>
    <n v="106.6"/>
    <n v="6428.4"/>
    <s v="Yes"/>
    <x v="3"/>
    <s v="High (&gt;$70)"/>
    <n v="1279.1999999999998"/>
    <x v="1"/>
    <n v="1279.1999999999998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x v="2"/>
    <n v="86.15"/>
    <n v="5883.85"/>
    <s v="No"/>
    <x v="3"/>
    <s v="High (&gt;$70)"/>
    <n v="1033.8000000000002"/>
    <x v="0"/>
    <n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x v="0"/>
    <n v="78.849999999999994"/>
    <n v="1043.8"/>
    <s v="No"/>
    <x v="2"/>
    <s v="High (&gt;$70)"/>
    <n v="946.19999999999993"/>
    <x v="0"/>
    <n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x v="0"/>
    <n v="106.75"/>
    <n v="6252.9"/>
    <s v="Yes"/>
    <x v="4"/>
    <s v="High (&gt;$70)"/>
    <n v="1281"/>
    <x v="1"/>
    <n v="128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x v="2"/>
    <n v="86.55"/>
    <n v="1857.25"/>
    <s v="No"/>
    <x v="2"/>
    <s v="High (&gt;$70)"/>
    <n v="1038.5999999999999"/>
    <x v="0"/>
    <n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x v="1"/>
    <n v="42.4"/>
    <n v="146.4"/>
    <s v="No"/>
    <x v="0"/>
    <s v="Medium ($35-$70)"/>
    <n v="508.79999999999995"/>
    <x v="0"/>
    <n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x v="0"/>
    <n v="89.45"/>
    <n v="240.45"/>
    <s v="Yes"/>
    <x v="0"/>
    <s v="High (&gt;$70)"/>
    <n v="1073.4000000000001"/>
    <x v="1"/>
    <n v="1073.400000000000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25"/>
    <n v="1724.15"/>
    <s v="No"/>
    <x v="3"/>
    <s v="Low (&lt;$35)"/>
    <n v="291"/>
    <x v="0"/>
    <n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x v="0"/>
    <n v="97.9"/>
    <n v="315.3"/>
    <s v="Yes"/>
    <x v="0"/>
    <s v="High (&gt;$70)"/>
    <n v="1174.8000000000002"/>
    <x v="1"/>
    <n v="1174.8000000000002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429.55"/>
    <s v="No"/>
    <x v="2"/>
    <s v="Low (&lt;$35)"/>
    <n v="246"/>
    <x v="0"/>
    <n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600000000000001"/>
    <n v="356.15"/>
    <s v="No"/>
    <x v="2"/>
    <s v="Low (&lt;$35)"/>
    <n v="235.20000000000002"/>
    <x v="0"/>
    <n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25"/>
    <n v="488.25"/>
    <s v="No"/>
    <x v="2"/>
    <s v="Low (&lt;$35)"/>
    <n v="243"/>
    <x v="0"/>
    <n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x v="1"/>
    <n v="55.7"/>
    <n v="55.7"/>
    <s v="Yes"/>
    <x v="0"/>
    <s v="Medium ($35-$70)"/>
    <n v="668.40000000000009"/>
    <x v="1"/>
    <n v="668.40000000000009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6"/>
    <n v="1298.7"/>
    <s v="No"/>
    <x v="3"/>
    <s v="Low (&lt;$35)"/>
    <n v="247.20000000000002"/>
    <x v="0"/>
    <n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"/>
    <n v="1378.75"/>
    <s v="No"/>
    <x v="3"/>
    <s v="Low (&lt;$35)"/>
    <n v="237.60000000000002"/>
    <x v="0"/>
    <n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x v="0"/>
    <n v="79.8"/>
    <n v="973.45"/>
    <s v="Yes"/>
    <x v="2"/>
    <s v="High (&gt;$70)"/>
    <n v="957.59999999999991"/>
    <x v="1"/>
    <n v="957.5999999999999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x v="0"/>
    <n v="80.2"/>
    <n v="384.25"/>
    <s v="No"/>
    <x v="0"/>
    <s v="High (&gt;$70)"/>
    <n v="962.40000000000009"/>
    <x v="0"/>
    <n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x v="3"/>
    <n v="116.4"/>
    <n v="8543.25"/>
    <s v="No"/>
    <x v="3"/>
    <s v="High (&gt;$70)"/>
    <n v="1396.8000000000002"/>
    <x v="0"/>
    <n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x v="0"/>
    <n v="31.65"/>
    <n v="389.95"/>
    <s v="No"/>
    <x v="2"/>
    <s v="Low (&lt;$35)"/>
    <n v="379.79999999999995"/>
    <x v="0"/>
    <n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x v="3"/>
    <n v="94.15"/>
    <n v="5731.85"/>
    <s v="No"/>
    <x v="3"/>
    <s v="High (&gt;$70)"/>
    <n v="1129.8000000000002"/>
    <x v="0"/>
    <n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65"/>
    <n v="20.65"/>
    <s v="No"/>
    <x v="0"/>
    <s v="Low (&lt;$35)"/>
    <n v="247.79999999999998"/>
    <x v="0"/>
    <n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x v="2"/>
    <n v="76.849999999999994"/>
    <n v="4275.75"/>
    <s v="No"/>
    <x v="4"/>
    <s v="High (&gt;$70)"/>
    <n v="922.19999999999993"/>
    <x v="0"/>
    <n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49999999999999"/>
    <n v="84.5"/>
    <s v="No"/>
    <x v="0"/>
    <s v="Low (&lt;$35)"/>
    <n v="241.79999999999998"/>
    <x v="0"/>
    <n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x v="1"/>
    <n v="55.25"/>
    <n v="1924.1"/>
    <s v="No"/>
    <x v="1"/>
    <s v="Medium ($35-$70)"/>
    <n v="663"/>
    <x v="0"/>
    <n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x v="0"/>
    <n v="39.049999999999997"/>
    <n v="669.85"/>
    <s v="Yes"/>
    <x v="2"/>
    <s v="Medium ($35-$70)"/>
    <n v="468.59999999999997"/>
    <x v="1"/>
    <n v="468.59999999999997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x v="2"/>
    <n v="82.15"/>
    <n v="5784.3"/>
    <s v="No"/>
    <x v="3"/>
    <s v="High (&gt;$70)"/>
    <n v="985.80000000000007"/>
    <x v="0"/>
    <n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x v="2"/>
    <n v="103"/>
    <n v="5166.2"/>
    <s v="No"/>
    <x v="4"/>
    <s v="High (&gt;$70)"/>
    <n v="1236"/>
    <x v="0"/>
    <n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x v="3"/>
    <n v="95.1"/>
    <n v="4060.55"/>
    <s v="No"/>
    <x v="1"/>
    <s v="High (&gt;$70)"/>
    <n v="1141.1999999999998"/>
    <x v="0"/>
    <n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x v="1"/>
    <n v="83.9"/>
    <n v="267.39999999999998"/>
    <s v="Yes"/>
    <x v="0"/>
    <s v="High (&gt;$70)"/>
    <n v="1006.8000000000001"/>
    <x v="1"/>
    <n v="1006.800000000000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x v="0"/>
    <n v="95.15"/>
    <n v="3532.85"/>
    <s v="No"/>
    <x v="1"/>
    <s v="High (&gt;$70)"/>
    <n v="1141.8000000000002"/>
    <x v="0"/>
    <n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x v="0"/>
    <n v="79.8"/>
    <n v="4914.8"/>
    <s v="No"/>
    <x v="3"/>
    <s v="High (&gt;$70)"/>
    <n v="957.59999999999991"/>
    <x v="0"/>
    <n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x v="3"/>
    <n v="74.8"/>
    <n v="5315.8"/>
    <s v="No"/>
    <x v="3"/>
    <s v="High (&gt;$70)"/>
    <n v="897.59999999999991"/>
    <x v="0"/>
    <n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849999999999994"/>
    <n v="69.849999999999994"/>
    <s v="Yes"/>
    <x v="0"/>
    <s v="Medium ($35-$70)"/>
    <n v="838.19999999999993"/>
    <x v="1"/>
    <n v="838.19999999999993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45"/>
    <n v="775.6"/>
    <s v="No"/>
    <x v="1"/>
    <s v="Low (&lt;$35)"/>
    <n v="245.39999999999998"/>
    <x v="0"/>
    <n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x v="2"/>
    <n v="78.349999999999994"/>
    <n v="5445.95"/>
    <s v="No"/>
    <x v="3"/>
    <s v="High (&gt;$70)"/>
    <n v="940.19999999999993"/>
    <x v="0"/>
    <n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x v="1"/>
    <n v="53.55"/>
    <n v="53.55"/>
    <s v="Yes"/>
    <x v="0"/>
    <s v="Medium ($35-$70)"/>
    <n v="642.59999999999991"/>
    <x v="1"/>
    <n v="642.5999999999999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19.100000000000001"/>
    <n v="1007.8"/>
    <s v="No"/>
    <x v="4"/>
    <s v="Low (&lt;$35)"/>
    <n v="229.20000000000002"/>
    <x v="0"/>
    <n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833.55"/>
    <s v="No"/>
    <x v="1"/>
    <s v="Low (&lt;$35)"/>
    <n v="240"/>
    <x v="0"/>
    <n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x v="2"/>
    <n v="93.9"/>
    <n v="6579.05"/>
    <s v="Yes"/>
    <x v="3"/>
    <s v="High (&gt;$70)"/>
    <n v="1126.8000000000002"/>
    <x v="1"/>
    <n v="1126.8000000000002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95"/>
    <n v="1004.5"/>
    <s v="No"/>
    <x v="1"/>
    <s v="Low (&lt;$35)"/>
    <n v="239.39999999999998"/>
    <x v="0"/>
    <n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x v="0"/>
    <n v="113.15"/>
    <n v="7856"/>
    <s v="Yes"/>
    <x v="3"/>
    <s v="High (&gt;$70)"/>
    <n v="1357.8000000000002"/>
    <x v="1"/>
    <n v="1357.8000000000002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"/>
    <n v="1183.05"/>
    <s v="No"/>
    <x v="1"/>
    <s v="Low (&lt;$35)"/>
    <n v="288"/>
    <x v="0"/>
    <n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x v="0"/>
    <n v="84.95"/>
    <n v="2169.75"/>
    <s v="Yes"/>
    <x v="1"/>
    <s v="High (&gt;$70)"/>
    <n v="1019.4000000000001"/>
    <x v="1"/>
    <n v="1019.400000000000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x v="2"/>
    <n v="80.5"/>
    <n v="896.9"/>
    <s v="Yes"/>
    <x v="0"/>
    <s v="High (&gt;$70)"/>
    <n v="966"/>
    <x v="1"/>
    <n v="966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Yes"/>
    <x v="0"/>
    <s v="Low (&lt;$35)"/>
    <n v="231.60000000000002"/>
    <x v="1"/>
    <n v="231.60000000000002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501.35"/>
    <s v="No"/>
    <x v="1"/>
    <s v="Low (&lt;$35)"/>
    <n v="229.79999999999998"/>
    <x v="0"/>
    <n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x v="2"/>
    <n v="91.3"/>
    <n v="4126.3500000000004"/>
    <s v="No"/>
    <x v="1"/>
    <s v="High (&gt;$70)"/>
    <n v="1095.5999999999999"/>
    <x v="0"/>
    <n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x v="1"/>
    <n v="49.65"/>
    <n v="49.65"/>
    <s v="Yes"/>
    <x v="0"/>
    <s v="Medium ($35-$70)"/>
    <n v="595.79999999999995"/>
    <x v="1"/>
    <n v="595.79999999999995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x v="3"/>
    <n v="54.35"/>
    <n v="2460.15"/>
    <s v="Yes"/>
    <x v="1"/>
    <s v="Medium ($35-$70)"/>
    <n v="652.20000000000005"/>
    <x v="1"/>
    <n v="652.20000000000005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49999999999999"/>
    <n v="477.6"/>
    <s v="No"/>
    <x v="1"/>
    <s v="Low (&lt;$35)"/>
    <n v="229.79999999999998"/>
    <x v="0"/>
    <n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x v="0"/>
    <n v="88.45"/>
    <n v="370.65"/>
    <s v="Yes"/>
    <x v="0"/>
    <s v="High (&gt;$70)"/>
    <n v="1061.4000000000001"/>
    <x v="1"/>
    <n v="1061.400000000000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265.75"/>
    <s v="No"/>
    <x v="2"/>
    <s v="Low (&lt;$35)"/>
    <n v="237"/>
    <x v="0"/>
    <n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x v="3"/>
    <n v="75.5"/>
    <n v="2424.4499999999998"/>
    <s v="No"/>
    <x v="1"/>
    <s v="High (&gt;$70)"/>
    <n v="906"/>
    <x v="0"/>
    <n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x v="0"/>
    <n v="83.75"/>
    <n v="1849.95"/>
    <s v="No"/>
    <x v="2"/>
    <s v="High (&gt;$70)"/>
    <n v="1005"/>
    <x v="0"/>
    <n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99999999999999"/>
    <n v="61.05"/>
    <s v="No"/>
    <x v="0"/>
    <s v="Low (&lt;$35)"/>
    <n v="232.79999999999998"/>
    <x v="0"/>
    <n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6.5"/>
    <n v="1698.55"/>
    <s v="No"/>
    <x v="3"/>
    <s v="Low (&lt;$35)"/>
    <n v="318"/>
    <x v="0"/>
    <n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x v="2"/>
    <n v="90.5"/>
    <n v="1910.6"/>
    <s v="Yes"/>
    <x v="2"/>
    <s v="High (&gt;$70)"/>
    <n v="1086"/>
    <x v="1"/>
    <n v="1086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149999999999999"/>
    <n v="998.1"/>
    <s v="No"/>
    <x v="4"/>
    <s v="Low (&lt;$35)"/>
    <n v="229.79999999999998"/>
    <x v="0"/>
    <n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x v="1"/>
    <n v="94.85"/>
    <n v="890.6"/>
    <s v="Yes"/>
    <x v="0"/>
    <s v="High (&gt;$70)"/>
    <n v="1138.1999999999998"/>
    <x v="1"/>
    <n v="1138.1999999999998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x v="2"/>
    <n v="69.95"/>
    <n v="529.5"/>
    <s v="Yes"/>
    <x v="0"/>
    <s v="Medium ($35-$70)"/>
    <n v="839.40000000000009"/>
    <x v="1"/>
    <n v="839.40000000000009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x v="1"/>
    <n v="40.9"/>
    <n v="1383.6"/>
    <s v="No"/>
    <x v="1"/>
    <s v="Medium ($35-$70)"/>
    <n v="490.79999999999995"/>
    <x v="0"/>
    <n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x v="1"/>
    <n v="80.25"/>
    <n v="493.4"/>
    <s v="No"/>
    <x v="0"/>
    <s v="High (&gt;$70)"/>
    <n v="963"/>
    <x v="0"/>
    <n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x v="3"/>
    <n v="48.6"/>
    <n v="48.6"/>
    <s v="Yes"/>
    <x v="0"/>
    <s v="Medium ($35-$70)"/>
    <n v="583.20000000000005"/>
    <x v="1"/>
    <n v="583.20000000000005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x v="0"/>
    <n v="70.8"/>
    <n v="1207"/>
    <s v="No"/>
    <x v="2"/>
    <s v="High (&gt;$70)"/>
    <n v="849.59999999999991"/>
    <x v="0"/>
    <n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x v="1"/>
    <n v="60.2"/>
    <n v="563.5"/>
    <s v="No"/>
    <x v="0"/>
    <s v="Medium ($35-$70)"/>
    <n v="722.40000000000009"/>
    <x v="0"/>
    <n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x v="3"/>
    <n v="55.2"/>
    <n v="864.55"/>
    <s v="No"/>
    <x v="2"/>
    <s v="Medium ($35-$70)"/>
    <n v="662.40000000000009"/>
    <x v="0"/>
    <n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x v="0"/>
    <n v="55.8"/>
    <n v="2109.35"/>
    <s v="Yes"/>
    <x v="1"/>
    <s v="Medium ($35-$70)"/>
    <n v="669.59999999999991"/>
    <x v="1"/>
    <n v="669.5999999999999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x v="2"/>
    <n v="54.15"/>
    <n v="701.05"/>
    <s v="No"/>
    <x v="2"/>
    <s v="Medium ($35-$70)"/>
    <n v="649.79999999999995"/>
    <x v="0"/>
    <n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x v="2"/>
    <n v="80.150000000000006"/>
    <n v="2265.25"/>
    <s v="Yes"/>
    <x v="1"/>
    <s v="High (&gt;$70)"/>
    <n v="961.80000000000007"/>
    <x v="1"/>
    <n v="961.80000000000007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5"/>
    <n v="220.6"/>
    <s v="Yes"/>
    <x v="0"/>
    <s v="High (&gt;$70)"/>
    <n v="906"/>
    <x v="1"/>
    <n v="906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x v="2"/>
    <n v="100.4"/>
    <n v="5749.8"/>
    <s v="No"/>
    <x v="4"/>
    <s v="High (&gt;$70)"/>
    <n v="1204.8000000000002"/>
    <x v="0"/>
    <n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x v="3"/>
    <n v="62.55"/>
    <n v="2796.45"/>
    <s v="No"/>
    <x v="1"/>
    <s v="Medium ($35-$70)"/>
    <n v="750.59999999999991"/>
    <x v="0"/>
    <n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x v="2"/>
    <n v="70.45"/>
    <n v="5165.7"/>
    <s v="No"/>
    <x v="3"/>
    <s v="High (&gt;$70)"/>
    <n v="845.40000000000009"/>
    <x v="0"/>
    <n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x v="2"/>
    <n v="85.5"/>
    <n v="5696.6"/>
    <s v="No"/>
    <x v="3"/>
    <s v="High (&gt;$70)"/>
    <n v="1026"/>
    <x v="0"/>
    <n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2"/>
    <n v="20.2"/>
    <s v="Yes"/>
    <x v="0"/>
    <s v="Low (&lt;$35)"/>
    <n v="242.39999999999998"/>
    <x v="1"/>
    <n v="242.39999999999998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x v="0"/>
    <n v="54.5"/>
    <n v="2076.0500000000002"/>
    <s v="No"/>
    <x v="1"/>
    <s v="Medium ($35-$70)"/>
    <n v="654"/>
    <x v="0"/>
    <n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5"/>
    <n v="44.2"/>
    <s v="No"/>
    <x v="0"/>
    <s v="Low (&lt;$35)"/>
    <n v="249"/>
    <x v="0"/>
    <n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15.25"/>
    <s v="No"/>
    <x v="0"/>
    <s v="Low (&lt;$35)"/>
    <n v="244.20000000000002"/>
    <x v="0"/>
    <n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x v="2"/>
    <n v="91"/>
    <n v="1859.5"/>
    <s v="No"/>
    <x v="2"/>
    <s v="High (&gt;$70)"/>
    <n v="1092"/>
    <x v="0"/>
    <n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4.8"/>
    <n v="7470.1"/>
    <s v="No"/>
    <x v="3"/>
    <s v="High (&gt;$70)"/>
    <n v="1257.5999999999999"/>
    <x v="0"/>
    <n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75"/>
    <n v="229.5"/>
    <s v="Yes"/>
    <x v="0"/>
    <s v="High (&gt;$70)"/>
    <n v="897"/>
    <x v="1"/>
    <n v="897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x v="1"/>
    <n v="104.05"/>
    <n v="2470.1"/>
    <s v="Yes"/>
    <x v="2"/>
    <s v="High (&gt;$70)"/>
    <n v="1248.5999999999999"/>
    <x v="1"/>
    <n v="1248.5999999999999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x v="0"/>
    <n v="51.1"/>
    <n v="2092.9"/>
    <s v="No"/>
    <x v="1"/>
    <s v="Medium ($35-$70)"/>
    <n v="613.20000000000005"/>
    <x v="0"/>
    <n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x v="2"/>
    <n v="89.8"/>
    <n v="5629.55"/>
    <s v="No"/>
    <x v="3"/>
    <s v="High (&gt;$70)"/>
    <n v="1077.5999999999999"/>
    <x v="0"/>
    <n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55"/>
    <n v="469.85"/>
    <s v="No"/>
    <x v="2"/>
    <s v="Low (&lt;$35)"/>
    <n v="246.60000000000002"/>
    <x v="0"/>
    <n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x v="2"/>
    <n v="64.05"/>
    <n v="733.95"/>
    <s v="No"/>
    <x v="0"/>
    <s v="Medium ($35-$70)"/>
    <n v="768.59999999999991"/>
    <x v="0"/>
    <n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4.849999999999994"/>
    <n v="485.25"/>
    <s v="No"/>
    <x v="0"/>
    <s v="High (&gt;$70)"/>
    <n v="898.19999999999993"/>
    <x v="0"/>
    <n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x v="0"/>
    <n v="96.65"/>
    <n v="1244.5"/>
    <s v="Yes"/>
    <x v="2"/>
    <s v="High (&gt;$70)"/>
    <n v="1159.8000000000002"/>
    <x v="1"/>
    <n v="1159.8000000000002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Yes"/>
    <x v="0"/>
    <s v="Low (&lt;$35)"/>
    <n v="240.60000000000002"/>
    <x v="1"/>
    <n v="240.60000000000002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x v="0"/>
    <n v="103.45"/>
    <n v="3994.45"/>
    <s v="Yes"/>
    <x v="1"/>
    <s v="High (&gt;$70)"/>
    <n v="1241.4000000000001"/>
    <x v="1"/>
    <n v="1241.400000000000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x v="1"/>
    <n v="25"/>
    <n v="78.25"/>
    <s v="No"/>
    <x v="0"/>
    <s v="Low (&lt;$35)"/>
    <n v="300"/>
    <x v="0"/>
    <n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"/>
    <n v="1131.5"/>
    <s v="No"/>
    <x v="4"/>
    <s v="Low (&lt;$35)"/>
    <n v="243.60000000000002"/>
    <x v="0"/>
    <n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6.35"/>
    <n v="184.05"/>
    <s v="No"/>
    <x v="0"/>
    <s v="Low (&lt;$35)"/>
    <n v="316.20000000000005"/>
    <x v="0"/>
    <n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99999999999999"/>
    <n v="19.899999999999999"/>
    <s v="Yes"/>
    <x v="0"/>
    <s v="Low (&lt;$35)"/>
    <n v="238.79999999999998"/>
    <x v="1"/>
    <n v="238.79999999999998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x v="1"/>
    <n v="54.7"/>
    <n v="1178.75"/>
    <s v="No"/>
    <x v="2"/>
    <s v="Medium ($35-$70)"/>
    <n v="656.40000000000009"/>
    <x v="0"/>
    <n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x v="0"/>
    <n v="46.35"/>
    <n v="667.7"/>
    <s v="Yes"/>
    <x v="2"/>
    <s v="Medium ($35-$70)"/>
    <n v="556.20000000000005"/>
    <x v="1"/>
    <n v="556.20000000000005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x v="3"/>
    <n v="90.25"/>
    <n v="5629.15"/>
    <s v="No"/>
    <x v="3"/>
    <s v="High (&gt;$70)"/>
    <n v="1083"/>
    <x v="0"/>
    <n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95"/>
    <n v="19.95"/>
    <s v="Yes"/>
    <x v="0"/>
    <s v="Low (&lt;$35)"/>
    <n v="239.39999999999998"/>
    <x v="1"/>
    <n v="239.39999999999998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5"/>
    <n v="109.3"/>
    <s v="No"/>
    <x v="0"/>
    <s v="Low (&lt;$35)"/>
    <n v="247.79999999999998"/>
    <x v="0"/>
    <n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79.599999999999994"/>
    <n v="79.599999999999994"/>
    <s v="Yes"/>
    <x v="0"/>
    <s v="High (&gt;$70)"/>
    <n v="955.19999999999993"/>
    <x v="1"/>
    <n v="955.19999999999993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45"/>
    <n v="958.45"/>
    <s v="No"/>
    <x v="1"/>
    <s v="Low (&lt;$35)"/>
    <n v="305.39999999999998"/>
    <x v="0"/>
    <n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"/>
    <n v="403.15"/>
    <s v="No"/>
    <x v="2"/>
    <s v="Low (&lt;$35)"/>
    <n v="234"/>
    <x v="0"/>
    <n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x v="0"/>
    <n v="75.900000000000006"/>
    <n v="75.900000000000006"/>
    <s v="Yes"/>
    <x v="0"/>
    <s v="High (&gt;$70)"/>
    <n v="910.80000000000007"/>
    <x v="1"/>
    <n v="910.80000000000007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x v="0"/>
    <n v="76.2"/>
    <n v="76.2"/>
    <s v="Yes"/>
    <x v="0"/>
    <s v="High (&gt;$70)"/>
    <n v="914.40000000000009"/>
    <x v="1"/>
    <n v="914.40000000000009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x v="3"/>
    <n v="66.150000000000006"/>
    <n v="4392.5"/>
    <s v="No"/>
    <x v="3"/>
    <s v="Medium ($35-$70)"/>
    <n v="793.80000000000007"/>
    <x v="0"/>
    <n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25"/>
    <n v="19.25"/>
    <s v="Yes"/>
    <x v="0"/>
    <s v="Low (&lt;$35)"/>
    <n v="231"/>
    <x v="1"/>
    <n v="23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x v="3"/>
    <n v="69.099999999999994"/>
    <n v="3168"/>
    <s v="No"/>
    <x v="1"/>
    <s v="Medium ($35-$70)"/>
    <n v="829.19999999999993"/>
    <x v="0"/>
    <n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x v="0"/>
    <n v="39.1"/>
    <n v="1096.5999999999999"/>
    <s v="No"/>
    <x v="1"/>
    <s v="Medium ($35-$70)"/>
    <n v="469.20000000000005"/>
    <x v="0"/>
    <n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669.45"/>
    <s v="No"/>
    <x v="1"/>
    <s v="Low (&lt;$35)"/>
    <n v="240.60000000000002"/>
    <x v="0"/>
    <n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x v="0"/>
    <n v="59.8"/>
    <n v="2343.85"/>
    <s v="No"/>
    <x v="1"/>
    <s v="Medium ($35-$70)"/>
    <n v="717.59999999999991"/>
    <x v="0"/>
    <n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x v="0"/>
    <n v="84.3"/>
    <n v="3588.4"/>
    <s v="Yes"/>
    <x v="1"/>
    <s v="High (&gt;$70)"/>
    <n v="1011.5999999999999"/>
    <x v="1"/>
    <n v="1011.5999999999999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x v="0"/>
    <n v="48.6"/>
    <n v="48.6"/>
    <s v="No"/>
    <x v="0"/>
    <s v="Medium ($35-$70)"/>
    <n v="583.20000000000005"/>
    <x v="0"/>
    <n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x v="0"/>
    <n v="79"/>
    <n v="522.95000000000005"/>
    <s v="Yes"/>
    <x v="0"/>
    <s v="High (&gt;$70)"/>
    <n v="948"/>
    <x v="1"/>
    <n v="948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x v="3"/>
    <n v="105.35"/>
    <n v="7511.9"/>
    <s v="No"/>
    <x v="3"/>
    <s v="High (&gt;$70)"/>
    <n v="1264.1999999999998"/>
    <x v="0"/>
    <n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1"/>
    <n v="1725"/>
    <s v="No"/>
    <x v="3"/>
    <s v="Low (&lt;$35)"/>
    <n v="301.20000000000005"/>
    <x v="0"/>
    <n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x v="0"/>
    <n v="49.75"/>
    <n v="49.75"/>
    <s v="No"/>
    <x v="0"/>
    <s v="Medium ($35-$70)"/>
    <n v="597"/>
    <x v="0"/>
    <n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x v="0"/>
    <n v="94.75"/>
    <n v="1691.9"/>
    <s v="No"/>
    <x v="2"/>
    <s v="High (&gt;$70)"/>
    <n v="1137"/>
    <x v="0"/>
    <n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x v="0"/>
    <n v="93"/>
    <n v="2248.0500000000002"/>
    <s v="No"/>
    <x v="2"/>
    <s v="High (&gt;$70)"/>
    <n v="1116"/>
    <x v="0"/>
    <n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x v="2"/>
    <n v="71.900000000000006"/>
    <n v="4479.2"/>
    <s v="No"/>
    <x v="3"/>
    <s v="High (&gt;$70)"/>
    <n v="862.80000000000007"/>
    <x v="0"/>
    <n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x v="1"/>
    <n v="77.55"/>
    <n v="3471.1"/>
    <s v="No"/>
    <x v="1"/>
    <s v="High (&gt;$70)"/>
    <n v="930.59999999999991"/>
    <x v="0"/>
    <n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850000000000001"/>
    <n v="63"/>
    <s v="No"/>
    <x v="0"/>
    <s v="Low (&lt;$35)"/>
    <n v="238.20000000000002"/>
    <x v="0"/>
    <n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25"/>
    <n v="70.25"/>
    <s v="Yes"/>
    <x v="0"/>
    <s v="High (&gt;$70)"/>
    <n v="843"/>
    <x v="1"/>
    <n v="843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x v="0"/>
    <n v="95.25"/>
    <n v="3314.15"/>
    <s v="No"/>
    <x v="1"/>
    <s v="High (&gt;$70)"/>
    <n v="1143"/>
    <x v="0"/>
    <n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x v="3"/>
    <n v="84.6"/>
    <n v="865.55"/>
    <s v="Yes"/>
    <x v="0"/>
    <s v="High (&gt;$70)"/>
    <n v="1015.1999999999999"/>
    <x v="1"/>
    <n v="1015.1999999999999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x v="2"/>
    <n v="25.05"/>
    <n v="852.7"/>
    <s v="No"/>
    <x v="1"/>
    <s v="Low (&lt;$35)"/>
    <n v="300.60000000000002"/>
    <x v="0"/>
    <n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x v="3"/>
    <n v="53.15"/>
    <n v="1930.9"/>
    <s v="No"/>
    <x v="1"/>
    <s v="Medium ($35-$70)"/>
    <n v="637.79999999999995"/>
    <x v="0"/>
    <n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20.149999999999999"/>
    <n v="91.4"/>
    <s v="No"/>
    <x v="0"/>
    <s v="Low (&lt;$35)"/>
    <n v="241.79999999999998"/>
    <x v="0"/>
    <n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x v="0"/>
    <n v="101.25"/>
    <n v="3949.15"/>
    <s v="No"/>
    <x v="1"/>
    <s v="High (&gt;$70)"/>
    <n v="1215"/>
    <x v="0"/>
    <n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x v="2"/>
    <n v="100.55"/>
    <n v="4304"/>
    <s v="No"/>
    <x v="1"/>
    <s v="High (&gt;$70)"/>
    <n v="1206.5999999999999"/>
    <x v="0"/>
    <n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4.1"/>
    <n v="409.9"/>
    <s v="Yes"/>
    <x v="2"/>
    <s v="Low (&lt;$35)"/>
    <n v="289.20000000000005"/>
    <x v="1"/>
    <n v="289.20000000000005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3"/>
    <n v="1554.9"/>
    <s v="No"/>
    <x v="3"/>
    <s v="Low (&lt;$35)"/>
    <n v="303.60000000000002"/>
    <x v="0"/>
    <n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x v="0"/>
    <n v="71.8"/>
    <n v="3472.05"/>
    <s v="No"/>
    <x v="4"/>
    <s v="High (&gt;$70)"/>
    <n v="861.59999999999991"/>
    <x v="0"/>
    <n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"/>
    <n v="117.8"/>
    <s v="No"/>
    <x v="0"/>
    <s v="Low (&lt;$35)"/>
    <n v="236.39999999999998"/>
    <x v="0"/>
    <n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x v="0"/>
    <n v="49.85"/>
    <n v="3210.35"/>
    <s v="No"/>
    <x v="3"/>
    <s v="Medium ($35-$70)"/>
    <n v="598.20000000000005"/>
    <x v="0"/>
    <n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x v="1"/>
    <n v="69.599999999999994"/>
    <n v="207.4"/>
    <s v="No"/>
    <x v="0"/>
    <s v="Medium ($35-$70)"/>
    <n v="835.19999999999993"/>
    <x v="0"/>
    <n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75"/>
    <n v="19.75"/>
    <s v="No"/>
    <x v="0"/>
    <s v="Low (&lt;$35)"/>
    <n v="237"/>
    <x v="0"/>
    <n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x v="0"/>
    <n v="80.8"/>
    <n v="3132.75"/>
    <s v="No"/>
    <x v="1"/>
    <s v="High (&gt;$70)"/>
    <n v="969.59999999999991"/>
    <x v="0"/>
    <n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x v="0"/>
    <n v="60"/>
    <n v="60"/>
    <s v="Yes"/>
    <x v="0"/>
    <s v="Medium ($35-$70)"/>
    <n v="720"/>
    <x v="1"/>
    <n v="720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x v="0"/>
    <n v="86.55"/>
    <n v="649.65"/>
    <s v="Yes"/>
    <x v="0"/>
    <s v="High (&gt;$70)"/>
    <n v="1038.5999999999999"/>
    <x v="1"/>
    <n v="1038.5999999999999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85"/>
    <n v="20.85"/>
    <s v="Yes"/>
    <x v="0"/>
    <s v="Low (&lt;$35)"/>
    <n v="250.20000000000002"/>
    <x v="1"/>
    <n v="250.20000000000002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x v="2"/>
    <n v="64.2"/>
    <n v="2106.3000000000002"/>
    <s v="No"/>
    <x v="1"/>
    <s v="Medium ($35-$70)"/>
    <n v="770.40000000000009"/>
    <x v="0"/>
    <n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x v="0"/>
    <n v="35"/>
    <n v="35"/>
    <s v="No"/>
    <x v="0"/>
    <s v="Medium ($35-$70)"/>
    <n v="420"/>
    <x v="0"/>
    <n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0"/>
    <n v="50.75"/>
    <n v="2011.4"/>
    <s v="Yes"/>
    <x v="1"/>
    <s v="Medium ($35-$70)"/>
    <n v="609"/>
    <x v="1"/>
    <n v="609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x v="3"/>
    <n v="105.5"/>
    <n v="6205.5"/>
    <s v="Yes"/>
    <x v="4"/>
    <s v="High (&gt;$70)"/>
    <n v="1266"/>
    <x v="1"/>
    <n v="1266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0"/>
    <n v="19.2"/>
    <n v="903.7"/>
    <s v="No"/>
    <x v="1"/>
    <s v="Low (&lt;$35)"/>
    <n v="230.39999999999998"/>
    <x v="0"/>
    <n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x v="2"/>
    <n v="85.15"/>
    <n v="503.6"/>
    <s v="Yes"/>
    <x v="0"/>
    <s v="High (&gt;$70)"/>
    <n v="1021.8000000000001"/>
    <x v="1"/>
    <n v="1021.800000000000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x v="3"/>
    <n v="90.65"/>
    <n v="3882.3"/>
    <s v="No"/>
    <x v="1"/>
    <s v="High (&gt;$70)"/>
    <n v="1087.8000000000002"/>
    <x v="0"/>
    <n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"/>
    <n v="879.8"/>
    <s v="No"/>
    <x v="1"/>
    <s v="Low (&lt;$35)"/>
    <n v="240"/>
    <x v="0"/>
    <n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x v="0"/>
    <n v="74.650000000000006"/>
    <n v="383.65"/>
    <s v="No"/>
    <x v="0"/>
    <s v="High (&gt;$70)"/>
    <n v="895.80000000000007"/>
    <x v="0"/>
    <n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x v="3"/>
    <n v="61.2"/>
    <n v="4390.25"/>
    <s v="No"/>
    <x v="3"/>
    <s v="Medium ($35-$70)"/>
    <n v="734.40000000000009"/>
    <x v="0"/>
    <n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95"/>
    <n v="68.2"/>
    <s v="No"/>
    <x v="0"/>
    <s v="Low (&lt;$35)"/>
    <n v="239.39999999999998"/>
    <x v="0"/>
    <n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x v="1"/>
    <n v="54.8"/>
    <n v="452.8"/>
    <s v="No"/>
    <x v="0"/>
    <s v="Medium ($35-$70)"/>
    <n v="657.59999999999991"/>
    <x v="0"/>
    <n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x v="3"/>
    <n v="73.45"/>
    <n v="5329"/>
    <s v="No"/>
    <x v="3"/>
    <s v="High (&gt;$70)"/>
    <n v="881.40000000000009"/>
    <x v="0"/>
    <n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x v="1"/>
    <n v="51.45"/>
    <n v="1758.9"/>
    <s v="No"/>
    <x v="1"/>
    <s v="Medium ($35-$70)"/>
    <n v="617.40000000000009"/>
    <x v="0"/>
    <n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x v="2"/>
    <n v="80.45"/>
    <n v="5737.6"/>
    <s v="No"/>
    <x v="3"/>
    <s v="High (&gt;$70)"/>
    <n v="965.40000000000009"/>
    <x v="0"/>
    <n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x v="0"/>
    <n v="54.2"/>
    <n v="1152.7"/>
    <s v="Yes"/>
    <x v="2"/>
    <s v="Medium ($35-$70)"/>
    <n v="650.40000000000009"/>
    <x v="1"/>
    <n v="650.40000000000009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x v="0"/>
    <n v="109.5"/>
    <n v="7674.55"/>
    <s v="Yes"/>
    <x v="3"/>
    <s v="High (&gt;$70)"/>
    <n v="1314"/>
    <x v="1"/>
    <n v="1314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x v="0"/>
    <n v="104.4"/>
    <n v="2157.9499999999998"/>
    <s v="Yes"/>
    <x v="2"/>
    <s v="High (&gt;$70)"/>
    <n v="1252.8000000000002"/>
    <x v="1"/>
    <n v="1252.8000000000002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x v="0"/>
    <n v="85.3"/>
    <n v="1219.8499999999999"/>
    <s v="No"/>
    <x v="2"/>
    <s v="High (&gt;$70)"/>
    <n v="1023.5999999999999"/>
    <x v="0"/>
    <n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x v="0"/>
    <n v="79.3"/>
    <n v="2414.5500000000002"/>
    <s v="No"/>
    <x v="1"/>
    <s v="High (&gt;$70)"/>
    <n v="951.59999999999991"/>
    <x v="0"/>
    <n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x v="2"/>
    <n v="76.5"/>
    <n v="1155.5999999999999"/>
    <s v="No"/>
    <x v="2"/>
    <s v="High (&gt;$70)"/>
    <n v="918"/>
    <x v="0"/>
    <n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x v="3"/>
    <n v="105.1"/>
    <n v="7548.1"/>
    <s v="Yes"/>
    <x v="3"/>
    <s v="High (&gt;$70)"/>
    <n v="1261.1999999999998"/>
    <x v="1"/>
    <n v="1261.1999999999998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"/>
    <n v="1809.35"/>
    <s v="No"/>
    <x v="3"/>
    <s v="Low (&lt;$35)"/>
    <n v="304.79999999999995"/>
    <x v="0"/>
    <n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x v="0"/>
    <n v="86.85"/>
    <n v="1564.4"/>
    <s v="No"/>
    <x v="2"/>
    <s v="High (&gt;$70)"/>
    <n v="1042.1999999999998"/>
    <x v="0"/>
    <n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x v="0"/>
    <s v="Low (&lt;$35)"/>
    <n v="235.79999999999998"/>
    <x v="0"/>
    <n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0"/>
    <n v="75.7"/>
    <n v="75.7"/>
    <s v="Yes"/>
    <x v="0"/>
    <s v="High (&gt;$70)"/>
    <n v="908.40000000000009"/>
    <x v="1"/>
    <n v="908.40000000000009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x v="0"/>
    <n v="45.55"/>
    <n v="84.4"/>
    <s v="No"/>
    <x v="0"/>
    <s v="Medium ($35-$70)"/>
    <n v="546.59999999999991"/>
    <x v="0"/>
    <n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x v="3"/>
    <n v="78.099999999999994"/>
    <n v="864.85"/>
    <s v="No"/>
    <x v="0"/>
    <s v="High (&gt;$70)"/>
    <n v="937.19999999999993"/>
    <x v="0"/>
    <n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"/>
    <n v="228.75"/>
    <s v="No"/>
    <x v="0"/>
    <s v="Low (&lt;$35)"/>
    <n v="231.60000000000002"/>
    <x v="0"/>
    <n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x v="0"/>
    <n v="110.5"/>
    <n v="7752.05"/>
    <s v="No"/>
    <x v="3"/>
    <s v="High (&gt;$70)"/>
    <n v="1326"/>
    <x v="0"/>
    <n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x v="0"/>
    <n v="90.8"/>
    <n v="1951"/>
    <s v="Yes"/>
    <x v="2"/>
    <s v="High (&gt;$70)"/>
    <n v="1089.5999999999999"/>
    <x v="1"/>
    <n v="1089.5999999999999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2"/>
    <n v="20.3"/>
    <n v="470.6"/>
    <s v="No"/>
    <x v="2"/>
    <s v="Low (&lt;$35)"/>
    <n v="243.60000000000002"/>
    <x v="0"/>
    <n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x v="3"/>
    <n v="81.349999999999994"/>
    <n v="4060.9"/>
    <s v="No"/>
    <x v="4"/>
    <s v="High (&gt;$70)"/>
    <n v="976.19999999999993"/>
    <x v="0"/>
    <n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x v="0"/>
    <n v="97.95"/>
    <n v="384.5"/>
    <s v="Yes"/>
    <x v="0"/>
    <s v="High (&gt;$70)"/>
    <n v="1175.4000000000001"/>
    <x v="1"/>
    <n v="1175.400000000000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x v="3"/>
    <n v="108.15"/>
    <n v="3432.9"/>
    <s v="Yes"/>
    <x v="1"/>
    <s v="High (&gt;$70)"/>
    <n v="1297.8000000000002"/>
    <x v="1"/>
    <n v="1297.8000000000002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x v="0"/>
    <n v="55.3"/>
    <n v="108.65"/>
    <s v="No"/>
    <x v="0"/>
    <s v="Medium ($35-$70)"/>
    <n v="663.59999999999991"/>
    <x v="0"/>
    <n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x v="3"/>
    <n v="56.55"/>
    <n v="3952.65"/>
    <s v="No"/>
    <x v="3"/>
    <s v="Medium ($35-$70)"/>
    <n v="678.59999999999991"/>
    <x v="0"/>
    <n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x v="3"/>
    <n v="80.5"/>
    <n v="463.05"/>
    <s v="Yes"/>
    <x v="0"/>
    <s v="High (&gt;$70)"/>
    <n v="966"/>
    <x v="1"/>
    <n v="966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494.05"/>
    <s v="No"/>
    <x v="2"/>
    <s v="Low (&lt;$35)"/>
    <n v="236.39999999999998"/>
    <x v="0"/>
    <n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x v="3"/>
    <n v="104.05"/>
    <n v="3416.85"/>
    <s v="No"/>
    <x v="1"/>
    <s v="High (&gt;$70)"/>
    <n v="1248.5999999999999"/>
    <x v="0"/>
    <n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x v="2"/>
    <n v="52.85"/>
    <n v="1498.65"/>
    <s v="No"/>
    <x v="1"/>
    <s v="Medium ($35-$70)"/>
    <n v="634.20000000000005"/>
    <x v="0"/>
    <n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x v="2"/>
    <n v="104.3"/>
    <n v="2867.75"/>
    <s v="Yes"/>
    <x v="1"/>
    <s v="High (&gt;$70)"/>
    <n v="1251.5999999999999"/>
    <x v="1"/>
    <n v="1251.5999999999999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x v="2"/>
    <n v="80.650000000000006"/>
    <n v="4807.3500000000004"/>
    <s v="No"/>
    <x v="4"/>
    <s v="High (&gt;$70)"/>
    <n v="967.80000000000007"/>
    <x v="0"/>
    <n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1.349999999999994"/>
    <n v="71.349999999999994"/>
    <s v="Yes"/>
    <x v="0"/>
    <s v="High (&gt;$70)"/>
    <n v="856.19999999999993"/>
    <x v="1"/>
    <n v="856.19999999999993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471.35"/>
    <s v="No"/>
    <x v="2"/>
    <s v="Low (&lt;$35)"/>
    <n v="295.79999999999995"/>
    <x v="0"/>
    <n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3"/>
    <n v="1041.8"/>
    <s v="No"/>
    <x v="1"/>
    <s v="Low (&lt;$35)"/>
    <n v="255.60000000000002"/>
    <x v="0"/>
    <n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x v="0"/>
    <n v="110.2"/>
    <n v="7689.8"/>
    <s v="No"/>
    <x v="3"/>
    <s v="High (&gt;$70)"/>
    <n v="1322.4"/>
    <x v="0"/>
    <n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x v="0"/>
    <n v="89.4"/>
    <n v="1132.3499999999999"/>
    <s v="Yes"/>
    <x v="2"/>
    <s v="High (&gt;$70)"/>
    <n v="1072.8000000000002"/>
    <x v="1"/>
    <n v="1072.8000000000002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x v="3"/>
    <n v="51.05"/>
    <n v="1815"/>
    <s v="No"/>
    <x v="1"/>
    <s v="Medium ($35-$70)"/>
    <n v="612.59999999999991"/>
    <x v="0"/>
    <n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8"/>
    <n v="1311.3"/>
    <s v="No"/>
    <x v="3"/>
    <s v="Low (&lt;$35)"/>
    <n v="237.60000000000002"/>
    <x v="0"/>
    <n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9.45"/>
    <s v="No"/>
    <x v="0"/>
    <s v="Low (&lt;$35)"/>
    <n v="238.79999999999998"/>
    <x v="0"/>
    <n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x v="0"/>
    <n v="87.3"/>
    <n v="1637.3"/>
    <s v="No"/>
    <x v="2"/>
    <s v="High (&gt;$70)"/>
    <n v="1047.5999999999999"/>
    <x v="0"/>
    <n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326.35"/>
    <s v="No"/>
    <x v="3"/>
    <s v="Low (&lt;$35)"/>
    <n v="238.20000000000002"/>
    <x v="0"/>
    <n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1"/>
    <n v="89.4"/>
    <n v="6376.55"/>
    <s v="No"/>
    <x v="3"/>
    <s v="High (&gt;$70)"/>
    <n v="1072.8000000000002"/>
    <x v="0"/>
    <n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"/>
    <n v="935.9"/>
    <s v="No"/>
    <x v="1"/>
    <s v="Low (&lt;$35)"/>
    <n v="240"/>
    <x v="0"/>
    <n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x v="0"/>
    <s v="Low (&lt;$35)"/>
    <n v="240.60000000000002"/>
    <x v="0"/>
    <n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x v="0"/>
    <n v="83.25"/>
    <n v="1611.15"/>
    <s v="No"/>
    <x v="2"/>
    <s v="High (&gt;$70)"/>
    <n v="999"/>
    <x v="0"/>
    <n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6"/>
    <n v="20.6"/>
    <s v="Yes"/>
    <x v="0"/>
    <s v="Low (&lt;$35)"/>
    <n v="247.20000000000002"/>
    <x v="1"/>
    <n v="247.20000000000002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x v="2"/>
    <n v="102.9"/>
    <n v="6989.7"/>
    <s v="No"/>
    <x v="3"/>
    <s v="High (&gt;$70)"/>
    <n v="1234.8000000000002"/>
    <x v="0"/>
    <n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x v="1"/>
    <n v="39.1"/>
    <n v="2779.5"/>
    <s v="No"/>
    <x v="3"/>
    <s v="Medium ($35-$70)"/>
    <n v="469.20000000000005"/>
    <x v="0"/>
    <n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x v="0"/>
    <n v="99.95"/>
    <n v="1931.75"/>
    <s v="Yes"/>
    <x v="2"/>
    <s v="High (&gt;$70)"/>
    <n v="1199.4000000000001"/>
    <x v="1"/>
    <n v="1199.400000000000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x v="1"/>
    <n v="114.5"/>
    <n v="8331.9500000000007"/>
    <s v="No"/>
    <x v="3"/>
    <s v="High (&gt;$70)"/>
    <n v="1374"/>
    <x v="0"/>
    <n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735.9"/>
    <s v="No"/>
    <x v="1"/>
    <s v="Low (&lt;$35)"/>
    <n v="242.39999999999998"/>
    <x v="0"/>
    <n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x v="0"/>
    <n v="55.8"/>
    <n v="2283.3000000000002"/>
    <s v="No"/>
    <x v="1"/>
    <s v="Medium ($35-$70)"/>
    <n v="669.59999999999991"/>
    <x v="0"/>
    <n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2"/>
    <n v="1445.2"/>
    <s v="No"/>
    <x v="3"/>
    <s v="Low (&lt;$35)"/>
    <n v="290.39999999999998"/>
    <x v="0"/>
    <n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x v="3"/>
    <n v="81"/>
    <n v="818.05"/>
    <s v="Yes"/>
    <x v="0"/>
    <s v="High (&gt;$70)"/>
    <n v="972"/>
    <x v="1"/>
    <n v="972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x v="3"/>
    <n v="72.8"/>
    <n v="2333.0500000000002"/>
    <s v="No"/>
    <x v="1"/>
    <s v="High (&gt;$70)"/>
    <n v="873.59999999999991"/>
    <x v="0"/>
    <n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x v="3"/>
    <n v="99.85"/>
    <n v="1992.55"/>
    <s v="No"/>
    <x v="2"/>
    <s v="High (&gt;$70)"/>
    <n v="1198.1999999999998"/>
    <x v="0"/>
    <n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x v="0"/>
    <n v="99.5"/>
    <n v="5890"/>
    <s v="No"/>
    <x v="4"/>
    <s v="High (&gt;$70)"/>
    <n v="1194"/>
    <x v="0"/>
    <n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x v="0"/>
    <n v="70.150000000000006"/>
    <n v="916.75"/>
    <s v="Yes"/>
    <x v="2"/>
    <s v="High (&gt;$70)"/>
    <n v="841.80000000000007"/>
    <x v="1"/>
    <n v="841.80000000000007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25"/>
    <n v="1029.8"/>
    <s v="No"/>
    <x v="1"/>
    <s v="Low (&lt;$35)"/>
    <n v="243"/>
    <x v="0"/>
    <n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6"/>
    <n v="1796.55"/>
    <s v="No"/>
    <x v="3"/>
    <s v="Low (&lt;$35)"/>
    <n v="312"/>
    <x v="0"/>
    <n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899999999999999"/>
    <n v="33.700000000000003"/>
    <s v="No"/>
    <x v="0"/>
    <s v="Low (&lt;$35)"/>
    <n v="238.79999999999998"/>
    <x v="0"/>
    <n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05"/>
    <n v="454.05"/>
    <s v="No"/>
    <x v="2"/>
    <s v="Low (&lt;$35)"/>
    <n v="228.60000000000002"/>
    <x v="0"/>
    <n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x v="0"/>
    <n v="96.5"/>
    <n v="1392.25"/>
    <s v="No"/>
    <x v="2"/>
    <s v="High (&gt;$70)"/>
    <n v="1158"/>
    <x v="0"/>
    <n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1049.5999999999999"/>
    <s v="No"/>
    <x v="4"/>
    <s v="Low (&lt;$35)"/>
    <n v="238.20000000000002"/>
    <x v="0"/>
    <n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5.7"/>
    <n v="734.6"/>
    <s v="No"/>
    <x v="1"/>
    <s v="Low (&lt;$35)"/>
    <n v="308.39999999999998"/>
    <x v="0"/>
    <n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"/>
    <n v="475.1"/>
    <s v="No"/>
    <x v="2"/>
    <s v="Low (&lt;$35)"/>
    <n v="243.60000000000002"/>
    <x v="0"/>
    <n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1"/>
    <n v="70.150000000000006"/>
    <n v="70.150000000000006"/>
    <s v="Yes"/>
    <x v="0"/>
    <s v="High (&gt;$70)"/>
    <n v="841.80000000000007"/>
    <x v="1"/>
    <n v="841.80000000000007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x v="0"/>
    <n v="91.55"/>
    <n v="1540.05"/>
    <s v="No"/>
    <x v="2"/>
    <s v="High (&gt;$70)"/>
    <n v="1098.5999999999999"/>
    <x v="0"/>
    <n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x v="1"/>
    <n v="39.4"/>
    <n v="1978.65"/>
    <s v="No"/>
    <x v="1"/>
    <s v="Medium ($35-$70)"/>
    <n v="472.79999999999995"/>
    <x v="0"/>
    <n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x v="2"/>
    <n v="105.7"/>
    <n v="3181.8"/>
    <s v="No"/>
    <x v="1"/>
    <s v="High (&gt;$70)"/>
    <n v="1268.4000000000001"/>
    <x v="0"/>
    <n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x v="0"/>
    <n v="70.25"/>
    <n v="229.7"/>
    <s v="No"/>
    <x v="0"/>
    <s v="High (&gt;$70)"/>
    <n v="843"/>
    <x v="0"/>
    <n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x v="0"/>
    <n v="93.75"/>
    <n v="5625.55"/>
    <s v="No"/>
    <x v="4"/>
    <s v="High (&gt;$70)"/>
    <n v="1125"/>
    <x v="0"/>
    <n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x v="3"/>
    <n v="96.55"/>
    <n v="6581.9"/>
    <s v="Yes"/>
    <x v="3"/>
    <s v="High (&gt;$70)"/>
    <n v="1158.5999999999999"/>
    <x v="1"/>
    <n v="1158.5999999999999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x v="2"/>
    <n v="60"/>
    <n v="1347.15"/>
    <s v="No"/>
    <x v="2"/>
    <s v="Medium ($35-$70)"/>
    <n v="720"/>
    <x v="0"/>
    <n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x v="3"/>
    <n v="59.8"/>
    <n v="3808.2"/>
    <s v="No"/>
    <x v="3"/>
    <s v="Medium ($35-$70)"/>
    <n v="717.59999999999991"/>
    <x v="0"/>
    <n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x v="2"/>
    <n v="90.65"/>
    <n v="3974.15"/>
    <s v="No"/>
    <x v="1"/>
    <s v="High (&gt;$70)"/>
    <n v="1087.8000000000002"/>
    <x v="0"/>
    <n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x v="2"/>
    <n v="109"/>
    <n v="7661.8"/>
    <s v="No"/>
    <x v="3"/>
    <s v="High (&gt;$70)"/>
    <n v="1308"/>
    <x v="0"/>
    <n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x v="3"/>
    <n v="68.099999999999994"/>
    <n v="2479.25"/>
    <s v="No"/>
    <x v="1"/>
    <s v="Medium ($35-$70)"/>
    <n v="817.19999999999993"/>
    <x v="0"/>
    <n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66.60000000000002"/>
    <s v="No"/>
    <x v="0"/>
    <s v="Low (&lt;$35)"/>
    <n v="244.79999999999998"/>
    <x v="0"/>
    <n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x v="2"/>
    <n v="81.95"/>
    <n v="5601.4"/>
    <s v="No"/>
    <x v="3"/>
    <s v="High (&gt;$70)"/>
    <n v="983.40000000000009"/>
    <x v="0"/>
    <n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x v="0"/>
    <n v="60.55"/>
    <n v="1982.6"/>
    <s v="No"/>
    <x v="1"/>
    <s v="Medium ($35-$70)"/>
    <n v="726.59999999999991"/>
    <x v="0"/>
    <n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x v="2"/>
    <n v="65.599999999999994"/>
    <n v="339.9"/>
    <s v="No"/>
    <x v="0"/>
    <s v="Medium ($35-$70)"/>
    <n v="787.19999999999993"/>
    <x v="0"/>
    <n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x v="2"/>
    <n v="82.5"/>
    <n v="4828.05"/>
    <s v="No"/>
    <x v="4"/>
    <s v="High (&gt;$70)"/>
    <n v="990"/>
    <x v="0"/>
    <n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x v="2"/>
    <n v="82.3"/>
    <n v="5980.55"/>
    <s v="No"/>
    <x v="3"/>
    <s v="High (&gt;$70)"/>
    <n v="987.59999999999991"/>
    <x v="0"/>
    <n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x v="1"/>
    <n v="68.150000000000006"/>
    <n v="4808.7"/>
    <s v="No"/>
    <x v="3"/>
    <s v="Medium ($35-$70)"/>
    <n v="817.80000000000007"/>
    <x v="0"/>
    <n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3"/>
    <n v="20.3"/>
    <s v="No"/>
    <x v="0"/>
    <s v="Low (&lt;$35)"/>
    <n v="243.60000000000002"/>
    <x v="0"/>
    <n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x v="0"/>
    <n v="95.55"/>
    <n v="3692.85"/>
    <s v="Yes"/>
    <x v="1"/>
    <s v="High (&gt;$70)"/>
    <n v="1146.5999999999999"/>
    <x v="1"/>
    <n v="1146.5999999999999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2"/>
    <n v="1068.1500000000001"/>
    <s v="No"/>
    <x v="4"/>
    <s v="Low (&lt;$35)"/>
    <n v="242.39999999999998"/>
    <x v="0"/>
    <n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x v="0"/>
    <n v="89.2"/>
    <n v="2383.6"/>
    <s v="No"/>
    <x v="1"/>
    <s v="High (&gt;$70)"/>
    <n v="1070.4000000000001"/>
    <x v="0"/>
    <n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x v="0"/>
    <s v="Medium ($35-$70)"/>
    <n v="835.80000000000007"/>
    <x v="1"/>
    <n v="835.80000000000007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x v="0"/>
    <n v="89.3"/>
    <n v="89.3"/>
    <s v="Yes"/>
    <x v="0"/>
    <s v="High (&gt;$70)"/>
    <n v="1071.5999999999999"/>
    <x v="1"/>
    <n v="1071.5999999999999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x v="0"/>
    <n v="74.8"/>
    <n v="1438.05"/>
    <s v="No"/>
    <x v="2"/>
    <s v="High (&gt;$70)"/>
    <n v="897.59999999999991"/>
    <x v="0"/>
    <n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917.45"/>
    <s v="No"/>
    <x v="1"/>
    <s v="Low (&lt;$35)"/>
    <n v="242.39999999999998"/>
    <x v="0"/>
    <n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x v="3"/>
    <n v="84.4"/>
    <n v="6096.45"/>
    <s v="No"/>
    <x v="3"/>
    <s v="High (&gt;$70)"/>
    <n v="1012.8000000000001"/>
    <x v="0"/>
    <n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x v="0"/>
    <n v="87.55"/>
    <n v="3078.1"/>
    <s v="Yes"/>
    <x v="1"/>
    <s v="High (&gt;$70)"/>
    <n v="1050.5999999999999"/>
    <x v="1"/>
    <n v="1050.5999999999999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x v="0"/>
    <n v="25.15"/>
    <n v="99.95"/>
    <s v="No"/>
    <x v="0"/>
    <s v="Low (&lt;$35)"/>
    <n v="301.79999999999995"/>
    <x v="0"/>
    <n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475.2"/>
    <s v="No"/>
    <x v="1"/>
    <s v="Low (&lt;$35)"/>
    <n v="237.60000000000002"/>
    <x v="0"/>
    <n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x v="0"/>
    <n v="50.85"/>
    <n v="2036.55"/>
    <s v="No"/>
    <x v="1"/>
    <s v="Medium ($35-$70)"/>
    <n v="610.20000000000005"/>
    <x v="0"/>
    <n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x v="0"/>
    <n v="102.4"/>
    <n v="6444.05"/>
    <s v="No"/>
    <x v="3"/>
    <s v="High (&gt;$70)"/>
    <n v="1228.8000000000002"/>
    <x v="0"/>
    <n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x v="1"/>
    <n v="96.3"/>
    <n v="1426.75"/>
    <s v="Yes"/>
    <x v="2"/>
    <s v="High (&gt;$70)"/>
    <n v="1155.5999999999999"/>
    <x v="1"/>
    <n v="1155.5999999999999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x v="3"/>
    <n v="55.5"/>
    <n v="767.55"/>
    <s v="No"/>
    <x v="2"/>
    <s v="Medium ($35-$70)"/>
    <n v="666"/>
    <x v="0"/>
    <n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x v="2"/>
    <n v="109.75"/>
    <n v="7932.5"/>
    <s v="No"/>
    <x v="3"/>
    <s v="High (&gt;$70)"/>
    <n v="1317"/>
    <x v="0"/>
    <n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x v="0"/>
    <n v="106.4"/>
    <n v="4040.65"/>
    <s v="No"/>
    <x v="1"/>
    <s v="High (&gt;$70)"/>
    <n v="1276.8000000000002"/>
    <x v="0"/>
    <n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x v="3"/>
    <n v="60"/>
    <n v="2768.65"/>
    <s v="No"/>
    <x v="1"/>
    <s v="Medium ($35-$70)"/>
    <n v="720"/>
    <x v="0"/>
    <n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x v="3"/>
    <n v="88.8"/>
    <n v="1672.35"/>
    <s v="No"/>
    <x v="2"/>
    <s v="High (&gt;$70)"/>
    <n v="1065.5999999999999"/>
    <x v="0"/>
    <n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x v="0"/>
    <n v="85.2"/>
    <n v="474.8"/>
    <s v="Yes"/>
    <x v="0"/>
    <s v="High (&gt;$70)"/>
    <n v="1022.4000000000001"/>
    <x v="1"/>
    <n v="1022.400000000000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x v="0"/>
    <n v="35.1"/>
    <n v="446.1"/>
    <s v="Yes"/>
    <x v="2"/>
    <s v="Medium ($35-$70)"/>
    <n v="421.20000000000005"/>
    <x v="1"/>
    <n v="421.20000000000005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x v="2"/>
    <n v="80.05"/>
    <n v="1345.65"/>
    <s v="No"/>
    <x v="2"/>
    <s v="High (&gt;$70)"/>
    <n v="960.59999999999991"/>
    <x v="0"/>
    <n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x v="0"/>
    <n v="75.55"/>
    <n v="2425.4"/>
    <s v="No"/>
    <x v="1"/>
    <s v="High (&gt;$70)"/>
    <n v="906.59999999999991"/>
    <x v="0"/>
    <n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x v="0"/>
    <n v="49.55"/>
    <n v="2077.9499999999998"/>
    <s v="No"/>
    <x v="1"/>
    <s v="Medium ($35-$70)"/>
    <n v="594.59999999999991"/>
    <x v="0"/>
    <n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x v="0"/>
    <n v="81.3"/>
    <n v="416.3"/>
    <s v="Yes"/>
    <x v="0"/>
    <s v="High (&gt;$70)"/>
    <n v="975.59999999999991"/>
    <x v="1"/>
    <n v="975.5999999999999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63.5"/>
    <s v="No"/>
    <x v="3"/>
    <s v="Low (&lt;$35)"/>
    <n v="286.79999999999995"/>
    <x v="0"/>
    <n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x v="2"/>
    <n v="66.400000000000006"/>
    <n v="1286.05"/>
    <s v="No"/>
    <x v="2"/>
    <s v="Medium ($35-$70)"/>
    <n v="796.80000000000007"/>
    <x v="0"/>
    <n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00000000000001"/>
    <n v="35.85"/>
    <s v="Yes"/>
    <x v="0"/>
    <s v="Low (&lt;$35)"/>
    <n v="235.20000000000002"/>
    <x v="1"/>
    <n v="235.20000000000002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8.8"/>
    <n v="1094.3499999999999"/>
    <s v="No"/>
    <x v="4"/>
    <s v="Low (&lt;$35)"/>
    <n v="225.60000000000002"/>
    <x v="0"/>
    <n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0"/>
    <n v="108.4"/>
    <n v="7719.5"/>
    <s v="No"/>
    <x v="3"/>
    <s v="High (&gt;$70)"/>
    <n v="1300.8000000000002"/>
    <x v="0"/>
    <n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x v="1"/>
    <n v="85.95"/>
    <n v="514.6"/>
    <s v="No"/>
    <x v="0"/>
    <s v="High (&gt;$70)"/>
    <n v="1031.4000000000001"/>
    <x v="0"/>
    <n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x v="0"/>
    <n v="85.45"/>
    <n v="1451.6"/>
    <s v="Yes"/>
    <x v="2"/>
    <s v="High (&gt;$70)"/>
    <n v="1025.4000000000001"/>
    <x v="1"/>
    <n v="1025.400000000000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x v="2"/>
    <n v="80.900000000000006"/>
    <n v="4932.5"/>
    <s v="No"/>
    <x v="3"/>
    <s v="High (&gt;$70)"/>
    <n v="970.80000000000007"/>
    <x v="0"/>
    <n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0"/>
    <n v="71"/>
    <n v="71"/>
    <s v="Yes"/>
    <x v="0"/>
    <s v="High (&gt;$70)"/>
    <n v="852"/>
    <x v="1"/>
    <n v="852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x v="3"/>
    <n v="111.8"/>
    <n v="5443.65"/>
    <s v="No"/>
    <x v="1"/>
    <s v="High (&gt;$70)"/>
    <n v="1341.6"/>
    <x v="0"/>
    <n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6"/>
    <n v="330.25"/>
    <s v="No"/>
    <x v="2"/>
    <s v="Low (&lt;$35)"/>
    <n v="247.20000000000002"/>
    <x v="0"/>
    <n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x v="0"/>
    <n v="85.05"/>
    <n v="746.5"/>
    <s v="Yes"/>
    <x v="0"/>
    <s v="High (&gt;$70)"/>
    <n v="1020.5999999999999"/>
    <x v="1"/>
    <n v="1020.5999999999999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x v="0"/>
    <n v="44.6"/>
    <n v="122.7"/>
    <s v="No"/>
    <x v="0"/>
    <s v="Medium ($35-$70)"/>
    <n v="535.20000000000005"/>
    <x v="0"/>
    <n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x v="0"/>
    <n v="44.4"/>
    <n v="44.4"/>
    <s v="Yes"/>
    <x v="0"/>
    <s v="Medium ($35-$70)"/>
    <n v="532.79999999999995"/>
    <x v="1"/>
    <n v="532.79999999999995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x v="3"/>
    <n v="105.1"/>
    <n v="6631.85"/>
    <s v="No"/>
    <x v="3"/>
    <s v="High (&gt;$70)"/>
    <n v="1261.1999999999998"/>
    <x v="0"/>
    <n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5.15"/>
    <n v="8250"/>
    <s v="No"/>
    <x v="3"/>
    <s v="High (&gt;$70)"/>
    <n v="1381.8000000000002"/>
    <x v="0"/>
    <n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x v="1"/>
    <n v="59.8"/>
    <n v="3561.15"/>
    <s v="No"/>
    <x v="4"/>
    <s v="Medium ($35-$70)"/>
    <n v="717.59999999999991"/>
    <x v="0"/>
    <n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0"/>
    <n v="26.3"/>
    <n v="1763.55"/>
    <s v="No"/>
    <x v="3"/>
    <s v="Low (&lt;$35)"/>
    <n v="315.60000000000002"/>
    <x v="0"/>
    <n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x v="0"/>
    <n v="70.55"/>
    <n v="2419"/>
    <s v="No"/>
    <x v="1"/>
    <s v="High (&gt;$70)"/>
    <n v="846.59999999999991"/>
    <x v="0"/>
    <n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470.2"/>
    <s v="No"/>
    <x v="2"/>
    <s v="Low (&lt;$35)"/>
    <n v="240.60000000000002"/>
    <x v="0"/>
    <n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x v="2"/>
    <n v="79.849999999999994"/>
    <n v="5234.95"/>
    <s v="No"/>
    <x v="3"/>
    <s v="High (&gt;$70)"/>
    <n v="958.19999999999993"/>
    <x v="0"/>
    <n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x v="0"/>
    <n v="70.3"/>
    <n v="70.3"/>
    <s v="Yes"/>
    <x v="0"/>
    <s v="High (&gt;$70)"/>
    <n v="843.59999999999991"/>
    <x v="1"/>
    <n v="843.5999999999999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x v="2"/>
    <n v="79.349999999999994"/>
    <n v="79.349999999999994"/>
    <s v="Yes"/>
    <x v="0"/>
    <s v="High (&gt;$70)"/>
    <n v="952.19999999999993"/>
    <x v="1"/>
    <n v="952.19999999999993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x v="3"/>
    <n v="90.05"/>
    <n v="3097"/>
    <s v="No"/>
    <x v="1"/>
    <s v="High (&gt;$70)"/>
    <n v="1080.5999999999999"/>
    <x v="0"/>
    <n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45"/>
    <n v="1709.1"/>
    <s v="No"/>
    <x v="3"/>
    <s v="Low (&lt;$35)"/>
    <n v="293.39999999999998"/>
    <x v="0"/>
    <n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x v="0"/>
    <n v="59.95"/>
    <n v="1848.8"/>
    <s v="No"/>
    <x v="1"/>
    <s v="Medium ($35-$70)"/>
    <n v="719.40000000000009"/>
    <x v="0"/>
    <n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2"/>
    <n v="25.35"/>
    <n v="723.3"/>
    <s v="No"/>
    <x v="1"/>
    <s v="Low (&lt;$35)"/>
    <n v="304.20000000000005"/>
    <x v="0"/>
    <n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x v="2"/>
    <n v="90.8"/>
    <n v="809.75"/>
    <s v="Yes"/>
    <x v="0"/>
    <s v="High (&gt;$70)"/>
    <n v="1089.5999999999999"/>
    <x v="1"/>
    <n v="1089.5999999999999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x v="0"/>
    <n v="70.45"/>
    <n v="1470.95"/>
    <s v="Yes"/>
    <x v="2"/>
    <s v="High (&gt;$70)"/>
    <n v="845.40000000000009"/>
    <x v="1"/>
    <n v="845.40000000000009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x v="3"/>
    <n v="34.299999999999997"/>
    <n v="577.15"/>
    <s v="No"/>
    <x v="2"/>
    <s v="Low (&lt;$35)"/>
    <n v="411.59999999999997"/>
    <x v="0"/>
    <n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x v="0"/>
    <n v="105.05"/>
    <n v="6914.95"/>
    <s v="No"/>
    <x v="3"/>
    <s v="High (&gt;$70)"/>
    <n v="1260.5999999999999"/>
    <x v="0"/>
    <n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3"/>
    <n v="602.9"/>
    <s v="No"/>
    <x v="1"/>
    <s v="Low (&lt;$35)"/>
    <n v="231.60000000000002"/>
    <x v="0"/>
    <n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149999999999999"/>
    <n v="124.4"/>
    <s v="No"/>
    <x v="0"/>
    <s v="Low (&lt;$35)"/>
    <n v="229.79999999999998"/>
    <x v="0"/>
    <n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x v="0"/>
    <n v="51.4"/>
    <n v="96.8"/>
    <s v="No"/>
    <x v="0"/>
    <s v="Medium ($35-$70)"/>
    <n v="616.79999999999995"/>
    <x v="0"/>
    <n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x v="0"/>
    <n v="71.849999999999994"/>
    <n v="3827.9"/>
    <s v="No"/>
    <x v="4"/>
    <s v="High (&gt;$70)"/>
    <n v="862.19999999999993"/>
    <x v="0"/>
    <n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x v="0"/>
    <n v="75.400000000000006"/>
    <n v="533.04999999999995"/>
    <s v="No"/>
    <x v="0"/>
    <s v="High (&gt;$70)"/>
    <n v="904.80000000000007"/>
    <x v="0"/>
    <n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x v="2"/>
    <n v="49.7"/>
    <n v="2961.4"/>
    <s v="No"/>
    <x v="3"/>
    <s v="Medium ($35-$70)"/>
    <n v="596.40000000000009"/>
    <x v="0"/>
    <n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x v="0"/>
    <n v="45.25"/>
    <n v="3264.45"/>
    <s v="Yes"/>
    <x v="3"/>
    <s v="Medium ($35-$70)"/>
    <n v="543"/>
    <x v="1"/>
    <n v="543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x v="0"/>
    <n v="78.75"/>
    <n v="995.35"/>
    <s v="No"/>
    <x v="2"/>
    <s v="High (&gt;$70)"/>
    <n v="945"/>
    <x v="0"/>
    <n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x v="2"/>
    <n v="81.599999999999994"/>
    <n v="2815.25"/>
    <s v="No"/>
    <x v="1"/>
    <s v="High (&gt;$70)"/>
    <n v="979.19999999999993"/>
    <x v="0"/>
    <n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x v="3"/>
    <n v="70.400000000000006"/>
    <n v="154.80000000000001"/>
    <s v="No"/>
    <x v="0"/>
    <s v="High (&gt;$70)"/>
    <n v="844.80000000000007"/>
    <x v="0"/>
    <n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x v="0"/>
    <n v="75.8"/>
    <n v="246.3"/>
    <s v="Yes"/>
    <x v="0"/>
    <s v="High (&gt;$70)"/>
    <n v="909.59999999999991"/>
    <x v="1"/>
    <n v="909.5999999999999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6.099999999999994"/>
    <n v="257.60000000000002"/>
    <s v="No"/>
    <x v="0"/>
    <s v="High (&gt;$70)"/>
    <n v="913.19999999999993"/>
    <x v="0"/>
    <n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x v="2"/>
    <n v="94"/>
    <n v="5757.2"/>
    <s v="No"/>
    <x v="3"/>
    <s v="High (&gt;$70)"/>
    <n v="1128"/>
    <x v="0"/>
    <n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3.95"/>
    <n v="7517.7"/>
    <s v="No"/>
    <x v="3"/>
    <s v="High (&gt;$70)"/>
    <n v="1247.4000000000001"/>
    <x v="0"/>
    <n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95"/>
    <n v="1234.8"/>
    <s v="No"/>
    <x v="3"/>
    <s v="Low (&lt;$35)"/>
    <n v="239.39999999999998"/>
    <x v="0"/>
    <n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x v="3"/>
    <n v="71.3"/>
    <n v="1389.2"/>
    <s v="Yes"/>
    <x v="2"/>
    <s v="High (&gt;$70)"/>
    <n v="855.59999999999991"/>
    <x v="1"/>
    <n v="855.5999999999999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x v="2"/>
    <n v="110.8"/>
    <n v="3836.3"/>
    <s v="No"/>
    <x v="1"/>
    <s v="High (&gt;$70)"/>
    <n v="1329.6"/>
    <x v="0"/>
    <n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x v="0"/>
    <n v="69.099999999999994"/>
    <n v="1474.75"/>
    <s v="Yes"/>
    <x v="2"/>
    <s v="Medium ($35-$70)"/>
    <n v="829.19999999999993"/>
    <x v="1"/>
    <n v="829.19999999999993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x v="0"/>
    <n v="96.1"/>
    <n v="6001.45"/>
    <s v="No"/>
    <x v="3"/>
    <s v="High (&gt;$70)"/>
    <n v="1153.1999999999998"/>
    <x v="0"/>
    <n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x v="1"/>
    <n v="48.8"/>
    <n v="720.1"/>
    <s v="No"/>
    <x v="2"/>
    <s v="Medium ($35-$70)"/>
    <n v="585.59999999999991"/>
    <x v="0"/>
    <n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x v="3"/>
    <n v="50.55"/>
    <n v="2832.75"/>
    <s v="No"/>
    <x v="4"/>
    <s v="Medium ($35-$70)"/>
    <n v="606.59999999999991"/>
    <x v="0"/>
    <n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x v="1"/>
    <n v="44.65"/>
    <n v="472.25"/>
    <s v="No"/>
    <x v="0"/>
    <s v="Medium ($35-$70)"/>
    <n v="535.79999999999995"/>
    <x v="0"/>
    <n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x v="0"/>
    <n v="88.25"/>
    <n v="1460.65"/>
    <s v="Yes"/>
    <x v="2"/>
    <s v="High (&gt;$70)"/>
    <n v="1059"/>
    <x v="1"/>
    <n v="1059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19.45"/>
    <n v="1336.35"/>
    <s v="No"/>
    <x v="3"/>
    <s v="Low (&lt;$35)"/>
    <n v="233.39999999999998"/>
    <x v="0"/>
    <n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89.3"/>
    <n v="6388.65"/>
    <s v="No"/>
    <x v="3"/>
    <s v="High (&gt;$70)"/>
    <n v="1071.5999999999999"/>
    <x v="0"/>
    <n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2"/>
    <n v="70"/>
    <n v="153.05000000000001"/>
    <s v="Yes"/>
    <x v="0"/>
    <s v="High (&gt;$70)"/>
    <n v="840"/>
    <x v="1"/>
    <n v="84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25"/>
    <n v="677.9"/>
    <s v="No"/>
    <x v="1"/>
    <s v="Low (&lt;$35)"/>
    <n v="231"/>
    <x v="0"/>
    <n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x v="2"/>
    <n v="70.5"/>
    <n v="1165.5999999999999"/>
    <s v="No"/>
    <x v="2"/>
    <s v="High (&gt;$70)"/>
    <n v="846"/>
    <x v="0"/>
    <n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x v="0"/>
    <n v="97.35"/>
    <n v="2119.5"/>
    <s v="Yes"/>
    <x v="2"/>
    <s v="High (&gt;$70)"/>
    <n v="1168.1999999999998"/>
    <x v="1"/>
    <n v="1168.1999999999998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21.55"/>
    <s v="No"/>
    <x v="1"/>
    <s v="Low (&lt;$35)"/>
    <n v="235.79999999999998"/>
    <x v="0"/>
    <n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5"/>
    <n v="72"/>
    <s v="No"/>
    <x v="0"/>
    <s v="Low (&lt;$35)"/>
    <n v="250.20000000000002"/>
    <x v="0"/>
    <n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8.349999999999994"/>
    <s v="No"/>
    <x v="0"/>
    <s v="Low (&lt;$35)"/>
    <n v="235.79999999999998"/>
    <x v="0"/>
    <n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350000000000001"/>
    <n v="847.25"/>
    <s v="No"/>
    <x v="1"/>
    <s v="Low (&lt;$35)"/>
    <n v="232.20000000000002"/>
    <x v="0"/>
    <n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x v="1"/>
    <n v="44"/>
    <n v="44"/>
    <s v="No"/>
    <x v="0"/>
    <s v="Medium ($35-$70)"/>
    <n v="528"/>
    <x v="0"/>
    <n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x v="0"/>
    <n v="94.4"/>
    <n v="4295.3500000000004"/>
    <s v="No"/>
    <x v="1"/>
    <s v="High (&gt;$70)"/>
    <n v="1132.8000000000002"/>
    <x v="0"/>
    <n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2"/>
    <n v="25.9"/>
    <n v="135"/>
    <s v="Yes"/>
    <x v="0"/>
    <s v="Low (&lt;$35)"/>
    <n v="310.79999999999995"/>
    <x v="1"/>
    <n v="310.79999999999995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x v="2"/>
    <n v="55.65"/>
    <n v="1400.55"/>
    <s v="Yes"/>
    <x v="2"/>
    <s v="Medium ($35-$70)"/>
    <n v="667.8"/>
    <x v="1"/>
    <n v="667.8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x v="0"/>
    <s v="Medium ($35-$70)"/>
    <n v="835.80000000000007"/>
    <x v="1"/>
    <n v="835.80000000000007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x v="0"/>
    <n v="75.400000000000006"/>
    <n v="1380.4"/>
    <s v="No"/>
    <x v="2"/>
    <s v="High (&gt;$70)"/>
    <n v="904.80000000000007"/>
    <x v="0"/>
    <n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x v="0"/>
    <n v="100.6"/>
    <n v="1060.2"/>
    <s v="Yes"/>
    <x v="0"/>
    <s v="High (&gt;$70)"/>
    <n v="1207.1999999999998"/>
    <x v="1"/>
    <n v="1207.1999999999998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x v="2"/>
    <n v="71"/>
    <n v="4386.2"/>
    <s v="No"/>
    <x v="3"/>
    <s v="High (&gt;$70)"/>
    <n v="852"/>
    <x v="0"/>
    <n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x v="0"/>
    <n v="86"/>
    <n v="86"/>
    <s v="Yes"/>
    <x v="0"/>
    <s v="High (&gt;$70)"/>
    <n v="1032"/>
    <x v="1"/>
    <n v="1032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x v="3"/>
    <n v="106.95"/>
    <n v="5785.5"/>
    <s v="Yes"/>
    <x v="4"/>
    <s v="High (&gt;$70)"/>
    <n v="1283.4000000000001"/>
    <x v="1"/>
    <n v="1283.400000000000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1.2"/>
    <n v="52.05"/>
    <s v="No"/>
    <x v="0"/>
    <s v="Low (&lt;$35)"/>
    <n v="254.39999999999998"/>
    <x v="0"/>
    <n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x v="1"/>
    <n v="61.05"/>
    <n v="2018.4"/>
    <s v="No"/>
    <x v="1"/>
    <s v="Medium ($35-$70)"/>
    <n v="732.59999999999991"/>
    <x v="0"/>
    <n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x v="0"/>
    <n v="29.6"/>
    <n v="79.45"/>
    <s v="Yes"/>
    <x v="0"/>
    <s v="Low (&lt;$35)"/>
    <n v="355.20000000000005"/>
    <x v="1"/>
    <n v="355.20000000000005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x v="2"/>
    <n v="79.95"/>
    <n v="2727.3"/>
    <s v="No"/>
    <x v="1"/>
    <s v="High (&gt;$70)"/>
    <n v="959.40000000000009"/>
    <x v="0"/>
    <n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"/>
    <n v="263.64999999999998"/>
    <s v="No"/>
    <x v="2"/>
    <s v="Low (&lt;$35)"/>
    <n v="236.39999999999998"/>
    <x v="0"/>
    <n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75.39999999999998"/>
    <s v="No"/>
    <x v="2"/>
    <s v="Low (&lt;$35)"/>
    <n v="243.60000000000002"/>
    <x v="0"/>
    <n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x v="2"/>
    <n v="59.9"/>
    <n v="2816.65"/>
    <s v="Yes"/>
    <x v="1"/>
    <s v="Medium ($35-$70)"/>
    <n v="718.8"/>
    <x v="1"/>
    <n v="718.8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35"/>
    <n v="538.5"/>
    <s v="No"/>
    <x v="2"/>
    <s v="Low (&lt;$35)"/>
    <n v="292.20000000000005"/>
    <x v="0"/>
    <n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948.9"/>
    <s v="No"/>
    <x v="1"/>
    <s v="Low (&lt;$35)"/>
    <n v="237"/>
    <x v="0"/>
    <n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x v="1"/>
    <n v="50.3"/>
    <n v="846.8"/>
    <s v="No"/>
    <x v="2"/>
    <s v="Medium ($35-$70)"/>
    <n v="603.59999999999991"/>
    <x v="0"/>
    <n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x v="0"/>
    <n v="95.6"/>
    <n v="4783.5"/>
    <s v="Yes"/>
    <x v="4"/>
    <s v="High (&gt;$70)"/>
    <n v="1147.1999999999998"/>
    <x v="1"/>
    <n v="1147.1999999999998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x v="0"/>
    <n v="50.25"/>
    <n v="2997.45"/>
    <s v="No"/>
    <x v="4"/>
    <s v="Medium ($35-$70)"/>
    <n v="603"/>
    <x v="0"/>
    <n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x v="3"/>
    <n v="85.35"/>
    <n v="5897.4"/>
    <s v="No"/>
    <x v="3"/>
    <s v="High (&gt;$70)"/>
    <n v="1024.1999999999998"/>
    <x v="0"/>
    <n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x v="0"/>
    <n v="41.6"/>
    <n v="470.6"/>
    <s v="Yes"/>
    <x v="0"/>
    <s v="Medium ($35-$70)"/>
    <n v="499.20000000000005"/>
    <x v="1"/>
    <n v="499.20000000000005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x v="1"/>
    <n v="51.65"/>
    <n v="524.5"/>
    <s v="No"/>
    <x v="0"/>
    <s v="Medium ($35-$70)"/>
    <n v="619.79999999999995"/>
    <x v="0"/>
    <n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"/>
    <n v="269.64999999999998"/>
    <s v="No"/>
    <x v="0"/>
    <s v="Low (&lt;$35)"/>
    <n v="288"/>
    <x v="0"/>
    <n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x v="3"/>
    <n v="100.85"/>
    <n v="4740"/>
    <s v="Yes"/>
    <x v="1"/>
    <s v="High (&gt;$70)"/>
    <n v="1210.1999999999998"/>
    <x v="1"/>
    <n v="1210.1999999999998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x v="1"/>
    <n v="59.85"/>
    <n v="2341.5"/>
    <s v="No"/>
    <x v="1"/>
    <s v="Medium ($35-$70)"/>
    <n v="718.2"/>
    <x v="0"/>
    <n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45"/>
    <n v="1789.65"/>
    <s v="No"/>
    <x v="3"/>
    <s v="Low (&lt;$35)"/>
    <n v="305.39999999999998"/>
    <x v="0"/>
    <n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3.9"/>
    <n v="1626.4"/>
    <s v="No"/>
    <x v="3"/>
    <s v="Low (&lt;$35)"/>
    <n v="286.79999999999995"/>
    <x v="0"/>
    <n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3"/>
    <n v="24.15"/>
    <n v="800.3"/>
    <s v="No"/>
    <x v="1"/>
    <s v="Low (&lt;$35)"/>
    <n v="289.79999999999995"/>
    <x v="0"/>
    <n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x v="1"/>
    <n v="75.7"/>
    <n v="5060.8500000000004"/>
    <s v="No"/>
    <x v="3"/>
    <s v="High (&gt;$70)"/>
    <n v="908.40000000000009"/>
    <x v="0"/>
    <n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x v="2"/>
    <n v="40.200000000000003"/>
    <n v="1448.8"/>
    <s v="Yes"/>
    <x v="1"/>
    <s v="Medium ($35-$70)"/>
    <n v="482.40000000000003"/>
    <x v="1"/>
    <n v="482.40000000000003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x v="0"/>
    <n v="84.5"/>
    <n v="4254.8500000000004"/>
    <s v="Yes"/>
    <x v="4"/>
    <s v="High (&gt;$70)"/>
    <n v="1014"/>
    <x v="1"/>
    <n v="1014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x v="1"/>
    <n v="50.85"/>
    <n v="466.6"/>
    <s v="No"/>
    <x v="0"/>
    <s v="Medium ($35-$70)"/>
    <n v="610.20000000000005"/>
    <x v="0"/>
    <n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x v="3"/>
    <n v="91.6"/>
    <n v="4627.8"/>
    <s v="No"/>
    <x v="4"/>
    <s v="High (&gt;$70)"/>
    <n v="1099.1999999999998"/>
    <x v="0"/>
    <n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x v="0"/>
    <n v="98.9"/>
    <n v="6838.6"/>
    <s v="No"/>
    <x v="3"/>
    <s v="High (&gt;$70)"/>
    <n v="1186.8000000000002"/>
    <x v="0"/>
    <n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x v="0"/>
    <n v="85"/>
    <n v="85"/>
    <s v="No"/>
    <x v="0"/>
    <s v="High (&gt;$70)"/>
    <n v="1020"/>
    <x v="0"/>
    <n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x v="0"/>
    <n v="78.95"/>
    <n v="1101.8499999999999"/>
    <s v="Yes"/>
    <x v="2"/>
    <s v="High (&gt;$70)"/>
    <n v="947.40000000000009"/>
    <x v="1"/>
    <n v="947.40000000000009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x v="1"/>
    <n v="44.3"/>
    <n v="44.3"/>
    <s v="No"/>
    <x v="0"/>
    <s v="Medium ($35-$70)"/>
    <n v="531.59999999999991"/>
    <x v="0"/>
    <n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20.2"/>
    <s v="Yes"/>
    <x v="0"/>
    <s v="Low (&lt;$35)"/>
    <n v="242.39999999999998"/>
    <x v="1"/>
    <n v="242.39999999999998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x v="1"/>
    <n v="80.2"/>
    <n v="4297.6000000000004"/>
    <s v="No"/>
    <x v="4"/>
    <s v="High (&gt;$70)"/>
    <n v="962.40000000000009"/>
    <x v="0"/>
    <n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x v="1"/>
    <n v="60.9"/>
    <n v="414.1"/>
    <s v="No"/>
    <x v="0"/>
    <s v="Medium ($35-$70)"/>
    <n v="730.8"/>
    <x v="0"/>
    <n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x v="1"/>
    <n v="34.200000000000003"/>
    <n v="256.60000000000002"/>
    <s v="No"/>
    <x v="0"/>
    <s v="Low (&lt;$35)"/>
    <n v="410.40000000000003"/>
    <x v="0"/>
    <n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x v="2"/>
    <n v="85.2"/>
    <n v="3969.35"/>
    <s v="Yes"/>
    <x v="1"/>
    <s v="High (&gt;$70)"/>
    <n v="1022.4000000000001"/>
    <x v="1"/>
    <n v="1022.400000000000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x v="3"/>
    <n v="87.15"/>
    <n v="2274.1"/>
    <s v="No"/>
    <x v="1"/>
    <s v="High (&gt;$70)"/>
    <n v="1045.8000000000002"/>
    <x v="0"/>
    <n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x v="0"/>
    <n v="54.3"/>
    <n v="1296.8"/>
    <s v="No"/>
    <x v="1"/>
    <s v="Medium ($35-$70)"/>
    <n v="651.59999999999991"/>
    <x v="0"/>
    <n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100000000000001"/>
    <n v="1268.8499999999999"/>
    <s v="No"/>
    <x v="3"/>
    <s v="Low (&lt;$35)"/>
    <n v="229.20000000000002"/>
    <x v="0"/>
    <n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x v="3"/>
    <n v="112.75"/>
    <n v="8192.6"/>
    <s v="No"/>
    <x v="3"/>
    <s v="High (&gt;$70)"/>
    <n v="1353"/>
    <x v="0"/>
    <n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95"/>
    <n v="59.25"/>
    <s v="No"/>
    <x v="0"/>
    <s v="Low (&lt;$35)"/>
    <n v="239.39999999999998"/>
    <x v="0"/>
    <n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147.8499999999999"/>
    <s v="No"/>
    <x v="4"/>
    <s v="Low (&lt;$35)"/>
    <n v="234"/>
    <x v="0"/>
    <n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x v="2"/>
    <n v="65.55"/>
    <n v="4361.55"/>
    <s v="No"/>
    <x v="3"/>
    <s v="Medium ($35-$70)"/>
    <n v="786.59999999999991"/>
    <x v="0"/>
    <n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x v="0"/>
    <n v="78.8"/>
    <n v="2006.1"/>
    <s v="No"/>
    <x v="1"/>
    <s v="High (&gt;$70)"/>
    <n v="945.59999999999991"/>
    <x v="0"/>
    <n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x v="1"/>
    <n v="78.2"/>
    <n v="2078.9499999999998"/>
    <s v="No"/>
    <x v="1"/>
    <s v="High (&gt;$70)"/>
    <n v="938.40000000000009"/>
    <x v="0"/>
    <n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x v="2"/>
    <n v="105.25"/>
    <n v="7609.75"/>
    <s v="No"/>
    <x v="3"/>
    <s v="High (&gt;$70)"/>
    <n v="1263"/>
    <x v="0"/>
    <n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x v="0"/>
    <n v="89.25"/>
    <n v="487.05"/>
    <s v="No"/>
    <x v="0"/>
    <s v="High (&gt;$70)"/>
    <n v="1071"/>
    <x v="0"/>
    <n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65"/>
    <n v="1218.45"/>
    <s v="No"/>
    <x v="3"/>
    <s v="Low (&lt;$35)"/>
    <n v="247.79999999999998"/>
    <x v="0"/>
    <n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x v="0"/>
    <n v="68.7"/>
    <n v="1416.2"/>
    <s v="No"/>
    <x v="2"/>
    <s v="Medium ($35-$70)"/>
    <n v="824.40000000000009"/>
    <x v="0"/>
    <n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x v="3"/>
    <n v="78.650000000000006"/>
    <n v="483.3"/>
    <s v="No"/>
    <x v="0"/>
    <s v="High (&gt;$70)"/>
    <n v="943.80000000000007"/>
    <x v="0"/>
    <n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75"/>
    <n v="1234.5999999999999"/>
    <s v="No"/>
    <x v="4"/>
    <s v="Low (&lt;$35)"/>
    <n v="297"/>
    <x v="0"/>
    <n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5"/>
    <n v="1311.6"/>
    <s v="No"/>
    <x v="3"/>
    <s v="Low (&lt;$35)"/>
    <n v="237"/>
    <x v="0"/>
    <n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x v="0"/>
    <n v="89.1"/>
    <n v="5618.3"/>
    <s v="No"/>
    <x v="3"/>
    <s v="High (&gt;$70)"/>
    <n v="1069.1999999999998"/>
    <x v="0"/>
    <n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x v="2"/>
    <n v="84.7"/>
    <n v="6185.15"/>
    <s v="No"/>
    <x v="3"/>
    <s v="High (&gt;$70)"/>
    <n v="1016.4000000000001"/>
    <x v="0"/>
    <n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x v="0"/>
    <n v="98"/>
    <n v="1237.8499999999999"/>
    <s v="Yes"/>
    <x v="2"/>
    <s v="High (&gt;$70)"/>
    <n v="1176"/>
    <x v="1"/>
    <n v="1176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x v="0"/>
    <n v="94.45"/>
    <n v="498.1"/>
    <s v="Yes"/>
    <x v="0"/>
    <s v="High (&gt;$70)"/>
    <n v="1133.4000000000001"/>
    <x v="1"/>
    <n v="1133.400000000000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x v="0"/>
    <n v="105"/>
    <n v="294.45"/>
    <s v="Yes"/>
    <x v="0"/>
    <s v="High (&gt;$70)"/>
    <n v="1260"/>
    <x v="1"/>
    <n v="1260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x v="0"/>
    <n v="93.85"/>
    <n v="2381.5500000000002"/>
    <s v="Yes"/>
    <x v="1"/>
    <s v="High (&gt;$70)"/>
    <n v="1126.1999999999998"/>
    <x v="1"/>
    <n v="1126.1999999999998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x v="0"/>
    <n v="59.9"/>
    <n v="788.35"/>
    <s v="No"/>
    <x v="2"/>
    <s v="Medium ($35-$70)"/>
    <n v="718.8"/>
    <x v="0"/>
    <n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95"/>
    <n v="756.4"/>
    <s v="No"/>
    <x v="1"/>
    <s v="Low (&lt;$35)"/>
    <n v="239.39999999999998"/>
    <x v="0"/>
    <n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x v="0"/>
    <n v="84"/>
    <n v="613.4"/>
    <s v="Yes"/>
    <x v="0"/>
    <s v="High (&gt;$70)"/>
    <n v="1008"/>
    <x v="1"/>
    <n v="1008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x v="0"/>
    <n v="108.9"/>
    <n v="3625.2"/>
    <s v="No"/>
    <x v="1"/>
    <s v="High (&gt;$70)"/>
    <n v="1306.8000000000002"/>
    <x v="0"/>
    <n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x v="1"/>
    <n v="33.6"/>
    <n v="550.35"/>
    <s v="No"/>
    <x v="2"/>
    <s v="Low (&lt;$35)"/>
    <n v="403.20000000000005"/>
    <x v="0"/>
    <n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x v="1"/>
    <n v="85.85"/>
    <n v="4793.8"/>
    <s v="No"/>
    <x v="4"/>
    <s v="High (&gt;$70)"/>
    <n v="1030.1999999999998"/>
    <x v="0"/>
    <n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x v="2"/>
    <n v="34.85"/>
    <n v="1267.2"/>
    <s v="No"/>
    <x v="1"/>
    <s v="Low (&lt;$35)"/>
    <n v="418.20000000000005"/>
    <x v="0"/>
    <n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x v="0"/>
    <n v="48.75"/>
    <n v="442.2"/>
    <s v="Yes"/>
    <x v="0"/>
    <s v="Medium ($35-$70)"/>
    <n v="585"/>
    <x v="1"/>
    <n v="585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x v="0"/>
    <n v="84.85"/>
    <n v="84.85"/>
    <s v="Yes"/>
    <x v="0"/>
    <s v="High (&gt;$70)"/>
    <n v="1018.1999999999999"/>
    <x v="1"/>
    <n v="1018.1999999999999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x v="1"/>
    <n v="56.65"/>
    <n v="654.85"/>
    <s v="Yes"/>
    <x v="0"/>
    <s v="Medium ($35-$70)"/>
    <n v="679.8"/>
    <x v="1"/>
    <n v="679.8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x v="3"/>
    <n v="95.3"/>
    <n v="5567.45"/>
    <s v="No"/>
    <x v="4"/>
    <s v="High (&gt;$70)"/>
    <n v="1143.5999999999999"/>
    <x v="0"/>
    <n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x v="3"/>
    <n v="73.900000000000006"/>
    <n v="3160.55"/>
    <s v="Yes"/>
    <x v="1"/>
    <s v="High (&gt;$70)"/>
    <n v="886.80000000000007"/>
    <x v="1"/>
    <n v="886.80000000000007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5"/>
    <n v="740.3"/>
    <s v="Yes"/>
    <x v="1"/>
    <s v="Low (&lt;$35)"/>
    <n v="294"/>
    <x v="1"/>
    <n v="294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x v="2"/>
    <n v="84.6"/>
    <n v="5706.2"/>
    <s v="No"/>
    <x v="3"/>
    <s v="High (&gt;$70)"/>
    <n v="1015.1999999999999"/>
    <x v="0"/>
    <n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x v="0"/>
    <n v="44.95"/>
    <n v="3085.35"/>
    <s v="No"/>
    <x v="3"/>
    <s v="Medium ($35-$70)"/>
    <n v="539.40000000000009"/>
    <x v="0"/>
    <n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4.7"/>
    <n v="24.7"/>
    <s v="No"/>
    <x v="0"/>
    <s v="Low (&lt;$35)"/>
    <n v="296.39999999999998"/>
    <x v="0"/>
    <n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x v="3"/>
    <n v="100.3"/>
    <n v="3541.4"/>
    <s v="No"/>
    <x v="1"/>
    <s v="High (&gt;$70)"/>
    <n v="1203.5999999999999"/>
    <x v="0"/>
    <n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1"/>
    <n v="25.45"/>
    <n v="84.2"/>
    <s v="No"/>
    <x v="0"/>
    <s v="Low (&lt;$35)"/>
    <n v="305.39999999999998"/>
    <x v="0"/>
    <n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x v="1"/>
    <n v="50.7"/>
    <n v="50.7"/>
    <s v="No"/>
    <x v="0"/>
    <s v="Medium ($35-$70)"/>
    <n v="608.40000000000009"/>
    <x v="0"/>
    <n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x v="3"/>
    <n v="55"/>
    <n v="1165.55"/>
    <s v="No"/>
    <x v="2"/>
    <s v="Medium ($35-$70)"/>
    <n v="660"/>
    <x v="0"/>
    <n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x v="2"/>
    <n v="68.400000000000006"/>
    <n v="4855.3500000000004"/>
    <s v="No"/>
    <x v="3"/>
    <s v="Medium ($35-$70)"/>
    <n v="820.80000000000007"/>
    <x v="0"/>
    <n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x v="0"/>
    <n v="89.9"/>
    <n v="2806.9"/>
    <s v="Yes"/>
    <x v="1"/>
    <s v="High (&gt;$70)"/>
    <n v="1078.8000000000002"/>
    <x v="1"/>
    <n v="1078.8000000000002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x v="0"/>
    <n v="78.55"/>
    <n v="1422.65"/>
    <s v="Yes"/>
    <x v="2"/>
    <s v="High (&gt;$70)"/>
    <n v="942.59999999999991"/>
    <x v="1"/>
    <n v="942.5999999999999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x v="2"/>
    <n v="55.05"/>
    <n v="608.15"/>
    <s v="No"/>
    <x v="0"/>
    <s v="Medium ($35-$70)"/>
    <n v="660.59999999999991"/>
    <x v="0"/>
    <n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"/>
    <n v="641.35"/>
    <s v="No"/>
    <x v="1"/>
    <s v="Low (&lt;$35)"/>
    <n v="237.60000000000002"/>
    <x v="0"/>
    <n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x v="0"/>
    <n v="84.45"/>
    <n v="4959.1499999999996"/>
    <s v="No"/>
    <x v="3"/>
    <s v="High (&gt;$70)"/>
    <n v="1013.4000000000001"/>
    <x v="0"/>
    <n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x v="1"/>
    <n v="35.9"/>
    <n v="35.9"/>
    <s v="No"/>
    <x v="0"/>
    <s v="Medium ($35-$70)"/>
    <n v="430.79999999999995"/>
    <x v="0"/>
    <n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x v="2"/>
    <n v="80.75"/>
    <n v="1321.3"/>
    <s v="No"/>
    <x v="2"/>
    <s v="High (&gt;$70)"/>
    <n v="969"/>
    <x v="0"/>
    <n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x v="1"/>
    <n v="78.650000000000006"/>
    <n v="1663.75"/>
    <s v="No"/>
    <x v="2"/>
    <s v="High (&gt;$70)"/>
    <n v="943.80000000000007"/>
    <x v="0"/>
    <n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x v="2"/>
    <n v="61.75"/>
    <n v="3024.15"/>
    <s v="No"/>
    <x v="4"/>
    <s v="Medium ($35-$70)"/>
    <n v="741"/>
    <x v="0"/>
    <n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x v="3"/>
    <n v="63.7"/>
    <n v="2188.5"/>
    <s v="No"/>
    <x v="1"/>
    <s v="Medium ($35-$70)"/>
    <n v="764.40000000000009"/>
    <x v="0"/>
    <n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x v="0"/>
    <n v="99.45"/>
    <n v="4138.05"/>
    <s v="Yes"/>
    <x v="1"/>
    <s v="High (&gt;$70)"/>
    <n v="1193.4000000000001"/>
    <x v="1"/>
    <n v="1193.400000000000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x v="2"/>
    <n v="25.2"/>
    <n v="102.5"/>
    <s v="Yes"/>
    <x v="0"/>
    <s v="Low (&lt;$35)"/>
    <n v="302.39999999999998"/>
    <x v="1"/>
    <n v="302.39999999999998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x v="1"/>
    <n v="74.05"/>
    <n v="872.65"/>
    <s v="Yes"/>
    <x v="0"/>
    <s v="High (&gt;$70)"/>
    <n v="888.59999999999991"/>
    <x v="1"/>
    <n v="888.5999999999999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x v="0"/>
    <n v="87.6"/>
    <n v="2724.25"/>
    <s v="No"/>
    <x v="1"/>
    <s v="High (&gt;$70)"/>
    <n v="1051.1999999999998"/>
    <x v="0"/>
    <n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x v="0"/>
    <n v="89.15"/>
    <n v="413.25"/>
    <s v="No"/>
    <x v="0"/>
    <s v="High (&gt;$70)"/>
    <n v="1069.8000000000002"/>
    <x v="0"/>
    <n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"/>
    <n v="1374.2"/>
    <s v="No"/>
    <x v="3"/>
    <s v="Low (&lt;$35)"/>
    <n v="240"/>
    <x v="0"/>
    <n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x v="3"/>
    <n v="55"/>
    <n v="757.1"/>
    <s v="Yes"/>
    <x v="2"/>
    <s v="Medium ($35-$70)"/>
    <n v="660"/>
    <x v="1"/>
    <n v="660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x v="2"/>
    <n v="104.4"/>
    <n v="6692.65"/>
    <s v="No"/>
    <x v="3"/>
    <s v="High (&gt;$70)"/>
    <n v="1252.8000000000002"/>
    <x v="0"/>
    <n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05"/>
    <n v="218.5"/>
    <s v="No"/>
    <x v="0"/>
    <s v="Low (&lt;$35)"/>
    <n v="240.60000000000002"/>
    <x v="0"/>
    <n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x v="0"/>
    <n v="89.75"/>
    <n v="608.79999999999995"/>
    <s v="Yes"/>
    <x v="0"/>
    <s v="High (&gt;$70)"/>
    <n v="1077"/>
    <x v="1"/>
    <n v="1077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x v="0"/>
    <n v="34.299999999999997"/>
    <n v="1004.75"/>
    <s v="No"/>
    <x v="1"/>
    <s v="Low (&lt;$35)"/>
    <n v="411.59999999999997"/>
    <x v="0"/>
    <n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125.5999999999999"/>
    <s v="No"/>
    <x v="4"/>
    <s v="Low (&lt;$35)"/>
    <n v="247.79999999999998"/>
    <x v="0"/>
    <n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x v="1"/>
    <n v="84.25"/>
    <n v="3847.6"/>
    <s v="No"/>
    <x v="1"/>
    <s v="High (&gt;$70)"/>
    <n v="1011"/>
    <x v="0"/>
    <n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649999999999999"/>
    <n v="978"/>
    <s v="No"/>
    <x v="4"/>
    <s v="Low (&lt;$35)"/>
    <n v="235.79999999999998"/>
    <x v="0"/>
    <n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x v="3"/>
    <n v="79.849999999999994"/>
    <n v="1387.35"/>
    <s v="No"/>
    <x v="2"/>
    <s v="High (&gt;$70)"/>
    <n v="958.19999999999993"/>
    <x v="0"/>
    <n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746.05"/>
    <s v="No"/>
    <x v="1"/>
    <s v="Low (&lt;$35)"/>
    <n v="242.39999999999998"/>
    <x v="0"/>
    <n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304.60000000000002"/>
    <s v="No"/>
    <x v="2"/>
    <s v="Low (&lt;$35)"/>
    <n v="237.60000000000002"/>
    <x v="0"/>
    <n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x v="0"/>
    <n v="50.35"/>
    <n v="1098.8499999999999"/>
    <s v="No"/>
    <x v="2"/>
    <s v="Medium ($35-$70)"/>
    <n v="604.20000000000005"/>
    <x v="0"/>
    <n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x v="0"/>
    <n v="85.15"/>
    <n v="1139.2"/>
    <s v="Yes"/>
    <x v="2"/>
    <s v="High (&gt;$70)"/>
    <n v="1021.8000000000001"/>
    <x v="1"/>
    <n v="1021.800000000000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x v="2"/>
    <n v="74.599999999999994"/>
    <n v="4368.95"/>
    <s v="No"/>
    <x v="4"/>
    <s v="High (&gt;$70)"/>
    <n v="895.19999999999993"/>
    <x v="0"/>
    <n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x v="3"/>
    <n v="79.150000000000006"/>
    <n v="827.7"/>
    <s v="No"/>
    <x v="0"/>
    <s v="High (&gt;$70)"/>
    <n v="949.80000000000007"/>
    <x v="0"/>
    <n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20.350000000000001"/>
    <s v="No"/>
    <x v="0"/>
    <s v="Low (&lt;$35)"/>
    <n v="244.20000000000002"/>
    <x v="0"/>
    <n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05"/>
    <n v="262.05"/>
    <s v="No"/>
    <x v="0"/>
    <s v="Low (&lt;$35)"/>
    <n v="252.60000000000002"/>
    <x v="0"/>
    <n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x v="0"/>
    <n v="94.6"/>
    <n v="279.55"/>
    <s v="Yes"/>
    <x v="0"/>
    <s v="High (&gt;$70)"/>
    <n v="1135.1999999999998"/>
    <x v="1"/>
    <n v="1135.1999999999998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x v="0"/>
    <n v="94.7"/>
    <n v="3512.5"/>
    <s v="No"/>
    <x v="1"/>
    <s v="High (&gt;$70)"/>
    <n v="1136.4000000000001"/>
    <x v="0"/>
    <n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x v="0"/>
    <n v="94.25"/>
    <n v="1483.25"/>
    <s v="Yes"/>
    <x v="2"/>
    <s v="High (&gt;$70)"/>
    <n v="1131"/>
    <x v="1"/>
    <n v="113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x v="3"/>
    <n v="72.45"/>
    <n v="4653.8500000000004"/>
    <s v="Yes"/>
    <x v="3"/>
    <s v="High (&gt;$70)"/>
    <n v="869.40000000000009"/>
    <x v="1"/>
    <n v="869.40000000000009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x v="0"/>
    <n v="74.95"/>
    <n v="151.75"/>
    <s v="No"/>
    <x v="0"/>
    <s v="High (&gt;$70)"/>
    <n v="899.40000000000009"/>
    <x v="0"/>
    <n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x v="0"/>
    <n v="105.2"/>
    <n v="4400.75"/>
    <s v="Yes"/>
    <x v="1"/>
    <s v="High (&gt;$70)"/>
    <n v="1262.4000000000001"/>
    <x v="1"/>
    <n v="1262.400000000000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x v="2"/>
    <n v="111.95"/>
    <n v="8033.1"/>
    <s v="No"/>
    <x v="3"/>
    <s v="High (&gt;$70)"/>
    <n v="1343.4"/>
    <x v="0"/>
    <n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850000000000001"/>
    <n v="1253.6500000000001"/>
    <s v="No"/>
    <x v="3"/>
    <s v="Low (&lt;$35)"/>
    <n v="238.20000000000002"/>
    <x v="0"/>
    <n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x v="0"/>
    <n v="89.75"/>
    <n v="552.65"/>
    <s v="No"/>
    <x v="0"/>
    <s v="High (&gt;$70)"/>
    <n v="1077"/>
    <x v="0"/>
    <n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05"/>
    <n v="1036"/>
    <s v="No"/>
    <x v="1"/>
    <s v="Low (&lt;$35)"/>
    <n v="240.60000000000002"/>
    <x v="0"/>
    <n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x v="0"/>
    <n v="108.95"/>
    <n v="4025.5"/>
    <s v="No"/>
    <x v="1"/>
    <s v="High (&gt;$70)"/>
    <n v="1307.4000000000001"/>
    <x v="0"/>
    <n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49999999999999"/>
    <n v="928.4"/>
    <s v="No"/>
    <x v="4"/>
    <s v="Low (&lt;$35)"/>
    <n v="235.79999999999998"/>
    <x v="0"/>
    <n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x v="1"/>
    <n v="24.9"/>
    <n v="24.9"/>
    <s v="No"/>
    <x v="0"/>
    <s v="Low (&lt;$35)"/>
    <n v="298.79999999999995"/>
    <x v="0"/>
    <n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x v="0"/>
    <n v="82.85"/>
    <n v="460.25"/>
    <s v="Yes"/>
    <x v="0"/>
    <s v="High (&gt;$70)"/>
    <n v="994.19999999999993"/>
    <x v="1"/>
    <n v="994.19999999999993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x v="3"/>
    <n v="93.2"/>
    <n v="6506.15"/>
    <s v="No"/>
    <x v="3"/>
    <s v="High (&gt;$70)"/>
    <n v="1118.4000000000001"/>
    <x v="0"/>
    <n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x v="2"/>
    <n v="84.8"/>
    <n v="5598.3"/>
    <s v="No"/>
    <x v="3"/>
    <s v="High (&gt;$70)"/>
    <n v="1017.5999999999999"/>
    <x v="0"/>
    <n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x v="0"/>
    <n v="71.75"/>
    <n v="4374.55"/>
    <s v="No"/>
    <x v="4"/>
    <s v="High (&gt;$70)"/>
    <n v="861"/>
    <x v="0"/>
    <n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x v="2"/>
    <n v="30.35"/>
    <n v="678.75"/>
    <s v="No"/>
    <x v="2"/>
    <s v="Low (&lt;$35)"/>
    <n v="364.20000000000005"/>
    <x v="0"/>
    <n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x v="2"/>
    <n v="54.85"/>
    <n v="2191.6999999999998"/>
    <s v="No"/>
    <x v="1"/>
    <s v="Medium ($35-$70)"/>
    <n v="658.2"/>
    <x v="0"/>
    <n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5"/>
    <n v="239.75"/>
    <s v="No"/>
    <x v="2"/>
    <s v="Low (&lt;$35)"/>
    <n v="234"/>
    <x v="0"/>
    <n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x v="0"/>
    <n v="103.85"/>
    <n v="5485.5"/>
    <s v="Yes"/>
    <x v="4"/>
    <s v="High (&gt;$70)"/>
    <n v="1246.1999999999998"/>
    <x v="1"/>
    <n v="1246.1999999999998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609.04999999999995"/>
    <s v="No"/>
    <x v="2"/>
    <s v="Low (&lt;$35)"/>
    <n v="290.39999999999998"/>
    <x v="0"/>
    <n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350000000000001"/>
    <n v="683.75"/>
    <s v="No"/>
    <x v="1"/>
    <s v="Low (&lt;$35)"/>
    <n v="232.20000000000002"/>
    <x v="0"/>
    <n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x v="0"/>
    <n v="83.6"/>
    <n v="404.2"/>
    <s v="Yes"/>
    <x v="0"/>
    <s v="High (&gt;$70)"/>
    <n v="1003.1999999999999"/>
    <x v="1"/>
    <n v="1003.1999999999999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x v="0"/>
    <n v="100.65"/>
    <n v="5189.75"/>
    <s v="No"/>
    <x v="4"/>
    <s v="High (&gt;$70)"/>
    <n v="1207.8000000000002"/>
    <x v="0"/>
    <n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x v="3"/>
    <n v="94.1"/>
    <n v="5060.8999999999996"/>
    <s v="No"/>
    <x v="4"/>
    <s v="High (&gt;$70)"/>
    <n v="1129.1999999999998"/>
    <x v="0"/>
    <n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x v="0"/>
    <n v="74.55"/>
    <n v="233.65"/>
    <s v="No"/>
    <x v="0"/>
    <s v="High (&gt;$70)"/>
    <n v="894.59999999999991"/>
    <x v="0"/>
    <n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x v="0"/>
    <n v="108.45"/>
    <n v="7176.55"/>
    <s v="Yes"/>
    <x v="3"/>
    <s v="High (&gt;$70)"/>
    <n v="1301.4000000000001"/>
    <x v="1"/>
    <n v="1301.400000000000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x v="0"/>
    <n v="56.15"/>
    <n v="291.45"/>
    <s v="No"/>
    <x v="0"/>
    <s v="Medium ($35-$70)"/>
    <n v="673.8"/>
    <x v="0"/>
    <n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350000000000001"/>
    <n v="689.75"/>
    <s v="No"/>
    <x v="1"/>
    <s v="Low (&lt;$35)"/>
    <n v="244.20000000000002"/>
    <x v="0"/>
    <n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x v="0"/>
    <n v="80.55"/>
    <n v="3263.9"/>
    <s v="No"/>
    <x v="1"/>
    <s v="High (&gt;$70)"/>
    <n v="966.59999999999991"/>
    <x v="0"/>
    <n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x v="1"/>
    <n v="61.25"/>
    <n v="1993.2"/>
    <s v="No"/>
    <x v="1"/>
    <s v="Medium ($35-$70)"/>
    <n v="735"/>
    <x v="0"/>
    <n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45"/>
    <n v="254.5"/>
    <s v="No"/>
    <x v="2"/>
    <s v="Low (&lt;$35)"/>
    <n v="245.39999999999998"/>
    <x v="0"/>
    <n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8.899999999999999"/>
    <n v="347.65"/>
    <s v="No"/>
    <x v="2"/>
    <s v="Low (&lt;$35)"/>
    <n v="226.79999999999998"/>
    <x v="0"/>
    <n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967.9"/>
    <s v="No"/>
    <x v="4"/>
    <s v="Low (&lt;$35)"/>
    <n v="235.20000000000002"/>
    <x v="0"/>
    <n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x v="3"/>
    <n v="91.5"/>
    <n v="242.95"/>
    <s v="Yes"/>
    <x v="0"/>
    <s v="High (&gt;$70)"/>
    <n v="1098"/>
    <x v="1"/>
    <n v="1098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x v="2"/>
    <n v="45.2"/>
    <n v="1841.9"/>
    <s v="No"/>
    <x v="1"/>
    <s v="Medium ($35-$70)"/>
    <n v="542.40000000000009"/>
    <x v="0"/>
    <n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45"/>
    <n v="232.1"/>
    <s v="No"/>
    <x v="2"/>
    <s v="Low (&lt;$35)"/>
    <n v="233.39999999999998"/>
    <x v="0"/>
    <n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45"/>
    <n v="809.25"/>
    <s v="No"/>
    <x v="1"/>
    <s v="Low (&lt;$35)"/>
    <n v="305.39999999999998"/>
    <x v="0"/>
    <n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x v="2"/>
    <n v="80.849999999999994"/>
    <n v="866.45"/>
    <s v="Yes"/>
    <x v="0"/>
    <s v="High (&gt;$70)"/>
    <n v="970.19999999999993"/>
    <x v="1"/>
    <n v="970.19999999999993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x v="1"/>
    <n v="94.9"/>
    <n v="360.55"/>
    <s v="No"/>
    <x v="0"/>
    <s v="High (&gt;$70)"/>
    <n v="1138.8000000000002"/>
    <x v="0"/>
    <n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x v="2"/>
    <n v="49.05"/>
    <n v="2076.1999999999998"/>
    <s v="Yes"/>
    <x v="1"/>
    <s v="Medium ($35-$70)"/>
    <n v="588.59999999999991"/>
    <x v="1"/>
    <n v="588.5999999999999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x v="1"/>
    <n v="29.3"/>
    <n v="355.9"/>
    <s v="No"/>
    <x v="0"/>
    <s v="Low (&lt;$35)"/>
    <n v="351.6"/>
    <x v="0"/>
    <n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x v="0"/>
    <n v="105.3"/>
    <n v="7299.65"/>
    <s v="Yes"/>
    <x v="3"/>
    <s v="High (&gt;$70)"/>
    <n v="1263.5999999999999"/>
    <x v="1"/>
    <n v="1263.5999999999999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8.95"/>
    <n v="2291.1999999999998"/>
    <s v="Yes"/>
    <x v="1"/>
    <s v="High (&gt;$70)"/>
    <n v="1067.4000000000001"/>
    <x v="1"/>
    <n v="1067.400000000000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25"/>
    <n v="129.15"/>
    <s v="No"/>
    <x v="0"/>
    <s v="Low (&lt;$35)"/>
    <n v="243"/>
    <x v="0"/>
    <n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x v="0"/>
    <n v="110.85"/>
    <n v="7491.75"/>
    <s v="Yes"/>
    <x v="3"/>
    <s v="High (&gt;$70)"/>
    <n v="1330.1999999999998"/>
    <x v="1"/>
    <n v="1330.1999999999998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x v="0"/>
    <n v="110.5"/>
    <n v="5835.5"/>
    <s v="No"/>
    <x v="4"/>
    <s v="High (&gt;$70)"/>
    <n v="1326"/>
    <x v="0"/>
    <n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x v="2"/>
    <n v="109.4"/>
    <n v="7031.45"/>
    <s v="No"/>
    <x v="3"/>
    <s v="High (&gt;$70)"/>
    <n v="1312.8000000000002"/>
    <x v="0"/>
    <n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x v="2"/>
    <n v="114.2"/>
    <n v="7723.9"/>
    <s v="Yes"/>
    <x v="3"/>
    <s v="High (&gt;$70)"/>
    <n v="1370.4"/>
    <x v="1"/>
    <n v="1370.4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x v="2"/>
    <n v="36.5"/>
    <n v="1032"/>
    <s v="Yes"/>
    <x v="1"/>
    <s v="Medium ($35-$70)"/>
    <n v="438"/>
    <x v="1"/>
    <n v="438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1"/>
    <n v="70.75"/>
    <n v="70.75"/>
    <s v="Yes"/>
    <x v="0"/>
    <s v="High (&gt;$70)"/>
    <n v="849"/>
    <x v="1"/>
    <n v="849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09.6"/>
    <s v="No"/>
    <x v="0"/>
    <s v="Low (&lt;$35)"/>
    <n v="239.39999999999998"/>
    <x v="0"/>
    <n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00000000000001"/>
    <n v="727.8"/>
    <s v="No"/>
    <x v="1"/>
    <s v="Low (&lt;$35)"/>
    <n v="235.20000000000002"/>
    <x v="0"/>
    <n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x v="1"/>
    <n v="40.15"/>
    <n v="130.75"/>
    <s v="Yes"/>
    <x v="0"/>
    <s v="Medium ($35-$70)"/>
    <n v="481.79999999999995"/>
    <x v="1"/>
    <n v="481.79999999999995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x v="0"/>
    <n v="76.599999999999994"/>
    <n v="893"/>
    <s v="No"/>
    <x v="0"/>
    <s v="High (&gt;$70)"/>
    <n v="919.19999999999993"/>
    <x v="0"/>
    <n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600000000000001"/>
    <n v="763.1"/>
    <s v="No"/>
    <x v="1"/>
    <s v="Low (&lt;$35)"/>
    <n v="235.20000000000002"/>
    <x v="0"/>
    <n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x v="3"/>
    <n v="85.3"/>
    <n v="781.4"/>
    <s v="No"/>
    <x v="0"/>
    <s v="High (&gt;$70)"/>
    <n v="1023.5999999999999"/>
    <x v="0"/>
    <n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x v="0"/>
    <n v="65.849999999999994"/>
    <n v="902.25"/>
    <s v="No"/>
    <x v="2"/>
    <s v="Medium ($35-$70)"/>
    <n v="790.19999999999993"/>
    <x v="0"/>
    <n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x v="0"/>
    <n v="94.45"/>
    <n v="2653.65"/>
    <s v="Yes"/>
    <x v="1"/>
    <s v="High (&gt;$70)"/>
    <n v="1133.4000000000001"/>
    <x v="1"/>
    <n v="1133.400000000000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05"/>
    <n v="1016.7"/>
    <s v="No"/>
    <x v="1"/>
    <s v="Low (&lt;$35)"/>
    <n v="240.60000000000002"/>
    <x v="0"/>
    <n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x v="2"/>
    <n v="99.4"/>
    <n v="5943.65"/>
    <s v="No"/>
    <x v="3"/>
    <s v="High (&gt;$70)"/>
    <n v="1192.8000000000002"/>
    <x v="0"/>
    <n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275.7"/>
    <s v="No"/>
    <x v="2"/>
    <s v="Low (&lt;$35)"/>
    <n v="240"/>
    <x v="0"/>
    <n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x v="0"/>
    <n v="78.45"/>
    <n v="3126.45"/>
    <s v="No"/>
    <x v="1"/>
    <s v="High (&gt;$70)"/>
    <n v="941.40000000000009"/>
    <x v="0"/>
    <n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0"/>
    <n v="25.1"/>
    <n v="1070.1500000000001"/>
    <s v="No"/>
    <x v="1"/>
    <s v="Low (&lt;$35)"/>
    <n v="301.20000000000005"/>
    <x v="0"/>
    <n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x v="2"/>
    <n v="97.35"/>
    <n v="3457.9"/>
    <s v="Yes"/>
    <x v="1"/>
    <s v="High (&gt;$70)"/>
    <n v="1168.1999999999998"/>
    <x v="1"/>
    <n v="1168.1999999999998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x v="0"/>
    <n v="55"/>
    <n v="340.4"/>
    <s v="No"/>
    <x v="0"/>
    <s v="Medium ($35-$70)"/>
    <n v="660"/>
    <x v="0"/>
    <n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x v="3"/>
    <n v="71.099999999999994"/>
    <n v="4299.2"/>
    <s v="No"/>
    <x v="4"/>
    <s v="High (&gt;$70)"/>
    <n v="853.19999999999993"/>
    <x v="0"/>
    <n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x v="3"/>
    <n v="61.55"/>
    <n v="1093.2"/>
    <s v="No"/>
    <x v="2"/>
    <s v="Medium ($35-$70)"/>
    <n v="738.59999999999991"/>
    <x v="0"/>
    <n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x v="2"/>
    <n v="45.9"/>
    <n v="521.9"/>
    <s v="No"/>
    <x v="0"/>
    <s v="Medium ($35-$70)"/>
    <n v="550.79999999999995"/>
    <x v="0"/>
    <n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x v="2"/>
    <n v="40.299999999999997"/>
    <n v="1630.4"/>
    <s v="No"/>
    <x v="1"/>
    <s v="Medium ($35-$70)"/>
    <n v="483.59999999999997"/>
    <x v="0"/>
    <n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x v="0"/>
    <n v="87.1"/>
    <n v="713.6"/>
    <s v="No"/>
    <x v="0"/>
    <s v="High (&gt;$70)"/>
    <n v="1045.1999999999998"/>
    <x v="0"/>
    <n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x v="1"/>
    <n v="49.5"/>
    <n v="1265.6500000000001"/>
    <s v="No"/>
    <x v="1"/>
    <s v="Medium ($35-$70)"/>
    <n v="594"/>
    <x v="0"/>
    <n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x v="3"/>
    <n v="73.8"/>
    <n v="4003.85"/>
    <s v="No"/>
    <x v="4"/>
    <s v="High (&gt;$70)"/>
    <n v="885.59999999999991"/>
    <x v="0"/>
    <n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2"/>
    <n v="1401.4"/>
    <s v="No"/>
    <x v="3"/>
    <s v="Low (&lt;$35)"/>
    <n v="230.39999999999998"/>
    <x v="0"/>
    <n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x v="1"/>
    <n v="45.3"/>
    <n v="45.3"/>
    <s v="Yes"/>
    <x v="0"/>
    <s v="Medium ($35-$70)"/>
    <n v="543.59999999999991"/>
    <x v="1"/>
    <n v="543.5999999999999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"/>
    <n v="1510.5"/>
    <s v="No"/>
    <x v="4"/>
    <s v="Low (&lt;$35)"/>
    <n v="300"/>
    <x v="0"/>
    <n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x v="0"/>
    <n v="94.95"/>
    <n v="178.1"/>
    <s v="Yes"/>
    <x v="0"/>
    <s v="High (&gt;$70)"/>
    <n v="1139.4000000000001"/>
    <x v="1"/>
    <n v="1139.400000000000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x v="1"/>
    <n v="35.299999999999997"/>
    <n v="264.8"/>
    <s v="No"/>
    <x v="0"/>
    <s v="Medium ($35-$70)"/>
    <n v="423.59999999999997"/>
    <x v="0"/>
    <n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x v="0"/>
    <n v="44.55"/>
    <n v="480.6"/>
    <s v="Yes"/>
    <x v="0"/>
    <s v="Medium ($35-$70)"/>
    <n v="534.59999999999991"/>
    <x v="1"/>
    <n v="534.5999999999999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x v="3"/>
    <n v="76.75"/>
    <n v="4541.8999999999996"/>
    <s v="No"/>
    <x v="4"/>
    <s v="High (&gt;$70)"/>
    <n v="921"/>
    <x v="0"/>
    <n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x v="2"/>
    <n v="81"/>
    <n v="4976.1499999999996"/>
    <s v="No"/>
    <x v="3"/>
    <s v="High (&gt;$70)"/>
    <n v="972"/>
    <x v="0"/>
    <n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x v="2"/>
    <n v="105.55"/>
    <n v="7542.25"/>
    <s v="No"/>
    <x v="3"/>
    <s v="High (&gt;$70)"/>
    <n v="1266.5999999999999"/>
    <x v="0"/>
    <n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8.8"/>
    <n v="251.25"/>
    <s v="No"/>
    <x v="2"/>
    <s v="Low (&lt;$35)"/>
    <n v="225.60000000000002"/>
    <x v="0"/>
    <n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1"/>
    <n v="24.9"/>
    <n v="1595.5"/>
    <s v="No"/>
    <x v="3"/>
    <s v="Low (&lt;$35)"/>
    <n v="298.79999999999995"/>
    <x v="0"/>
    <n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x v="0"/>
    <n v="23.45"/>
    <n v="23.45"/>
    <s v="Yes"/>
    <x v="0"/>
    <s v="Low (&lt;$35)"/>
    <n v="281.39999999999998"/>
    <x v="1"/>
    <n v="281.39999999999998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x v="1"/>
    <n v="64.900000000000006"/>
    <n v="685.55"/>
    <s v="No"/>
    <x v="0"/>
    <s v="Medium ($35-$70)"/>
    <n v="778.80000000000007"/>
    <x v="0"/>
    <n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x v="2"/>
    <n v="61.35"/>
    <n v="3874.1"/>
    <s v="No"/>
    <x v="3"/>
    <s v="Medium ($35-$70)"/>
    <n v="736.2"/>
    <x v="0"/>
    <n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x v="1"/>
    <n v="113.95"/>
    <n v="6891.4"/>
    <s v="No"/>
    <x v="3"/>
    <s v="High (&gt;$70)"/>
    <n v="1367.4"/>
    <x v="0"/>
    <n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x v="0"/>
    <n v="90.15"/>
    <n v="4916.95"/>
    <s v="No"/>
    <x v="4"/>
    <s v="High (&gt;$70)"/>
    <n v="1081.8000000000002"/>
    <x v="0"/>
    <n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x v="0"/>
    <n v="54.1"/>
    <n v="1373"/>
    <s v="No"/>
    <x v="1"/>
    <s v="Medium ($35-$70)"/>
    <n v="649.20000000000005"/>
    <x v="0"/>
    <n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x v="1"/>
    <n v="29.7"/>
    <n v="29.7"/>
    <s v="Yes"/>
    <x v="0"/>
    <s v="Low (&lt;$35)"/>
    <n v="356.4"/>
    <x v="1"/>
    <n v="356.4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x v="3"/>
    <n v="49.8"/>
    <n v="49.8"/>
    <s v="No"/>
    <x v="0"/>
    <s v="Medium ($35-$70)"/>
    <n v="597.59999999999991"/>
    <x v="0"/>
    <n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x v="0"/>
    <n v="101.1"/>
    <n v="6039.9"/>
    <s v="Yes"/>
    <x v="4"/>
    <s v="High (&gt;$70)"/>
    <n v="1213.1999999999998"/>
    <x v="1"/>
    <n v="1213.1999999999998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4"/>
    <n v="1548.65"/>
    <s v="No"/>
    <x v="3"/>
    <s v="Low (&lt;$35)"/>
    <n v="292.79999999999995"/>
    <x v="0"/>
    <n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x v="2"/>
    <n v="95"/>
    <n v="3440.25"/>
    <s v="No"/>
    <x v="1"/>
    <s v="High (&gt;$70)"/>
    <n v="1140"/>
    <x v="0"/>
    <n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x v="1"/>
    <n v="50.65"/>
    <n v="151.30000000000001"/>
    <s v="Yes"/>
    <x v="0"/>
    <s v="Medium ($35-$70)"/>
    <n v="607.79999999999995"/>
    <x v="1"/>
    <n v="607.79999999999995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x v="1"/>
    <n v="69.900000000000006"/>
    <n v="4226.7"/>
    <s v="No"/>
    <x v="3"/>
    <s v="Medium ($35-$70)"/>
    <n v="838.80000000000007"/>
    <x v="0"/>
    <n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x v="2"/>
    <n v="39.950000000000003"/>
    <n v="1023.75"/>
    <s v="No"/>
    <x v="1"/>
    <s v="Medium ($35-$70)"/>
    <n v="479.40000000000003"/>
    <x v="0"/>
    <n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5.4"/>
    <n v="55.4"/>
    <s v="Yes"/>
    <x v="0"/>
    <s v="Medium ($35-$70)"/>
    <n v="664.8"/>
    <x v="1"/>
    <n v="664.8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x v="0"/>
    <n v="90.6"/>
    <n v="90.6"/>
    <s v="Yes"/>
    <x v="0"/>
    <s v="High (&gt;$70)"/>
    <n v="1087.1999999999998"/>
    <x v="1"/>
    <n v="1087.1999999999998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3"/>
    <n v="103.25"/>
    <n v="7074.4"/>
    <s v="No"/>
    <x v="3"/>
    <s v="High (&gt;$70)"/>
    <n v="1239"/>
    <x v="0"/>
    <n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x v="1"/>
    <n v="86.85"/>
    <n v="156.35"/>
    <s v="Yes"/>
    <x v="0"/>
    <s v="High (&gt;$70)"/>
    <n v="1042.1999999999998"/>
    <x v="1"/>
    <n v="1042.1999999999998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x v="2"/>
    <n v="94.25"/>
    <n v="6849.75"/>
    <s v="No"/>
    <x v="3"/>
    <s v="High (&gt;$70)"/>
    <n v="1131"/>
    <x v="0"/>
    <n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x v="0"/>
    <n v="47.05"/>
    <n v="3263.6"/>
    <s v="No"/>
    <x v="3"/>
    <s v="Medium ($35-$70)"/>
    <n v="564.59999999999991"/>
    <x v="0"/>
    <n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252.8499999999999"/>
    <s v="No"/>
    <x v="4"/>
    <s v="Low (&lt;$35)"/>
    <n v="246.60000000000002"/>
    <x v="0"/>
    <n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649999999999999"/>
    <n v="67.55"/>
    <s v="No"/>
    <x v="0"/>
    <s v="Low (&lt;$35)"/>
    <n v="235.79999999999998"/>
    <x v="0"/>
    <n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x v="0"/>
    <n v="70.2"/>
    <n v="70.2"/>
    <s v="No"/>
    <x v="0"/>
    <s v="High (&gt;$70)"/>
    <n v="842.40000000000009"/>
    <x v="0"/>
    <n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x v="3"/>
    <n v="81"/>
    <n v="5750"/>
    <s v="No"/>
    <x v="3"/>
    <s v="High (&gt;$70)"/>
    <n v="972"/>
    <x v="0"/>
    <n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x v="2"/>
    <n v="75.900000000000006"/>
    <n v="1549.75"/>
    <s v="No"/>
    <x v="2"/>
    <s v="High (&gt;$70)"/>
    <n v="910.80000000000007"/>
    <x v="0"/>
    <n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7"/>
    <n v="1810.55"/>
    <s v="No"/>
    <x v="3"/>
    <s v="Low (&lt;$35)"/>
    <n v="296.39999999999998"/>
    <x v="0"/>
    <n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x v="2"/>
    <n v="99.05"/>
    <n v="2952.85"/>
    <s v="Yes"/>
    <x v="1"/>
    <s v="High (&gt;$70)"/>
    <n v="1188.5999999999999"/>
    <x v="1"/>
    <n v="1188.5999999999999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x v="3"/>
    <n v="110.25"/>
    <n v="7467.55"/>
    <s v="No"/>
    <x v="3"/>
    <s v="High (&gt;$70)"/>
    <n v="1323"/>
    <x v="0"/>
    <n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x v="3"/>
    <n v="85"/>
    <n v="5484.4"/>
    <s v="No"/>
    <x v="3"/>
    <s v="High (&gt;$70)"/>
    <n v="1020"/>
    <x v="0"/>
    <n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75"/>
    <n v="294.89999999999998"/>
    <s v="No"/>
    <x v="2"/>
    <s v="Low (&lt;$35)"/>
    <n v="237"/>
    <x v="0"/>
    <n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3.9"/>
    <n v="97.5"/>
    <s v="No"/>
    <x v="0"/>
    <s v="Low (&lt;$35)"/>
    <n v="286.79999999999995"/>
    <x v="0"/>
    <n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x v="3"/>
    <n v="111.25"/>
    <n v="5916.45"/>
    <s v="Yes"/>
    <x v="4"/>
    <s v="High (&gt;$70)"/>
    <n v="1335"/>
    <x v="1"/>
    <n v="1335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x v="1"/>
    <n v="55.1"/>
    <n v="113.35"/>
    <s v="Yes"/>
    <x v="0"/>
    <s v="Medium ($35-$70)"/>
    <n v="661.2"/>
    <x v="1"/>
    <n v="661.2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19.95"/>
    <s v="No"/>
    <x v="0"/>
    <s v="Low (&lt;$35)"/>
    <n v="239.39999999999998"/>
    <x v="0"/>
    <n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x v="1"/>
    <n v="25.15"/>
    <n v="476.8"/>
    <s v="No"/>
    <x v="2"/>
    <s v="Low (&lt;$35)"/>
    <n v="301.79999999999995"/>
    <x v="0"/>
    <n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x v="1"/>
    <n v="54.15"/>
    <n v="101.65"/>
    <s v="No"/>
    <x v="0"/>
    <s v="Medium ($35-$70)"/>
    <n v="649.79999999999995"/>
    <x v="0"/>
    <n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x v="1"/>
    <n v="59.8"/>
    <n v="1130.8499999999999"/>
    <s v="No"/>
    <x v="2"/>
    <s v="Medium ($35-$70)"/>
    <n v="717.59999999999991"/>
    <x v="0"/>
    <n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x v="2"/>
    <n v="83.85"/>
    <n v="3532.25"/>
    <s v="No"/>
    <x v="1"/>
    <s v="High (&gt;$70)"/>
    <n v="1006.1999999999999"/>
    <x v="0"/>
    <n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x v="0"/>
    <n v="104.9"/>
    <n v="6891.45"/>
    <s v="No"/>
    <x v="3"/>
    <s v="High (&gt;$70)"/>
    <n v="1258.8000000000002"/>
    <x v="0"/>
    <n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x v="1"/>
    <n v="75.3"/>
    <n v="1570.7"/>
    <s v="No"/>
    <x v="2"/>
    <s v="High (&gt;$70)"/>
    <n v="903.59999999999991"/>
    <x v="0"/>
    <n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x v="0"/>
    <n v="66.650000000000006"/>
    <n v="520.95000000000005"/>
    <s v="No"/>
    <x v="0"/>
    <s v="Medium ($35-$70)"/>
    <n v="799.80000000000007"/>
    <x v="0"/>
    <n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3"/>
    <n v="109.5"/>
    <n v="7854.9"/>
    <s v="No"/>
    <x v="3"/>
    <s v="High (&gt;$70)"/>
    <n v="1314"/>
    <x v="0"/>
    <n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x v="2"/>
    <n v="73.849999999999994"/>
    <n v="3581.4"/>
    <s v="No"/>
    <x v="1"/>
    <s v="High (&gt;$70)"/>
    <n v="886.19999999999993"/>
    <x v="0"/>
    <n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3"/>
    <n v="1447.9"/>
    <s v="No"/>
    <x v="3"/>
    <s v="Low (&lt;$35)"/>
    <n v="231.60000000000002"/>
    <x v="0"/>
    <n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x v="0"/>
    <n v="118.2"/>
    <n v="8547.15"/>
    <s v="No"/>
    <x v="3"/>
    <s v="High (&gt;$70)"/>
    <n v="1418.4"/>
    <x v="0"/>
    <n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x v="3"/>
    <n v="51.45"/>
    <n v="727.85"/>
    <s v="No"/>
    <x v="2"/>
    <s v="Medium ($35-$70)"/>
    <n v="617.40000000000009"/>
    <x v="0"/>
    <n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x v="0"/>
    <n v="59.45"/>
    <n v="357.6"/>
    <s v="No"/>
    <x v="0"/>
    <s v="Medium ($35-$70)"/>
    <n v="713.40000000000009"/>
    <x v="0"/>
    <n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"/>
    <n v="159.35"/>
    <s v="No"/>
    <x v="0"/>
    <s v="Low (&lt;$35)"/>
    <n v="234"/>
    <x v="0"/>
    <n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55"/>
    <n v="280.85000000000002"/>
    <s v="No"/>
    <x v="2"/>
    <s v="Low (&lt;$35)"/>
    <n v="234.60000000000002"/>
    <x v="0"/>
    <n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x v="0"/>
    <n v="93.55"/>
    <n v="6069.25"/>
    <s v="No"/>
    <x v="3"/>
    <s v="High (&gt;$70)"/>
    <n v="1122.5999999999999"/>
    <x v="0"/>
    <n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x v="1"/>
    <n v="59.3"/>
    <n v="3274.35"/>
    <s v="No"/>
    <x v="4"/>
    <s v="Medium ($35-$70)"/>
    <n v="711.59999999999991"/>
    <x v="0"/>
    <n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x v="3"/>
    <n v="102.25"/>
    <n v="1359"/>
    <s v="Yes"/>
    <x v="2"/>
    <s v="High (&gt;$70)"/>
    <n v="1227"/>
    <x v="1"/>
    <n v="1227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x v="3"/>
    <n v="95.9"/>
    <n v="1777.9"/>
    <s v="Yes"/>
    <x v="2"/>
    <s v="High (&gt;$70)"/>
    <n v="1150.8000000000002"/>
    <x v="1"/>
    <n v="1150.8000000000002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x v="2"/>
    <n v="109.8"/>
    <n v="6109.65"/>
    <s v="No"/>
    <x v="4"/>
    <s v="High (&gt;$70)"/>
    <n v="1317.6"/>
    <x v="0"/>
    <n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x v="0"/>
    <n v="78.099999999999994"/>
    <n v="1122.4000000000001"/>
    <s v="No"/>
    <x v="2"/>
    <s v="High (&gt;$70)"/>
    <n v="937.19999999999993"/>
    <x v="0"/>
    <n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x v="0"/>
    <n v="39.9"/>
    <n v="2020.9"/>
    <s v="No"/>
    <x v="4"/>
    <s v="Medium ($35-$70)"/>
    <n v="478.79999999999995"/>
    <x v="0"/>
    <n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x v="3"/>
    <n v="64.900000000000006"/>
    <n v="3795.45"/>
    <s v="No"/>
    <x v="4"/>
    <s v="Medium ($35-$70)"/>
    <n v="778.80000000000007"/>
    <x v="0"/>
    <n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x v="0"/>
    <n v="95.05"/>
    <n v="4504.55"/>
    <s v="Yes"/>
    <x v="1"/>
    <s v="High (&gt;$70)"/>
    <n v="1140.5999999999999"/>
    <x v="1"/>
    <n v="1140.5999999999999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x v="3"/>
    <n v="53.4"/>
    <n v="3579.15"/>
    <s v="No"/>
    <x v="3"/>
    <s v="Medium ($35-$70)"/>
    <n v="640.79999999999995"/>
    <x v="0"/>
    <n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x v="3"/>
    <n v="24.9"/>
    <n v="49.7"/>
    <s v="No"/>
    <x v="0"/>
    <s v="Low (&lt;$35)"/>
    <n v="298.79999999999995"/>
    <x v="0"/>
    <n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x v="3"/>
    <n v="44.7"/>
    <n v="276.5"/>
    <s v="No"/>
    <x v="0"/>
    <s v="Medium ($35-$70)"/>
    <n v="536.40000000000009"/>
    <x v="0"/>
    <n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x v="2"/>
    <n v="114"/>
    <n v="8175.9"/>
    <s v="No"/>
    <x v="3"/>
    <s v="High (&gt;$70)"/>
    <n v="1368"/>
    <x v="0"/>
    <n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5"/>
    <n v="890.35"/>
    <s v="No"/>
    <x v="1"/>
    <s v="Low (&lt;$35)"/>
    <n v="243"/>
    <x v="0"/>
    <n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x v="3"/>
    <n v="53.85"/>
    <n v="259.8"/>
    <s v="Yes"/>
    <x v="0"/>
    <s v="Medium ($35-$70)"/>
    <n v="646.20000000000005"/>
    <x v="1"/>
    <n v="646.20000000000005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x v="2"/>
    <n v="83.85"/>
    <n v="5588.8"/>
    <s v="No"/>
    <x v="3"/>
    <s v="High (&gt;$70)"/>
    <n v="1006.1999999999999"/>
    <x v="0"/>
    <n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"/>
    <n v="50.6"/>
    <s v="No"/>
    <x v="0"/>
    <s v="Low (&lt;$35)"/>
    <n v="242.39999999999998"/>
    <x v="0"/>
    <n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95"/>
    <n v="58"/>
    <s v="No"/>
    <x v="0"/>
    <s v="Low (&lt;$35)"/>
    <n v="239.39999999999998"/>
    <x v="0"/>
    <n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x v="0"/>
    <n v="104.2"/>
    <n v="5568.35"/>
    <s v="Yes"/>
    <x v="4"/>
    <s v="High (&gt;$70)"/>
    <n v="1250.4000000000001"/>
    <x v="1"/>
    <n v="1250.400000000000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x v="0"/>
    <n v="50.25"/>
    <n v="2203.65"/>
    <s v="Yes"/>
    <x v="1"/>
    <s v="Medium ($35-$70)"/>
    <n v="603"/>
    <x v="1"/>
    <n v="603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20.350000000000001"/>
    <n v="938.95"/>
    <s v="No"/>
    <x v="4"/>
    <s v="Low (&lt;$35)"/>
    <n v="244.20000000000002"/>
    <x v="0"/>
    <n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x v="0"/>
    <n v="90"/>
    <n v="2024.1"/>
    <s v="No"/>
    <x v="2"/>
    <s v="High (&gt;$70)"/>
    <n v="1080"/>
    <x v="0"/>
    <n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x v="3"/>
    <n v="54.2"/>
    <n v="3623.95"/>
    <s v="No"/>
    <x v="3"/>
    <s v="Medium ($35-$70)"/>
    <n v="650.40000000000009"/>
    <x v="0"/>
    <n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x v="0"/>
    <n v="99.5"/>
    <n v="2369.0500000000002"/>
    <s v="Yes"/>
    <x v="1"/>
    <s v="High (&gt;$70)"/>
    <n v="1194"/>
    <x v="1"/>
    <n v="1194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x v="1"/>
    <n v="99.1"/>
    <n v="3877.95"/>
    <s v="No"/>
    <x v="1"/>
    <s v="High (&gt;$70)"/>
    <n v="1189.1999999999998"/>
    <x v="0"/>
    <n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x v="1"/>
    <n v="66.900000000000006"/>
    <n v="4577.8999999999996"/>
    <s v="No"/>
    <x v="3"/>
    <s v="Medium ($35-$70)"/>
    <n v="802.80000000000007"/>
    <x v="0"/>
    <n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x v="1"/>
    <n v="25.85"/>
    <n v="25.85"/>
    <s v="No"/>
    <x v="0"/>
    <s v="Low (&lt;$35)"/>
    <n v="310.20000000000005"/>
    <x v="0"/>
    <n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x v="0"/>
    <n v="91.05"/>
    <n v="2871.5"/>
    <s v="No"/>
    <x v="1"/>
    <s v="High (&gt;$70)"/>
    <n v="1092.5999999999999"/>
    <x v="0"/>
    <n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x v="0"/>
    <n v="71"/>
    <n v="672.55"/>
    <s v="Yes"/>
    <x v="0"/>
    <s v="High (&gt;$70)"/>
    <n v="852"/>
    <x v="1"/>
    <n v="852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x v="3"/>
    <n v="93.2"/>
    <n v="1573.7"/>
    <s v="Yes"/>
    <x v="2"/>
    <s v="High (&gt;$70)"/>
    <n v="1118.4000000000001"/>
    <x v="1"/>
    <n v="1118.400000000000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95"/>
    <n v="1270.55"/>
    <s v="No"/>
    <x v="4"/>
    <s v="Low (&lt;$35)"/>
    <n v="251.39999999999998"/>
    <x v="0"/>
    <n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x v="2"/>
    <n v="109.2"/>
    <n v="7711.45"/>
    <s v="No"/>
    <x v="3"/>
    <s v="High (&gt;$70)"/>
    <n v="1310.4000000000001"/>
    <x v="0"/>
    <n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126.05"/>
    <s v="Yes"/>
    <x v="0"/>
    <s v="Low (&lt;$35)"/>
    <n v="232.20000000000002"/>
    <x v="1"/>
    <n v="232.20000000000002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x v="3"/>
    <n v="85.8"/>
    <n v="2193.65"/>
    <s v="No"/>
    <x v="1"/>
    <s v="High (&gt;$70)"/>
    <n v="1029.5999999999999"/>
    <x v="0"/>
    <n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50000000000001"/>
    <n v="64.55"/>
    <s v="Yes"/>
    <x v="0"/>
    <s v="Low (&lt;$35)"/>
    <n v="238.20000000000002"/>
    <x v="1"/>
    <n v="238.20000000000002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649999999999999"/>
    <n v="31.2"/>
    <s v="No"/>
    <x v="0"/>
    <s v="Low (&lt;$35)"/>
    <n v="235.79999999999998"/>
    <x v="0"/>
    <n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5"/>
    <n v="38.25"/>
    <s v="No"/>
    <x v="0"/>
    <s v="Low (&lt;$35)"/>
    <n v="246"/>
    <x v="0"/>
    <n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x v="3"/>
    <n v="89.65"/>
    <n v="3348.1"/>
    <s v="No"/>
    <x v="1"/>
    <s v="High (&gt;$70)"/>
    <n v="1075.8000000000002"/>
    <x v="0"/>
    <n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x v="1"/>
    <n v="74.349999999999994"/>
    <n v="533.6"/>
    <s v="No"/>
    <x v="0"/>
    <s v="High (&gt;$70)"/>
    <n v="892.19999999999993"/>
    <x v="0"/>
    <n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x v="3"/>
    <n v="49.45"/>
    <n v="2907.55"/>
    <s v="No"/>
    <x v="4"/>
    <s v="Medium ($35-$70)"/>
    <n v="593.40000000000009"/>
    <x v="0"/>
    <n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x v="0"/>
    <n v="89.1"/>
    <n v="1620.8"/>
    <s v="No"/>
    <x v="2"/>
    <s v="High (&gt;$70)"/>
    <n v="1069.1999999999998"/>
    <x v="0"/>
    <n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x v="3"/>
    <n v="75.150000000000006"/>
    <n v="3480.35"/>
    <s v="No"/>
    <x v="1"/>
    <s v="High (&gt;$70)"/>
    <n v="901.80000000000007"/>
    <x v="0"/>
    <n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x v="0"/>
    <n v="70.650000000000006"/>
    <n v="293.85000000000002"/>
    <s v="No"/>
    <x v="0"/>
    <s v="High (&gt;$70)"/>
    <n v="847.80000000000007"/>
    <x v="0"/>
    <n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x v="0"/>
    <n v="104.2"/>
    <n v="3243.45"/>
    <s v="Yes"/>
    <x v="1"/>
    <s v="High (&gt;$70)"/>
    <n v="1250.4000000000001"/>
    <x v="1"/>
    <n v="1250.400000000000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x v="0"/>
    <n v="90.05"/>
    <n v="4137.2"/>
    <s v="No"/>
    <x v="1"/>
    <s v="High (&gt;$70)"/>
    <n v="1080.5999999999999"/>
    <x v="0"/>
    <n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79.25"/>
    <n v="79.25"/>
    <s v="Yes"/>
    <x v="0"/>
    <s v="High (&gt;$70)"/>
    <n v="951"/>
    <x v="1"/>
    <n v="95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x v="2"/>
    <n v="44.9"/>
    <n v="44.9"/>
    <s v="Yes"/>
    <x v="0"/>
    <s v="Medium ($35-$70)"/>
    <n v="538.79999999999995"/>
    <x v="1"/>
    <n v="538.79999999999995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399999999999999"/>
    <n v="19.399999999999999"/>
    <s v="No"/>
    <x v="0"/>
    <s v="Low (&lt;$35)"/>
    <n v="232.79999999999998"/>
    <x v="0"/>
    <n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x v="3"/>
    <n v="88.75"/>
    <n v="5348.65"/>
    <s v="No"/>
    <x v="4"/>
    <s v="High (&gt;$70)"/>
    <n v="1065"/>
    <x v="0"/>
    <n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x v="0"/>
    <n v="70.099999999999994"/>
    <n v="659.65"/>
    <s v="Yes"/>
    <x v="0"/>
    <s v="High (&gt;$70)"/>
    <n v="841.19999999999993"/>
    <x v="1"/>
    <n v="841.19999999999993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x v="3"/>
    <n v="91"/>
    <n v="3180.5"/>
    <s v="No"/>
    <x v="1"/>
    <s v="High (&gt;$70)"/>
    <n v="1092"/>
    <x v="0"/>
    <n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x v="0"/>
    <n v="29.65"/>
    <n v="118.5"/>
    <s v="Yes"/>
    <x v="0"/>
    <s v="Low (&lt;$35)"/>
    <n v="355.79999999999995"/>
    <x v="1"/>
    <n v="355.79999999999995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x v="0"/>
    <n v="90.8"/>
    <n v="3023.85"/>
    <s v="No"/>
    <x v="1"/>
    <s v="High (&gt;$70)"/>
    <n v="1089.5999999999999"/>
    <x v="0"/>
    <n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x v="0"/>
    <n v="77.849999999999994"/>
    <n v="3365.85"/>
    <s v="Yes"/>
    <x v="1"/>
    <s v="High (&gt;$70)"/>
    <n v="934.19999999999993"/>
    <x v="1"/>
    <n v="934.19999999999993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x v="0"/>
    <n v="54.3"/>
    <n v="195.3"/>
    <s v="Yes"/>
    <x v="0"/>
    <s v="Medium ($35-$70)"/>
    <n v="651.59999999999991"/>
    <x v="1"/>
    <n v="651.5999999999999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95"/>
    <n v="1031.0999999999999"/>
    <s v="No"/>
    <x v="4"/>
    <s v="Low (&lt;$35)"/>
    <n v="227.39999999999998"/>
    <x v="0"/>
    <n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x v="2"/>
    <n v="95.15"/>
    <n v="997.65"/>
    <s v="Yes"/>
    <x v="0"/>
    <s v="High (&gt;$70)"/>
    <n v="1141.8000000000002"/>
    <x v="1"/>
    <n v="1141.8000000000002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x v="2"/>
    <n v="102.4"/>
    <n v="6471.85"/>
    <s v="No"/>
    <x v="3"/>
    <s v="High (&gt;$70)"/>
    <n v="1228.8000000000002"/>
    <x v="0"/>
    <n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x v="0"/>
    <n v="99.9"/>
    <n v="6241.35"/>
    <s v="No"/>
    <x v="3"/>
    <s v="High (&gt;$70)"/>
    <n v="1198.8000000000002"/>
    <x v="0"/>
    <n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x v="3"/>
    <n v="88.7"/>
    <n v="6501.35"/>
    <s v="No"/>
    <x v="3"/>
    <s v="High (&gt;$70)"/>
    <n v="1064.4000000000001"/>
    <x v="0"/>
    <n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x v="0"/>
    <n v="54.3"/>
    <n v="2317.1"/>
    <s v="No"/>
    <x v="1"/>
    <s v="Medium ($35-$70)"/>
    <n v="651.59999999999991"/>
    <x v="0"/>
    <n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x v="2"/>
    <n v="55.7"/>
    <n v="2237.5500000000002"/>
    <s v="No"/>
    <x v="1"/>
    <s v="Medium ($35-$70)"/>
    <n v="668.40000000000009"/>
    <x v="0"/>
    <n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x v="0"/>
    <n v="103.95"/>
    <n v="5231.3"/>
    <s v="No"/>
    <x v="4"/>
    <s v="High (&gt;$70)"/>
    <n v="1247.4000000000001"/>
    <x v="0"/>
    <n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x v="3"/>
    <n v="110.85"/>
    <n v="5275.8"/>
    <s v="Yes"/>
    <x v="1"/>
    <s v="High (&gt;$70)"/>
    <n v="1330.1999999999998"/>
    <x v="1"/>
    <n v="1330.1999999999998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165.5"/>
    <s v="No"/>
    <x v="0"/>
    <s v="Low (&lt;$35)"/>
    <n v="241.79999999999998"/>
    <x v="0"/>
    <n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358.5"/>
    <s v="No"/>
    <x v="2"/>
    <s v="Low (&lt;$35)"/>
    <n v="240.60000000000002"/>
    <x v="0"/>
    <n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x v="3"/>
    <n v="91.95"/>
    <n v="6614.9"/>
    <s v="No"/>
    <x v="3"/>
    <s v="High (&gt;$70)"/>
    <n v="1103.4000000000001"/>
    <x v="0"/>
    <n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x v="0"/>
    <n v="80.5"/>
    <n v="80.5"/>
    <s v="Yes"/>
    <x v="0"/>
    <s v="High (&gt;$70)"/>
    <n v="966"/>
    <x v="1"/>
    <n v="966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x v="0"/>
    <n v="55.65"/>
    <n v="2421.75"/>
    <s v="No"/>
    <x v="1"/>
    <s v="Medium ($35-$70)"/>
    <n v="667.8"/>
    <x v="0"/>
    <n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x v="0"/>
    <n v="74.7"/>
    <n v="1294.5999999999999"/>
    <s v="No"/>
    <x v="2"/>
    <s v="High (&gt;$70)"/>
    <n v="896.40000000000009"/>
    <x v="0"/>
    <n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x v="3"/>
    <n v="104.15"/>
    <n v="1299.0999999999999"/>
    <s v="No"/>
    <x v="2"/>
    <s v="High (&gt;$70)"/>
    <n v="1249.8000000000002"/>
    <x v="0"/>
    <n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x v="2"/>
    <n v="83.65"/>
    <n v="5733.4"/>
    <s v="No"/>
    <x v="3"/>
    <s v="High (&gt;$70)"/>
    <n v="1003.8000000000001"/>
    <x v="0"/>
    <n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2"/>
    <n v="72.2"/>
    <n v="305.55"/>
    <s v="Yes"/>
    <x v="0"/>
    <s v="High (&gt;$70)"/>
    <n v="866.40000000000009"/>
    <x v="1"/>
    <n v="866.40000000000009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x v="3"/>
    <n v="110.05"/>
    <n v="7430.75"/>
    <s v="No"/>
    <x v="3"/>
    <s v="High (&gt;$70)"/>
    <n v="1320.6"/>
    <x v="0"/>
    <n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x v="1"/>
    <n v="51.5"/>
    <n v="900.5"/>
    <s v="Yes"/>
    <x v="2"/>
    <s v="Medium ($35-$70)"/>
    <n v="618"/>
    <x v="1"/>
    <n v="618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5"/>
    <n v="630.6"/>
    <s v="No"/>
    <x v="1"/>
    <s v="Low (&lt;$35)"/>
    <n v="306"/>
    <x v="0"/>
    <n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x v="1"/>
    <n v="89.55"/>
    <n v="3856.75"/>
    <s v="Yes"/>
    <x v="1"/>
    <s v="High (&gt;$70)"/>
    <n v="1074.5999999999999"/>
    <x v="1"/>
    <n v="1074.5999999999999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1222.6500000000001"/>
    <s v="No"/>
    <x v="4"/>
    <s v="Low (&lt;$35)"/>
    <n v="234"/>
    <x v="0"/>
    <n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x v="0"/>
    <n v="80.7"/>
    <n v="374.8"/>
    <s v="No"/>
    <x v="0"/>
    <s v="High (&gt;$70)"/>
    <n v="968.40000000000009"/>
    <x v="0"/>
    <n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x v="1"/>
    <n v="77.5"/>
    <n v="1625"/>
    <s v="Yes"/>
    <x v="2"/>
    <s v="High (&gt;$70)"/>
    <n v="930"/>
    <x v="1"/>
    <n v="930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x v="3"/>
    <n v="105.1"/>
    <n v="7234.8"/>
    <s v="No"/>
    <x v="3"/>
    <s v="High (&gt;$70)"/>
    <n v="1261.1999999999998"/>
    <x v="0"/>
    <n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x v="2"/>
    <n v="25.15"/>
    <n v="331.85"/>
    <s v="No"/>
    <x v="2"/>
    <s v="Low (&lt;$35)"/>
    <n v="301.79999999999995"/>
    <x v="0"/>
    <n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x v="2"/>
    <n v="95.25"/>
    <n v="3959.35"/>
    <s v="Yes"/>
    <x v="1"/>
    <s v="High (&gt;$70)"/>
    <n v="1143"/>
    <x v="1"/>
    <n v="1143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x v="3"/>
    <n v="95.65"/>
    <n v="5088.3999999999996"/>
    <s v="No"/>
    <x v="4"/>
    <s v="High (&gt;$70)"/>
    <n v="1147.8000000000002"/>
    <x v="0"/>
    <n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x v="0"/>
    <n v="85"/>
    <n v="3969.4"/>
    <s v="Yes"/>
    <x v="1"/>
    <s v="High (&gt;$70)"/>
    <n v="1020"/>
    <x v="1"/>
    <n v="1020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x v="2"/>
    <n v="80.8"/>
    <n v="4860.8500000000004"/>
    <s v="No"/>
    <x v="3"/>
    <s v="High (&gt;$70)"/>
    <n v="969.59999999999991"/>
    <x v="0"/>
    <n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x v="1"/>
    <n v="24.85"/>
    <n v="788.05"/>
    <s v="No"/>
    <x v="1"/>
    <s v="Low (&lt;$35)"/>
    <n v="298.20000000000005"/>
    <x v="0"/>
    <n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x v="3"/>
    <n v="54.75"/>
    <n v="1266.3499999999999"/>
    <s v="No"/>
    <x v="1"/>
    <s v="Medium ($35-$70)"/>
    <n v="657"/>
    <x v="0"/>
    <n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x v="0"/>
    <n v="85.75"/>
    <n v="470.95"/>
    <s v="Yes"/>
    <x v="0"/>
    <s v="High (&gt;$70)"/>
    <n v="1029"/>
    <x v="1"/>
    <n v="1029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x v="0"/>
    <n v="50.75"/>
    <n v="688.2"/>
    <s v="No"/>
    <x v="2"/>
    <s v="Medium ($35-$70)"/>
    <n v="609"/>
    <x v="0"/>
    <n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387.7"/>
    <s v="No"/>
    <x v="2"/>
    <s v="Low (&lt;$35)"/>
    <n v="241.79999999999998"/>
    <x v="0"/>
    <n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05"/>
    <n v="845.25"/>
    <s v="No"/>
    <x v="1"/>
    <s v="Low (&lt;$35)"/>
    <n v="240.60000000000002"/>
    <x v="0"/>
    <n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x v="0"/>
    <n v="98.25"/>
    <n v="560.6"/>
    <s v="Yes"/>
    <x v="0"/>
    <s v="High (&gt;$70)"/>
    <n v="1179"/>
    <x v="1"/>
    <n v="1179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x v="3"/>
    <n v="71.599999999999994"/>
    <n v="4230.25"/>
    <s v="No"/>
    <x v="4"/>
    <s v="High (&gt;$70)"/>
    <n v="859.19999999999993"/>
    <x v="0"/>
    <n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x v="3"/>
    <n v="81.45"/>
    <n v="4983.05"/>
    <s v="No"/>
    <x v="3"/>
    <s v="High (&gt;$70)"/>
    <n v="977.40000000000009"/>
    <x v="0"/>
    <n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x v="2"/>
    <n v="58.4"/>
    <n v="4113.1499999999996"/>
    <s v="No"/>
    <x v="3"/>
    <s v="Medium ($35-$70)"/>
    <n v="700.8"/>
    <x v="0"/>
    <n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x v="1"/>
    <n v="25.7"/>
    <n v="25.7"/>
    <s v="Yes"/>
    <x v="0"/>
    <s v="Low (&lt;$35)"/>
    <n v="308.39999999999998"/>
    <x v="1"/>
    <n v="308.39999999999998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x v="3"/>
    <n v="53.7"/>
    <n v="521"/>
    <s v="No"/>
    <x v="0"/>
    <s v="Medium ($35-$70)"/>
    <n v="644.40000000000009"/>
    <x v="0"/>
    <n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2"/>
    <n v="19.600000000000001"/>
    <n v="471.85"/>
    <s v="No"/>
    <x v="1"/>
    <s v="Low (&lt;$35)"/>
    <n v="235.20000000000002"/>
    <x v="0"/>
    <n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x v="3"/>
    <n v="89.4"/>
    <n v="5976.9"/>
    <s v="No"/>
    <x v="3"/>
    <s v="High (&gt;$70)"/>
    <n v="1072.8000000000002"/>
    <x v="0"/>
    <n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x v="0"/>
    <n v="69"/>
    <n v="506.9"/>
    <s v="Yes"/>
    <x v="0"/>
    <s v="Medium ($35-$70)"/>
    <n v="828"/>
    <x v="1"/>
    <n v="828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x v="2"/>
    <n v="84.2"/>
    <n v="4299.75"/>
    <s v="No"/>
    <x v="4"/>
    <s v="High (&gt;$70)"/>
    <n v="1010.4000000000001"/>
    <x v="0"/>
    <n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x v="3"/>
    <n v="106.1"/>
    <n v="7548.6"/>
    <s v="No"/>
    <x v="3"/>
    <s v="High (&gt;$70)"/>
    <n v="1273.1999999999998"/>
    <x v="0"/>
    <n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75"/>
    <n v="1654.75"/>
    <s v="No"/>
    <x v="3"/>
    <s v="Low (&lt;$35)"/>
    <n v="309"/>
    <x v="0"/>
    <n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x v="2"/>
    <n v="46.05"/>
    <n v="80.349999999999994"/>
    <s v="Yes"/>
    <x v="0"/>
    <s v="Medium ($35-$70)"/>
    <n v="552.59999999999991"/>
    <x v="1"/>
    <n v="552.5999999999999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x v="2"/>
    <n v="64.95"/>
    <n v="4551.5"/>
    <s v="No"/>
    <x v="3"/>
    <s v="Medium ($35-$70)"/>
    <n v="779.40000000000009"/>
    <x v="0"/>
    <n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x v="3"/>
    <n v="85.45"/>
    <n v="6227.5"/>
    <s v="No"/>
    <x v="3"/>
    <s v="High (&gt;$70)"/>
    <n v="1025.4000000000001"/>
    <x v="0"/>
    <n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20.05"/>
    <s v="No"/>
    <x v="0"/>
    <s v="Low (&lt;$35)"/>
    <n v="240.60000000000002"/>
    <x v="0"/>
    <n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x v="1"/>
    <n v="76.400000000000006"/>
    <n v="76.400000000000006"/>
    <s v="Yes"/>
    <x v="0"/>
    <s v="High (&gt;$70)"/>
    <n v="916.80000000000007"/>
    <x v="1"/>
    <n v="916.80000000000007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x v="0"/>
    <n v="100.5"/>
    <n v="514"/>
    <s v="Yes"/>
    <x v="0"/>
    <s v="High (&gt;$70)"/>
    <n v="1206"/>
    <x v="1"/>
    <n v="1206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7"/>
    <n v="57.5"/>
    <s v="No"/>
    <x v="0"/>
    <s v="Low (&lt;$35)"/>
    <n v="248.39999999999998"/>
    <x v="0"/>
    <n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3"/>
    <n v="1474.35"/>
    <s v="No"/>
    <x v="4"/>
    <s v="Low (&lt;$35)"/>
    <n v="303.60000000000002"/>
    <x v="0"/>
    <n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x v="1"/>
    <n v="40.049999999999997"/>
    <n v="880.2"/>
    <s v="Yes"/>
    <x v="2"/>
    <s v="Medium ($35-$70)"/>
    <n v="480.59999999999997"/>
    <x v="1"/>
    <n v="480.59999999999997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x v="2"/>
    <n v="100.6"/>
    <n v="3270.25"/>
    <s v="No"/>
    <x v="1"/>
    <s v="High (&gt;$70)"/>
    <n v="1207.1999999999998"/>
    <x v="0"/>
    <n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9.95"/>
    <n v="69.95"/>
    <s v="Yes"/>
    <x v="0"/>
    <s v="Medium ($35-$70)"/>
    <n v="839.40000000000009"/>
    <x v="1"/>
    <n v="839.40000000000009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x v="2"/>
    <n v="74"/>
    <n v="3919.15"/>
    <s v="No"/>
    <x v="4"/>
    <s v="High (&gt;$70)"/>
    <n v="888"/>
    <x v="0"/>
    <n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x v="0"/>
    <n v="99.4"/>
    <n v="7285.7"/>
    <s v="No"/>
    <x v="3"/>
    <s v="High (&gt;$70)"/>
    <n v="1192.8000000000002"/>
    <x v="0"/>
    <n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x v="0"/>
    <n v="93.3"/>
    <n v="93.3"/>
    <s v="Yes"/>
    <x v="0"/>
    <s v="High (&gt;$70)"/>
    <n v="1119.5999999999999"/>
    <x v="1"/>
    <n v="1119.5999999999999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x v="0"/>
    <n v="49.15"/>
    <n v="169.05"/>
    <s v="Yes"/>
    <x v="0"/>
    <s v="Medium ($35-$70)"/>
    <n v="589.79999999999995"/>
    <x v="1"/>
    <n v="589.79999999999995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x v="3"/>
    <n v="107.45"/>
    <n v="7658.3"/>
    <s v="No"/>
    <x v="3"/>
    <s v="High (&gt;$70)"/>
    <n v="1289.4000000000001"/>
    <x v="0"/>
    <n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x v="3"/>
    <n v="83.6"/>
    <n v="5959.3"/>
    <s v="No"/>
    <x v="3"/>
    <s v="High (&gt;$70)"/>
    <n v="1003.1999999999999"/>
    <x v="0"/>
    <n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x v="3"/>
    <n v="99.05"/>
    <n v="5295.7"/>
    <s v="No"/>
    <x v="4"/>
    <s v="High (&gt;$70)"/>
    <n v="1188.5999999999999"/>
    <x v="0"/>
    <n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x v="0"/>
    <n v="80.099999999999994"/>
    <n v="4693.2"/>
    <s v="No"/>
    <x v="4"/>
    <s v="High (&gt;$70)"/>
    <n v="961.19999999999993"/>
    <x v="0"/>
    <n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x v="2"/>
    <n v="65.3"/>
    <n v="3512.9"/>
    <s v="No"/>
    <x v="4"/>
    <s v="Medium ($35-$70)"/>
    <n v="783.59999999999991"/>
    <x v="0"/>
    <n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x v="0"/>
    <n v="89.55"/>
    <n v="5231.2"/>
    <s v="No"/>
    <x v="4"/>
    <s v="High (&gt;$70)"/>
    <n v="1074.5999999999999"/>
    <x v="0"/>
    <n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x v="3"/>
    <n v="60.8"/>
    <n v="3603.45"/>
    <s v="No"/>
    <x v="4"/>
    <s v="Medium ($35-$70)"/>
    <n v="729.59999999999991"/>
    <x v="0"/>
    <n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0"/>
    <n v="74.5"/>
    <n v="217.45"/>
    <s v="No"/>
    <x v="0"/>
    <s v="High (&gt;$70)"/>
    <n v="894"/>
    <x v="0"/>
    <n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x v="2"/>
    <n v="99.15"/>
    <n v="6875.35"/>
    <s v="No"/>
    <x v="3"/>
    <s v="High (&gt;$70)"/>
    <n v="1189.8000000000002"/>
    <x v="0"/>
    <n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0"/>
    <n v="19.25"/>
    <n v="19.25"/>
    <s v="No"/>
    <x v="0"/>
    <s v="Low (&lt;$35)"/>
    <n v="231"/>
    <x v="0"/>
    <n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x v="3"/>
    <n v="39.450000000000003"/>
    <n v="2021.35"/>
    <s v="No"/>
    <x v="4"/>
    <s v="Medium ($35-$70)"/>
    <n v="473.40000000000003"/>
    <x v="0"/>
    <n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x v="3"/>
    <n v="44.85"/>
    <n v="2564.9499999999998"/>
    <s v="No"/>
    <x v="4"/>
    <s v="Medium ($35-$70)"/>
    <n v="538.20000000000005"/>
    <x v="0"/>
    <n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x v="0"/>
    <n v="97.2"/>
    <n v="5611.75"/>
    <s v="No"/>
    <x v="4"/>
    <s v="High (&gt;$70)"/>
    <n v="1166.4000000000001"/>
    <x v="0"/>
    <n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x v="1"/>
    <n v="110.55"/>
    <n v="7610.1"/>
    <s v="No"/>
    <x v="3"/>
    <s v="High (&gt;$70)"/>
    <n v="1326.6"/>
    <x v="0"/>
    <n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x v="1"/>
    <n v="35.049999999999997"/>
    <n v="35.049999999999997"/>
    <s v="Yes"/>
    <x v="0"/>
    <s v="Medium ($35-$70)"/>
    <n v="420.59999999999997"/>
    <x v="1"/>
    <n v="420.59999999999997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x v="0"/>
    <n v="73"/>
    <n v="73"/>
    <s v="Yes"/>
    <x v="0"/>
    <s v="High (&gt;$70)"/>
    <n v="876"/>
    <x v="1"/>
    <n v="876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45.75"/>
    <s v="No"/>
    <x v="0"/>
    <s v="Low (&lt;$35)"/>
    <n v="238.79999999999998"/>
    <x v="0"/>
    <n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x v="2"/>
    <n v="76.95"/>
    <n v="4543.95"/>
    <s v="No"/>
    <x v="4"/>
    <s v="High (&gt;$70)"/>
    <n v="923.40000000000009"/>
    <x v="0"/>
    <n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x v="1"/>
    <n v="35.4"/>
    <n v="450.4"/>
    <s v="No"/>
    <x v="2"/>
    <s v="Medium ($35-$70)"/>
    <n v="424.79999999999995"/>
    <x v="0"/>
    <n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45"/>
    <n v="1297.3499999999999"/>
    <s v="No"/>
    <x v="3"/>
    <s v="Low (&lt;$35)"/>
    <n v="245.39999999999998"/>
    <x v="0"/>
    <n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x v="2"/>
    <n v="96.75"/>
    <n v="4442.75"/>
    <s v="No"/>
    <x v="1"/>
    <s v="High (&gt;$70)"/>
    <n v="1161"/>
    <x v="0"/>
    <n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x v="0"/>
    <n v="54.2"/>
    <n v="1423.15"/>
    <s v="No"/>
    <x v="1"/>
    <s v="Medium ($35-$70)"/>
    <n v="650.40000000000009"/>
    <x v="0"/>
    <n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x v="2"/>
    <n v="100.1"/>
    <n v="4378.3500000000004"/>
    <s v="No"/>
    <x v="1"/>
    <s v="High (&gt;$70)"/>
    <n v="1201.1999999999998"/>
    <x v="0"/>
    <n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x v="1"/>
    <n v="45.25"/>
    <n v="74.2"/>
    <s v="No"/>
    <x v="0"/>
    <s v="Medium ($35-$70)"/>
    <n v="543"/>
    <x v="0"/>
    <n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x v="3"/>
    <n v="83.85"/>
    <n v="2716.3"/>
    <s v="Yes"/>
    <x v="1"/>
    <s v="High (&gt;$70)"/>
    <n v="1006.1999999999999"/>
    <x v="1"/>
    <n v="1006.1999999999999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099999999999994"/>
    <n v="70.099999999999994"/>
    <s v="Yes"/>
    <x v="0"/>
    <s v="High (&gt;$70)"/>
    <n v="841.19999999999993"/>
    <x v="1"/>
    <n v="841.19999999999993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85"/>
    <n v="450.65"/>
    <s v="No"/>
    <x v="2"/>
    <s v="Low (&lt;$35)"/>
    <n v="250.20000000000002"/>
    <x v="0"/>
    <n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x v="1"/>
    <n v="33.450000000000003"/>
    <n v="1175.8499999999999"/>
    <s v="No"/>
    <x v="1"/>
    <s v="Low (&lt;$35)"/>
    <n v="401.40000000000003"/>
    <x v="0"/>
    <n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2"/>
    <n v="558.79999999999995"/>
    <s v="No"/>
    <x v="1"/>
    <s v="Low (&lt;$35)"/>
    <n v="242.39999999999998"/>
    <x v="0"/>
    <n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x v="0"/>
    <n v="85.9"/>
    <n v="2220.1"/>
    <s v="No"/>
    <x v="1"/>
    <s v="High (&gt;$70)"/>
    <n v="1030.8000000000002"/>
    <x v="0"/>
    <n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x v="0"/>
    <n v="61"/>
    <n v="3283.05"/>
    <s v="No"/>
    <x v="4"/>
    <s v="Medium ($35-$70)"/>
    <n v="732"/>
    <x v="0"/>
    <n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x v="0"/>
    <n v="70.650000000000006"/>
    <n v="142.35"/>
    <s v="Yes"/>
    <x v="0"/>
    <s v="High (&gt;$70)"/>
    <n v="847.80000000000007"/>
    <x v="1"/>
    <n v="847.80000000000007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x v="0"/>
    <n v="86.9"/>
    <n v="4939.25"/>
    <s v="No"/>
    <x v="4"/>
    <s v="High (&gt;$70)"/>
    <n v="1042.8000000000002"/>
    <x v="0"/>
    <n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x v="2"/>
    <n v="69.400000000000006"/>
    <n v="4237.5"/>
    <s v="No"/>
    <x v="3"/>
    <s v="Medium ($35-$70)"/>
    <n v="832.80000000000007"/>
    <x v="0"/>
    <n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20.350000000000001"/>
    <n v="335.95"/>
    <s v="No"/>
    <x v="2"/>
    <s v="Low (&lt;$35)"/>
    <n v="244.20000000000002"/>
    <x v="0"/>
    <n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33.200000000000003"/>
    <s v="Yes"/>
    <x v="0"/>
    <s v="Low (&lt;$35)"/>
    <n v="244.20000000000002"/>
    <x v="1"/>
    <n v="244.20000000000002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x v="2"/>
    <n v="104.3"/>
    <n v="7188.5"/>
    <s v="No"/>
    <x v="3"/>
    <s v="High (&gt;$70)"/>
    <n v="1251.5999999999999"/>
    <x v="0"/>
    <n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x v="0"/>
    <n v="44.95"/>
    <n v="926.25"/>
    <s v="No"/>
    <x v="2"/>
    <s v="Medium ($35-$70)"/>
    <n v="539.40000000000009"/>
    <x v="0"/>
    <n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x v="0"/>
    <n v="49.45"/>
    <n v="1119.3499999999999"/>
    <s v="No"/>
    <x v="2"/>
    <s v="Medium ($35-$70)"/>
    <n v="593.40000000000009"/>
    <x v="0"/>
    <n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6"/>
    <n v="116.6"/>
    <s v="No"/>
    <x v="0"/>
    <s v="Low (&lt;$35)"/>
    <n v="247.20000000000002"/>
    <x v="0"/>
    <n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68.8"/>
    <s v="No"/>
    <x v="0"/>
    <s v="Low (&lt;$35)"/>
    <n v="234.60000000000002"/>
    <x v="0"/>
    <n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x v="3"/>
    <n v="99"/>
    <n v="287.39999999999998"/>
    <s v="Yes"/>
    <x v="0"/>
    <s v="High (&gt;$70)"/>
    <n v="1188"/>
    <x v="1"/>
    <n v="1188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x v="0"/>
    <n v="93.5"/>
    <n v="2341.5500000000002"/>
    <s v="No"/>
    <x v="2"/>
    <s v="High (&gt;$70)"/>
    <n v="1122"/>
    <x v="0"/>
    <n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x v="3"/>
    <n v="54.55"/>
    <n v="1362.85"/>
    <s v="No"/>
    <x v="1"/>
    <s v="Medium ($35-$70)"/>
    <n v="654.59999999999991"/>
    <x v="0"/>
    <n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163.6"/>
    <s v="No"/>
    <x v="0"/>
    <s v="Low (&lt;$35)"/>
    <n v="240.60000000000002"/>
    <x v="0"/>
    <n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x v="0"/>
    <n v="83.95"/>
    <n v="2254.1999999999998"/>
    <s v="Yes"/>
    <x v="1"/>
    <s v="High (&gt;$70)"/>
    <n v="1007.4000000000001"/>
    <x v="1"/>
    <n v="1007.400000000000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x v="0"/>
    <n v="79.45"/>
    <n v="145.15"/>
    <s v="No"/>
    <x v="0"/>
    <s v="High (&gt;$70)"/>
    <n v="953.40000000000009"/>
    <x v="0"/>
    <n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x v="3"/>
    <n v="116.2"/>
    <n v="7752.3"/>
    <s v="Yes"/>
    <x v="3"/>
    <s v="High (&gt;$70)"/>
    <n v="1394.4"/>
    <x v="1"/>
    <n v="1394.4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x v="2"/>
    <n v="93.7"/>
    <n v="6585.35"/>
    <s v="Yes"/>
    <x v="3"/>
    <s v="High (&gt;$70)"/>
    <n v="1124.4000000000001"/>
    <x v="1"/>
    <n v="1124.400000000000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x v="3"/>
    <n v="79.849999999999994"/>
    <n v="4786.1000000000004"/>
    <s v="No"/>
    <x v="4"/>
    <s v="High (&gt;$70)"/>
    <n v="958.19999999999993"/>
    <x v="0"/>
    <n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x v="0"/>
    <n v="100"/>
    <n v="3835.55"/>
    <s v="No"/>
    <x v="1"/>
    <s v="High (&gt;$70)"/>
    <n v="1200"/>
    <x v="0"/>
    <n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00000000000001"/>
    <n v="397"/>
    <s v="No"/>
    <x v="2"/>
    <s v="Low (&lt;$35)"/>
    <n v="235.20000000000002"/>
    <x v="0"/>
    <n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7"/>
    <n v="19.7"/>
    <s v="Yes"/>
    <x v="0"/>
    <s v="Low (&lt;$35)"/>
    <n v="236.39999999999998"/>
    <x v="1"/>
    <n v="236.39999999999998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2"/>
    <n v="1027.25"/>
    <s v="No"/>
    <x v="1"/>
    <s v="Low (&lt;$35)"/>
    <n v="242.39999999999998"/>
    <x v="0"/>
    <n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x v="3"/>
    <n v="50.4"/>
    <n v="1580.1"/>
    <s v="No"/>
    <x v="1"/>
    <s v="Medium ($35-$70)"/>
    <n v="604.79999999999995"/>
    <x v="0"/>
    <n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x v="0"/>
    <n v="113.35"/>
    <n v="7222.75"/>
    <s v="No"/>
    <x v="3"/>
    <s v="High (&gt;$70)"/>
    <n v="1360.1999999999998"/>
    <x v="0"/>
    <n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x v="2"/>
    <n v="80"/>
    <n v="3769.7"/>
    <s v="No"/>
    <x v="1"/>
    <s v="High (&gt;$70)"/>
    <n v="960"/>
    <x v="0"/>
    <n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x v="2"/>
    <n v="80.95"/>
    <n v="4233.95"/>
    <s v="No"/>
    <x v="4"/>
    <s v="High (&gt;$70)"/>
    <n v="971.40000000000009"/>
    <x v="0"/>
    <n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1"/>
    <n v="24.9"/>
    <n v="1680.25"/>
    <s v="No"/>
    <x v="3"/>
    <s v="Low (&lt;$35)"/>
    <n v="298.79999999999995"/>
    <x v="0"/>
    <n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x v="0"/>
    <n v="54.9"/>
    <n v="3725.5"/>
    <s v="No"/>
    <x v="3"/>
    <s v="Medium ($35-$70)"/>
    <n v="658.8"/>
    <x v="0"/>
    <n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x v="0"/>
    <n v="75.55"/>
    <n v="413.65"/>
    <s v="Yes"/>
    <x v="0"/>
    <s v="High (&gt;$70)"/>
    <n v="906.59999999999991"/>
    <x v="1"/>
    <n v="906.5999999999999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x v="0"/>
    <n v="109.25"/>
    <n v="7707.7"/>
    <s v="No"/>
    <x v="3"/>
    <s v="High (&gt;$70)"/>
    <n v="1311"/>
    <x v="0"/>
    <n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x v="2"/>
    <n v="77.650000000000006"/>
    <n v="714.15"/>
    <s v="Yes"/>
    <x v="0"/>
    <s v="High (&gt;$70)"/>
    <n v="931.80000000000007"/>
    <x v="1"/>
    <n v="931.80000000000007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x v="0"/>
    <n v="95"/>
    <n v="2497.1999999999998"/>
    <s v="Yes"/>
    <x v="1"/>
    <s v="High (&gt;$70)"/>
    <n v="1140"/>
    <x v="1"/>
    <n v="1140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x v="2"/>
    <n v="116.3"/>
    <n v="8309.5499999999993"/>
    <s v="No"/>
    <x v="3"/>
    <s v="High (&gt;$70)"/>
    <n v="1395.6"/>
    <x v="0"/>
    <n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899999999999999"/>
    <n v="601.54999999999995"/>
    <s v="No"/>
    <x v="1"/>
    <s v="Low (&lt;$35)"/>
    <n v="238.79999999999998"/>
    <x v="0"/>
    <n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x v="0"/>
    <n v="70.349999999999994"/>
    <n v="139.25"/>
    <s v="No"/>
    <x v="0"/>
    <s v="High (&gt;$70)"/>
    <n v="844.19999999999993"/>
    <x v="0"/>
    <n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6"/>
    <n v="1888.25"/>
    <s v="No"/>
    <x v="3"/>
    <s v="Low (&lt;$35)"/>
    <n v="307.20000000000005"/>
    <x v="0"/>
    <n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x v="0"/>
    <n v="44.45"/>
    <n v="2773.9"/>
    <s v="No"/>
    <x v="4"/>
    <s v="Medium ($35-$70)"/>
    <n v="533.40000000000009"/>
    <x v="0"/>
    <n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x v="0"/>
    <n v="100.15"/>
    <n v="5409.75"/>
    <s v="No"/>
    <x v="4"/>
    <s v="High (&gt;$70)"/>
    <n v="1201.8000000000002"/>
    <x v="0"/>
    <n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x v="3"/>
    <n v="105.4"/>
    <n v="5643.4"/>
    <s v="Yes"/>
    <x v="4"/>
    <s v="High (&gt;$70)"/>
    <n v="1264.8000000000002"/>
    <x v="1"/>
    <n v="1264.8000000000002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x v="0"/>
    <n v="95.85"/>
    <n v="197.7"/>
    <s v="Yes"/>
    <x v="0"/>
    <s v="High (&gt;$70)"/>
    <n v="1150.1999999999998"/>
    <x v="1"/>
    <n v="1150.1999999999998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x v="1"/>
    <n v="73.849999999999994"/>
    <n v="401.3"/>
    <s v="No"/>
    <x v="0"/>
    <s v="High (&gt;$70)"/>
    <n v="886.19999999999993"/>
    <x v="0"/>
    <n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x v="3"/>
    <n v="70.099999999999994"/>
    <n v="3238.4"/>
    <s v="No"/>
    <x v="1"/>
    <s v="High (&gt;$70)"/>
    <n v="841.19999999999993"/>
    <x v="0"/>
    <n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25"/>
    <n v="1573.05"/>
    <s v="No"/>
    <x v="3"/>
    <s v="Low (&lt;$35)"/>
    <n v="303"/>
    <x v="0"/>
    <n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x v="0"/>
    <n v="79.150000000000006"/>
    <n v="79.150000000000006"/>
    <s v="Yes"/>
    <x v="0"/>
    <s v="High (&gt;$70)"/>
    <n v="949.80000000000007"/>
    <x v="1"/>
    <n v="949.80000000000007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1.05"/>
    <n v="235.8"/>
    <s v="No"/>
    <x v="0"/>
    <s v="Low (&lt;$35)"/>
    <n v="252.60000000000002"/>
    <x v="0"/>
    <n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x v="2"/>
    <n v="24.95"/>
    <n v="1364.75"/>
    <s v="No"/>
    <x v="4"/>
    <s v="Low (&lt;$35)"/>
    <n v="299.39999999999998"/>
    <x v="0"/>
    <n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x v="0"/>
    <n v="64.5"/>
    <n v="1985.15"/>
    <s v="No"/>
    <x v="1"/>
    <s v="Medium ($35-$70)"/>
    <n v="774"/>
    <x v="0"/>
    <n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649999999999999"/>
    <n v="655.85"/>
    <s v="Yes"/>
    <x v="1"/>
    <s v="Low (&lt;$35)"/>
    <n v="235.79999999999998"/>
    <x v="1"/>
    <n v="235.79999999999998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x v="0"/>
    <n v="79"/>
    <n v="303.14999999999998"/>
    <s v="Yes"/>
    <x v="0"/>
    <s v="High (&gt;$70)"/>
    <n v="948"/>
    <x v="1"/>
    <n v="948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x v="3"/>
    <n v="105.95"/>
    <n v="4335.2"/>
    <s v="No"/>
    <x v="1"/>
    <s v="High (&gt;$70)"/>
    <n v="1271.4000000000001"/>
    <x v="0"/>
    <n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x v="0"/>
    <n v="75.849999999999994"/>
    <n v="647.5"/>
    <s v="No"/>
    <x v="0"/>
    <s v="High (&gt;$70)"/>
    <n v="910.19999999999993"/>
    <x v="0"/>
    <n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x v="0"/>
    <n v="91.85"/>
    <n v="1574.45"/>
    <s v="Yes"/>
    <x v="2"/>
    <s v="High (&gt;$70)"/>
    <n v="1102.1999999999998"/>
    <x v="1"/>
    <n v="1102.1999999999998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x v="3"/>
    <n v="43.6"/>
    <n v="2748.7"/>
    <s v="No"/>
    <x v="3"/>
    <s v="Medium ($35-$70)"/>
    <n v="523.20000000000005"/>
    <x v="0"/>
    <n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x v="2"/>
    <n v="91.25"/>
    <n v="2483.65"/>
    <s v="No"/>
    <x v="1"/>
    <s v="High (&gt;$70)"/>
    <n v="1095"/>
    <x v="0"/>
    <n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x v="3"/>
    <n v="89.75"/>
    <n v="6367.2"/>
    <s v="No"/>
    <x v="3"/>
    <s v="High (&gt;$70)"/>
    <n v="1077"/>
    <x v="0"/>
    <n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x v="2"/>
    <n v="104.4"/>
    <n v="4904.2"/>
    <s v="No"/>
    <x v="1"/>
    <s v="High (&gt;$70)"/>
    <n v="1252.8000000000002"/>
    <x v="0"/>
    <n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x v="1"/>
    <n v="90.15"/>
    <n v="2044.95"/>
    <s v="No"/>
    <x v="2"/>
    <s v="High (&gt;$70)"/>
    <n v="1081.8000000000002"/>
    <x v="0"/>
    <n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x v="0"/>
    <n v="40.299999999999997"/>
    <n v="1794.8"/>
    <s v="No"/>
    <x v="1"/>
    <s v="Medium ($35-$70)"/>
    <n v="483.59999999999997"/>
    <x v="0"/>
    <n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x v="2"/>
    <n v="105.25"/>
    <n v="7173.15"/>
    <s v="No"/>
    <x v="3"/>
    <s v="High (&gt;$70)"/>
    <n v="1263"/>
    <x v="0"/>
    <n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x v="0"/>
    <n v="106"/>
    <n v="6441.4"/>
    <s v="Yes"/>
    <x v="4"/>
    <s v="High (&gt;$70)"/>
    <n v="1272"/>
    <x v="1"/>
    <n v="1272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x v="0"/>
    <n v="104"/>
    <n v="7039.05"/>
    <s v="No"/>
    <x v="3"/>
    <s v="High (&gt;$70)"/>
    <n v="1248"/>
    <x v="0"/>
    <n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x v="0"/>
    <n v="69.650000000000006"/>
    <n v="921.4"/>
    <s v="No"/>
    <x v="2"/>
    <s v="Medium ($35-$70)"/>
    <n v="835.80000000000007"/>
    <x v="0"/>
    <n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x v="0"/>
    <n v="74.3"/>
    <n v="4018.35"/>
    <s v="No"/>
    <x v="4"/>
    <s v="High (&gt;$70)"/>
    <n v="891.59999999999991"/>
    <x v="0"/>
    <n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x v="1"/>
    <n v="100.9"/>
    <n v="5448.6"/>
    <s v="No"/>
    <x v="4"/>
    <s v="High (&gt;$70)"/>
    <n v="1210.8000000000002"/>
    <x v="0"/>
    <n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5"/>
    <n v="20.25"/>
    <s v="No"/>
    <x v="0"/>
    <s v="Low (&lt;$35)"/>
    <n v="243"/>
    <x v="0"/>
    <n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x v="1"/>
    <n v="49.9"/>
    <n v="49.9"/>
    <s v="Yes"/>
    <x v="0"/>
    <s v="Medium ($35-$70)"/>
    <n v="598.79999999999995"/>
    <x v="1"/>
    <n v="598.79999999999995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x v="3"/>
    <n v="96.9"/>
    <n v="2085.4499999999998"/>
    <s v="No"/>
    <x v="2"/>
    <s v="High (&gt;$70)"/>
    <n v="1162.8000000000002"/>
    <x v="0"/>
    <n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x v="0"/>
    <n v="100.35"/>
    <n v="1358.85"/>
    <s v="Yes"/>
    <x v="2"/>
    <s v="High (&gt;$70)"/>
    <n v="1204.1999999999998"/>
    <x v="1"/>
    <n v="1204.1999999999998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x v="0"/>
    <n v="104.1"/>
    <n v="5135.1499999999996"/>
    <s v="No"/>
    <x v="1"/>
    <s v="High (&gt;$70)"/>
    <n v="1249.1999999999998"/>
    <x v="0"/>
    <n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730.1"/>
    <s v="No"/>
    <x v="1"/>
    <s v="Low (&lt;$35)"/>
    <n v="241.20000000000002"/>
    <x v="0"/>
    <n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x v="2"/>
    <n v="74.95"/>
    <n v="2869.85"/>
    <s v="Yes"/>
    <x v="1"/>
    <s v="High (&gt;$70)"/>
    <n v="899.40000000000009"/>
    <x v="1"/>
    <n v="899.40000000000009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x v="3"/>
    <n v="56.55"/>
    <n v="118.25"/>
    <s v="No"/>
    <x v="0"/>
    <s v="Medium ($35-$70)"/>
    <n v="678.59999999999991"/>
    <x v="0"/>
    <n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x v="3"/>
    <n v="49.25"/>
    <n v="49.25"/>
    <s v="Yes"/>
    <x v="0"/>
    <s v="Medium ($35-$70)"/>
    <n v="591"/>
    <x v="1"/>
    <n v="59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x v="2"/>
    <n v="68.599999999999994"/>
    <n v="1108.5999999999999"/>
    <s v="No"/>
    <x v="2"/>
    <s v="Medium ($35-$70)"/>
    <n v="823.19999999999993"/>
    <x v="0"/>
    <n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x v="3"/>
    <n v="69.05"/>
    <n v="1815.65"/>
    <s v="No"/>
    <x v="1"/>
    <s v="Medium ($35-$70)"/>
    <n v="828.59999999999991"/>
    <x v="0"/>
    <n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730.4"/>
    <s v="No"/>
    <x v="1"/>
    <s v="Low (&lt;$35)"/>
    <n v="236.39999999999998"/>
    <x v="0"/>
    <n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75.45"/>
    <s v="No"/>
    <x v="0"/>
    <s v="Low (&lt;$35)"/>
    <n v="240.60000000000002"/>
    <x v="0"/>
    <n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x v="0"/>
    <n v="103.7"/>
    <n v="5071.05"/>
    <s v="Yes"/>
    <x v="4"/>
    <s v="High (&gt;$70)"/>
    <n v="1244.4000000000001"/>
    <x v="1"/>
    <n v="1244.400000000000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x v="0"/>
    <n v="94.4"/>
    <n v="4014.6"/>
    <s v="No"/>
    <x v="1"/>
    <s v="High (&gt;$70)"/>
    <n v="1132.8000000000002"/>
    <x v="0"/>
    <n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x v="3"/>
    <n v="54.95"/>
    <n v="568.85"/>
    <s v="No"/>
    <x v="0"/>
    <s v="Medium ($35-$70)"/>
    <n v="659.40000000000009"/>
    <x v="0"/>
    <n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x v="2"/>
    <n v="93.7"/>
    <n v="5860.7"/>
    <s v="No"/>
    <x v="3"/>
    <s v="High (&gt;$70)"/>
    <n v="1124.4000000000001"/>
    <x v="0"/>
    <n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x v="3"/>
    <n v="110.25"/>
    <n v="7279.35"/>
    <s v="No"/>
    <x v="3"/>
    <s v="High (&gt;$70)"/>
    <n v="1323"/>
    <x v="0"/>
    <n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x v="0"/>
    <n v="98.9"/>
    <n v="1064.95"/>
    <s v="No"/>
    <x v="0"/>
    <s v="High (&gt;$70)"/>
    <n v="1186.8000000000002"/>
    <x v="0"/>
    <n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x v="0"/>
    <n v="89.75"/>
    <n v="5769.6"/>
    <s v="Yes"/>
    <x v="3"/>
    <s v="High (&gt;$70)"/>
    <n v="1077"/>
    <x v="1"/>
    <n v="1077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x v="2"/>
    <n v="80.45"/>
    <n v="5886.85"/>
    <s v="No"/>
    <x v="3"/>
    <s v="High (&gt;$70)"/>
    <n v="965.40000000000009"/>
    <x v="0"/>
    <n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x v="0"/>
    <n v="79.400000000000006"/>
    <n v="4238.45"/>
    <s v="No"/>
    <x v="4"/>
    <s v="High (&gt;$70)"/>
    <n v="952.80000000000007"/>
    <x v="0"/>
    <n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3"/>
    <n v="20.3"/>
    <s v="Yes"/>
    <x v="0"/>
    <s v="Low (&lt;$35)"/>
    <n v="243.60000000000002"/>
    <x v="1"/>
    <n v="243.60000000000002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x v="2"/>
    <n v="62.8"/>
    <n v="418.3"/>
    <s v="No"/>
    <x v="0"/>
    <s v="Medium ($35-$70)"/>
    <n v="753.59999999999991"/>
    <x v="0"/>
    <n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s v="No"/>
    <x v="0"/>
    <s v="High (&gt;$70)"/>
    <n v="898.80000000000007"/>
    <x v="0"/>
    <n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x v="0"/>
    <n v="74.849999999999994"/>
    <n v="708.2"/>
    <s v="No"/>
    <x v="0"/>
    <s v="High (&gt;$70)"/>
    <n v="898.19999999999993"/>
    <x v="0"/>
    <n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85"/>
    <n v="788.55"/>
    <s v="No"/>
    <x v="1"/>
    <s v="Low (&lt;$35)"/>
    <n v="310.20000000000005"/>
    <x v="0"/>
    <n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x v="0"/>
    <n v="101.95"/>
    <n v="700.85"/>
    <s v="Yes"/>
    <x v="0"/>
    <s v="High (&gt;$70)"/>
    <n v="1223.4000000000001"/>
    <x v="1"/>
    <n v="1223.400000000000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x v="1"/>
    <n v="68.3"/>
    <n v="4378.8"/>
    <s v="No"/>
    <x v="3"/>
    <s v="Medium ($35-$70)"/>
    <n v="819.59999999999991"/>
    <x v="0"/>
    <n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x v="2"/>
    <n v="48.4"/>
    <n v="3442.8"/>
    <s v="No"/>
    <x v="3"/>
    <s v="Medium ($35-$70)"/>
    <n v="580.79999999999995"/>
    <x v="0"/>
    <n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x v="0"/>
    <n v="94"/>
    <n v="181.7"/>
    <s v="Yes"/>
    <x v="0"/>
    <s v="High (&gt;$70)"/>
    <n v="1128"/>
    <x v="1"/>
    <n v="1128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x v="0"/>
    <n v="105.05"/>
    <n v="7171.7"/>
    <s v="No"/>
    <x v="3"/>
    <s v="High (&gt;$70)"/>
    <n v="1260.5999999999999"/>
    <x v="0"/>
    <n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x v="3"/>
    <n v="89.3"/>
    <n v="4016.85"/>
    <s v="Yes"/>
    <x v="1"/>
    <s v="High (&gt;$70)"/>
    <n v="1071.5999999999999"/>
    <x v="1"/>
    <n v="1071.5999999999999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553"/>
    <s v="No"/>
    <x v="2"/>
    <s v="Low (&lt;$35)"/>
    <n v="301.79999999999995"/>
    <x v="0"/>
    <n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"/>
    <n v="96.85"/>
    <s v="No"/>
    <x v="0"/>
    <s v="Low (&lt;$35)"/>
    <n v="234"/>
    <x v="0"/>
    <n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x v="2"/>
    <n v="92.95"/>
    <n v="4122.8999999999996"/>
    <s v="No"/>
    <x v="1"/>
    <s v="High (&gt;$70)"/>
    <n v="1115.4000000000001"/>
    <x v="0"/>
    <n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7"/>
    <n v="1482.3"/>
    <s v="No"/>
    <x v="3"/>
    <s v="Low (&lt;$35)"/>
    <n v="248.39999999999998"/>
    <x v="0"/>
    <n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x v="3"/>
    <n v="74.3"/>
    <n v="74.3"/>
    <s v="Yes"/>
    <x v="0"/>
    <s v="High (&gt;$70)"/>
    <n v="891.59999999999991"/>
    <x v="1"/>
    <n v="891.5999999999999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350000000000001"/>
    <n v="1240.8"/>
    <s v="No"/>
    <x v="3"/>
    <s v="Low (&lt;$35)"/>
    <n v="232.20000000000002"/>
    <x v="0"/>
    <n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x v="1"/>
    <n v="44.65"/>
    <n v="44.65"/>
    <s v="Yes"/>
    <x v="0"/>
    <s v="Medium ($35-$70)"/>
    <n v="535.79999999999995"/>
    <x v="1"/>
    <n v="535.79999999999995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x v="0"/>
    <n v="84.05"/>
    <n v="1095.3"/>
    <s v="Yes"/>
    <x v="2"/>
    <s v="High (&gt;$70)"/>
    <n v="1008.5999999999999"/>
    <x v="1"/>
    <n v="1008.5999999999999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x v="2"/>
    <n v="80.7"/>
    <n v="788.8"/>
    <s v="Yes"/>
    <x v="0"/>
    <s v="High (&gt;$70)"/>
    <n v="968.40000000000009"/>
    <x v="1"/>
    <n v="968.40000000000009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x v="0"/>
    <n v="104.35"/>
    <n v="6578.55"/>
    <s v="No"/>
    <x v="3"/>
    <s v="High (&gt;$70)"/>
    <n v="1252.1999999999998"/>
    <x v="0"/>
    <n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x v="0"/>
    <s v="Low (&lt;$35)"/>
    <n v="234.60000000000002"/>
    <x v="0"/>
    <n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x v="0"/>
    <n v="74.05"/>
    <n v="2802.3"/>
    <s v="No"/>
    <x v="1"/>
    <s v="High (&gt;$70)"/>
    <n v="888.59999999999991"/>
    <x v="0"/>
    <n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x v="1"/>
    <n v="40.1"/>
    <n v="857.75"/>
    <s v="No"/>
    <x v="2"/>
    <s v="Medium ($35-$70)"/>
    <n v="481.20000000000005"/>
    <x v="0"/>
    <n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184.4"/>
    <s v="No"/>
    <x v="0"/>
    <s v="Low (&lt;$35)"/>
    <n v="241.20000000000002"/>
    <x v="0"/>
    <n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x v="0"/>
    <n v="101.7"/>
    <n v="364.55"/>
    <s v="Yes"/>
    <x v="0"/>
    <s v="High (&gt;$70)"/>
    <n v="1220.4000000000001"/>
    <x v="1"/>
    <n v="1220.400000000000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x v="3"/>
    <n v="83.55"/>
    <n v="6093.3"/>
    <s v="No"/>
    <x v="3"/>
    <s v="High (&gt;$70)"/>
    <n v="1002.5999999999999"/>
    <x v="0"/>
    <n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x v="0"/>
    <n v="56.85"/>
    <n v="1861.1"/>
    <s v="No"/>
    <x v="1"/>
    <s v="Medium ($35-$70)"/>
    <n v="682.2"/>
    <x v="0"/>
    <n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20.399999999999999"/>
    <s v="Yes"/>
    <x v="0"/>
    <s v="Low (&lt;$35)"/>
    <n v="244.79999999999998"/>
    <x v="1"/>
    <n v="244.79999999999998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55"/>
    <n v="1079.6500000000001"/>
    <s v="No"/>
    <x v="4"/>
    <s v="Low (&lt;$35)"/>
    <n v="234.60000000000002"/>
    <x v="0"/>
    <n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x v="0"/>
    <n v="106.15"/>
    <n v="7475.1"/>
    <s v="No"/>
    <x v="3"/>
    <s v="High (&gt;$70)"/>
    <n v="1273.8000000000002"/>
    <x v="0"/>
    <n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x v="3"/>
    <n v="78.95"/>
    <n v="2862.55"/>
    <s v="No"/>
    <x v="1"/>
    <s v="High (&gt;$70)"/>
    <n v="947.40000000000009"/>
    <x v="0"/>
    <n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x v="0"/>
    <n v="49.75"/>
    <n v="3069.45"/>
    <s v="No"/>
    <x v="4"/>
    <s v="Medium ($35-$70)"/>
    <n v="597"/>
    <x v="0"/>
    <n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x v="3"/>
    <n v="92.4"/>
    <n v="2349.8000000000002"/>
    <s v="No"/>
    <x v="1"/>
    <s v="High (&gt;$70)"/>
    <n v="1108.8000000000002"/>
    <x v="0"/>
    <n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x v="2"/>
    <n v="58.2"/>
    <n v="469.25"/>
    <s v="No"/>
    <x v="0"/>
    <s v="Medium ($35-$70)"/>
    <n v="698.40000000000009"/>
    <x v="0"/>
    <n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x v="0"/>
    <n v="102.6"/>
    <n v="4213.3500000000004"/>
    <s v="Yes"/>
    <x v="1"/>
    <s v="High (&gt;$70)"/>
    <n v="1231.1999999999998"/>
    <x v="1"/>
    <n v="1231.1999999999998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x v="3"/>
    <n v="91.95"/>
    <n v="3301.05"/>
    <s v="No"/>
    <x v="1"/>
    <s v="High (&gt;$70)"/>
    <n v="1103.4000000000001"/>
    <x v="0"/>
    <n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x v="2"/>
    <n v="65.25"/>
    <n v="3529.95"/>
    <s v="No"/>
    <x v="4"/>
    <s v="Medium ($35-$70)"/>
    <n v="783"/>
    <x v="0"/>
    <n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x v="2"/>
    <n v="106"/>
    <n v="7723.7"/>
    <s v="Yes"/>
    <x v="3"/>
    <s v="High (&gt;$70)"/>
    <n v="1272"/>
    <x v="1"/>
    <n v="1272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x v="0"/>
    <n v="73.099999999999994"/>
    <n v="4144.8999999999996"/>
    <s v="No"/>
    <x v="4"/>
    <s v="High (&gt;$70)"/>
    <n v="877.19999999999993"/>
    <x v="0"/>
    <n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x v="2"/>
    <n v="59.75"/>
    <n v="4265"/>
    <s v="No"/>
    <x v="3"/>
    <s v="Medium ($35-$70)"/>
    <n v="717"/>
    <x v="0"/>
    <n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x v="1"/>
    <n v="55.1"/>
    <n v="154.65"/>
    <s v="Yes"/>
    <x v="0"/>
    <s v="Medium ($35-$70)"/>
    <n v="661.2"/>
    <x v="1"/>
    <n v="661.2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x v="2"/>
    <n v="59.8"/>
    <n v="3246.45"/>
    <s v="No"/>
    <x v="4"/>
    <s v="Medium ($35-$70)"/>
    <n v="717.59999999999991"/>
    <x v="0"/>
    <n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x v="2"/>
    <n v="116.6"/>
    <n v="8337.4500000000007"/>
    <s v="No"/>
    <x v="3"/>
    <s v="High (&gt;$70)"/>
    <n v="1399.1999999999998"/>
    <x v="0"/>
    <n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x v="0"/>
    <n v="109.3"/>
    <n v="5731.4"/>
    <s v="No"/>
    <x v="4"/>
    <s v="High (&gt;$70)"/>
    <n v="1311.6"/>
    <x v="0"/>
    <n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x v="2"/>
    <n v="101.4"/>
    <n v="6176.6"/>
    <s v="No"/>
    <x v="4"/>
    <s v="High (&gt;$70)"/>
    <n v="1216.8000000000002"/>
    <x v="0"/>
    <n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x v="3"/>
    <n v="50.65"/>
    <n v="1905.4"/>
    <s v="No"/>
    <x v="1"/>
    <s v="Medium ($35-$70)"/>
    <n v="607.79999999999995"/>
    <x v="0"/>
    <n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x v="1"/>
    <n v="56.15"/>
    <n v="931.9"/>
    <s v="No"/>
    <x v="2"/>
    <s v="Medium ($35-$70)"/>
    <n v="673.8"/>
    <x v="0"/>
    <n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x v="2"/>
    <n v="106.5"/>
    <n v="7348.8"/>
    <s v="Yes"/>
    <x v="3"/>
    <s v="High (&gt;$70)"/>
    <n v="1278"/>
    <x v="1"/>
    <n v="1278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"/>
    <n v="776.25"/>
    <s v="No"/>
    <x v="1"/>
    <s v="Low (&lt;$35)"/>
    <n v="230.39999999999998"/>
    <x v="0"/>
    <n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x v="2"/>
    <n v="83"/>
    <n v="5243.05"/>
    <s v="No"/>
    <x v="3"/>
    <s v="High (&gt;$70)"/>
    <n v="996"/>
    <x v="0"/>
    <n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x v="0"/>
    <n v="70.099999999999994"/>
    <n v="141.65"/>
    <s v="No"/>
    <x v="0"/>
    <s v="High (&gt;$70)"/>
    <n v="841.19999999999993"/>
    <x v="0"/>
    <n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x v="2"/>
    <n v="108.3"/>
    <n v="7679.65"/>
    <s v="No"/>
    <x v="3"/>
    <s v="High (&gt;$70)"/>
    <n v="1299.5999999999999"/>
    <x v="0"/>
    <n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x v="2"/>
    <n v="91.05"/>
    <n v="2954.5"/>
    <s v="Yes"/>
    <x v="1"/>
    <s v="High (&gt;$70)"/>
    <n v="1092.5999999999999"/>
    <x v="1"/>
    <n v="1092.5999999999999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25"/>
    <n v="1006.9"/>
    <s v="No"/>
    <x v="1"/>
    <s v="Low (&lt;$35)"/>
    <n v="303"/>
    <x v="0"/>
    <n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x v="0"/>
    <n v="45.35"/>
    <n v="2540.1"/>
    <s v="No"/>
    <x v="4"/>
    <s v="Medium ($35-$70)"/>
    <n v="544.20000000000005"/>
    <x v="0"/>
    <n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x v="0"/>
    <n v="43.9"/>
    <n v="3097.2"/>
    <s v="No"/>
    <x v="3"/>
    <s v="Medium ($35-$70)"/>
    <n v="526.79999999999995"/>
    <x v="0"/>
    <n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x v="0"/>
    <n v="77.5"/>
    <n v="3807.35"/>
    <s v="Yes"/>
    <x v="4"/>
    <s v="High (&gt;$70)"/>
    <n v="930"/>
    <x v="1"/>
    <n v="930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x v="1"/>
    <n v="79.3"/>
    <n v="2484"/>
    <s v="No"/>
    <x v="1"/>
    <s v="High (&gt;$70)"/>
    <n v="951.59999999999991"/>
    <x v="0"/>
    <n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x v="3"/>
    <n v="84.9"/>
    <n v="5785.65"/>
    <s v="No"/>
    <x v="3"/>
    <s v="High (&gt;$70)"/>
    <n v="1018.8000000000001"/>
    <x v="0"/>
    <n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x v="0"/>
    <n v="79.25"/>
    <n v="2619.15"/>
    <s v="No"/>
    <x v="1"/>
    <s v="High (&gt;$70)"/>
    <n v="951"/>
    <x v="0"/>
    <n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x v="3"/>
    <n v="71.05"/>
    <n v="1524.85"/>
    <s v="No"/>
    <x v="2"/>
    <s v="High (&gt;$70)"/>
    <n v="852.59999999999991"/>
    <x v="0"/>
    <n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x v="0"/>
    <n v="53.75"/>
    <n v="2790.65"/>
    <s v="No"/>
    <x v="4"/>
    <s v="Medium ($35-$70)"/>
    <n v="645"/>
    <x v="0"/>
    <n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4.25"/>
    <n v="1784.5"/>
    <s v="No"/>
    <x v="3"/>
    <s v="Low (&lt;$35)"/>
    <n v="291"/>
    <x v="0"/>
    <n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x v="0"/>
    <n v="54.2"/>
    <n v="3937.45"/>
    <s v="Yes"/>
    <x v="3"/>
    <s v="Medium ($35-$70)"/>
    <n v="650.40000000000009"/>
    <x v="1"/>
    <n v="650.40000000000009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x v="2"/>
    <n v="44.25"/>
    <n v="2276.1"/>
    <s v="No"/>
    <x v="4"/>
    <s v="Medium ($35-$70)"/>
    <n v="531"/>
    <x v="0"/>
    <n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x v="2"/>
    <n v="50.05"/>
    <n v="2029.05"/>
    <s v="No"/>
    <x v="1"/>
    <s v="Medium ($35-$70)"/>
    <n v="600.59999999999991"/>
    <x v="0"/>
    <n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02.35"/>
    <s v="No"/>
    <x v="1"/>
    <s v="Low (&lt;$35)"/>
    <n v="241.79999999999998"/>
    <x v="0"/>
    <n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x v="1"/>
    <n v="69.25"/>
    <n v="418.4"/>
    <s v="Yes"/>
    <x v="0"/>
    <s v="Medium ($35-$70)"/>
    <n v="831"/>
    <x v="1"/>
    <n v="83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x v="3"/>
    <n v="69.349999999999994"/>
    <n v="4653.25"/>
    <s v="No"/>
    <x v="3"/>
    <s v="Medium ($35-$70)"/>
    <n v="832.19999999999993"/>
    <x v="0"/>
    <n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350000000000001"/>
    <n v="275.89999999999998"/>
    <s v="No"/>
    <x v="2"/>
    <s v="Low (&lt;$35)"/>
    <n v="232.20000000000002"/>
    <x v="0"/>
    <n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49999999999999"/>
    <n v="343.45"/>
    <s v="No"/>
    <x v="2"/>
    <s v="Low (&lt;$35)"/>
    <n v="229.79999999999998"/>
    <x v="0"/>
    <n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x v="1"/>
    <n v="61"/>
    <n v="2130.4499999999998"/>
    <s v="No"/>
    <x v="1"/>
    <s v="Medium ($35-$70)"/>
    <n v="732"/>
    <x v="0"/>
    <n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"/>
    <n v="1191.4000000000001"/>
    <s v="No"/>
    <x v="4"/>
    <s v="Low (&lt;$35)"/>
    <n v="246"/>
    <x v="0"/>
    <n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x v="0"/>
    <n v="50.5"/>
    <n v="50.5"/>
    <s v="Yes"/>
    <x v="0"/>
    <s v="Medium ($35-$70)"/>
    <n v="606"/>
    <x v="1"/>
    <n v="606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x v="1"/>
    <n v="50.2"/>
    <n v="2554"/>
    <s v="No"/>
    <x v="4"/>
    <s v="Medium ($35-$70)"/>
    <n v="602.40000000000009"/>
    <x v="0"/>
    <n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x v="2"/>
    <n v="79.599999999999994"/>
    <n v="5589.45"/>
    <s v="No"/>
    <x v="3"/>
    <s v="High (&gt;$70)"/>
    <n v="955.19999999999993"/>
    <x v="0"/>
    <n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4.9"/>
    <n v="467.7"/>
    <s v="No"/>
    <x v="2"/>
    <s v="Low (&lt;$35)"/>
    <n v="298.79999999999995"/>
    <x v="0"/>
    <n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4.400000000000006"/>
    <n v="74.400000000000006"/>
    <s v="Yes"/>
    <x v="0"/>
    <s v="High (&gt;$70)"/>
    <n v="892.80000000000007"/>
    <x v="1"/>
    <n v="892.80000000000007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x v="0"/>
    <n v="106.9"/>
    <n v="3756.45"/>
    <s v="No"/>
    <x v="1"/>
    <s v="High (&gt;$70)"/>
    <n v="1282.8000000000002"/>
    <x v="0"/>
    <n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x v="0"/>
    <n v="101.35"/>
    <n v="3334.9"/>
    <s v="No"/>
    <x v="1"/>
    <s v="High (&gt;$70)"/>
    <n v="1216.1999999999998"/>
    <x v="0"/>
    <n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x v="3"/>
    <n v="55.35"/>
    <n v="920.5"/>
    <s v="No"/>
    <x v="2"/>
    <s v="Medium ($35-$70)"/>
    <n v="664.2"/>
    <x v="0"/>
    <n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x v="3"/>
    <n v="50.55"/>
    <n v="3431.75"/>
    <s v="No"/>
    <x v="3"/>
    <s v="Medium ($35-$70)"/>
    <n v="606.59999999999991"/>
    <x v="0"/>
    <n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150.35"/>
    <s v="No"/>
    <x v="0"/>
    <s v="Low (&lt;$35)"/>
    <n v="234"/>
    <x v="0"/>
    <n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x v="1"/>
    <n v="79.45"/>
    <n v="2587.6999999999998"/>
    <s v="Yes"/>
    <x v="1"/>
    <s v="High (&gt;$70)"/>
    <n v="953.40000000000009"/>
    <x v="1"/>
    <n v="953.40000000000009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x v="0"/>
    <n v="90.65"/>
    <n v="367.95"/>
    <s v="No"/>
    <x v="0"/>
    <s v="High (&gt;$70)"/>
    <n v="1087.8000000000002"/>
    <x v="0"/>
    <n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x v="2"/>
    <n v="89.85"/>
    <n v="5125.75"/>
    <s v="No"/>
    <x v="4"/>
    <s v="High (&gt;$70)"/>
    <n v="1078.1999999999998"/>
    <x v="0"/>
    <n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x v="1"/>
    <n v="79"/>
    <n v="4801.1000000000004"/>
    <s v="No"/>
    <x v="4"/>
    <s v="High (&gt;$70)"/>
    <n v="948"/>
    <x v="0"/>
    <n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x v="0"/>
    <n v="104.65"/>
    <n v="6219.6"/>
    <s v="Yes"/>
    <x v="4"/>
    <s v="High (&gt;$70)"/>
    <n v="1255.8000000000002"/>
    <x v="1"/>
    <n v="1255.8000000000002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55"/>
    <n v="19.55"/>
    <s v="No"/>
    <x v="0"/>
    <s v="Low (&lt;$35)"/>
    <n v="234.60000000000002"/>
    <x v="0"/>
    <n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899999999999999"/>
    <n v="550.1"/>
    <s v="No"/>
    <x v="1"/>
    <s v="Low (&lt;$35)"/>
    <n v="238.79999999999998"/>
    <x v="0"/>
    <n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x v="0"/>
    <n v="116.25"/>
    <n v="7862.25"/>
    <s v="No"/>
    <x v="3"/>
    <s v="High (&gt;$70)"/>
    <n v="1395"/>
    <x v="0"/>
    <n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x v="2"/>
    <n v="87.75"/>
    <n v="1242.2"/>
    <s v="No"/>
    <x v="2"/>
    <s v="High (&gt;$70)"/>
    <n v="1053"/>
    <x v="0"/>
    <n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x v="0"/>
    <n v="100.05"/>
    <n v="4871.05"/>
    <s v="Yes"/>
    <x v="1"/>
    <s v="High (&gt;$70)"/>
    <n v="1200.5999999999999"/>
    <x v="1"/>
    <n v="1200.5999999999999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x v="3"/>
    <n v="81.3"/>
    <n v="3190.65"/>
    <s v="No"/>
    <x v="1"/>
    <s v="High (&gt;$70)"/>
    <n v="975.59999999999991"/>
    <x v="0"/>
    <n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x v="0"/>
    <n v="44.3"/>
    <n v="2666.75"/>
    <s v="No"/>
    <x v="4"/>
    <s v="Medium ($35-$70)"/>
    <n v="531.59999999999991"/>
    <x v="0"/>
    <n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x v="3"/>
    <n v="70.349999999999994"/>
    <n v="3533.6"/>
    <s v="No"/>
    <x v="4"/>
    <s v="High (&gt;$70)"/>
    <n v="844.19999999999993"/>
    <x v="0"/>
    <n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x v="3"/>
    <n v="44.45"/>
    <n v="792.15"/>
    <s v="No"/>
    <x v="2"/>
    <s v="Medium ($35-$70)"/>
    <n v="533.40000000000009"/>
    <x v="0"/>
    <n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x v="0"/>
    <n v="49.15"/>
    <n v="295.64999999999998"/>
    <s v="No"/>
    <x v="0"/>
    <s v="Medium ($35-$70)"/>
    <n v="589.79999999999995"/>
    <x v="0"/>
    <n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x v="3"/>
    <n v="29.45"/>
    <n v="1459.35"/>
    <s v="No"/>
    <x v="4"/>
    <s v="Low (&lt;$35)"/>
    <n v="353.4"/>
    <x v="0"/>
    <n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x v="0"/>
    <n v="100.55"/>
    <n v="4398.1499999999996"/>
    <s v="Yes"/>
    <x v="1"/>
    <s v="High (&gt;$70)"/>
    <n v="1206.5999999999999"/>
    <x v="1"/>
    <n v="1206.5999999999999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x v="3"/>
    <n v="85.3"/>
    <n v="4297.95"/>
    <s v="No"/>
    <x v="4"/>
    <s v="High (&gt;$70)"/>
    <n v="1023.5999999999999"/>
    <x v="0"/>
    <n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x v="0"/>
    <n v="95.65"/>
    <n v="167.3"/>
    <s v="Yes"/>
    <x v="0"/>
    <s v="High (&gt;$70)"/>
    <n v="1147.8000000000002"/>
    <x v="1"/>
    <n v="1147.8000000000002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x v="1"/>
    <n v="69.099999999999994"/>
    <n v="4096.8999999999996"/>
    <s v="No"/>
    <x v="4"/>
    <s v="Medium ($35-$70)"/>
    <n v="829.19999999999993"/>
    <x v="0"/>
    <n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x v="2"/>
    <n v="70.349999999999994"/>
    <n v="3454.6"/>
    <s v="No"/>
    <x v="4"/>
    <s v="High (&gt;$70)"/>
    <n v="844.19999999999993"/>
    <x v="0"/>
    <n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6"/>
    <n v="1286"/>
    <s v="No"/>
    <x v="4"/>
    <s v="Low (&lt;$35)"/>
    <n v="247.20000000000002"/>
    <x v="0"/>
    <n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x v="1"/>
    <n v="74.150000000000006"/>
    <n v="1387"/>
    <s v="No"/>
    <x v="2"/>
    <s v="High (&gt;$70)"/>
    <n v="889.80000000000007"/>
    <x v="0"/>
    <n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x v="0"/>
    <n v="75.05"/>
    <n v="786.3"/>
    <s v="No"/>
    <x v="0"/>
    <s v="High (&gt;$70)"/>
    <n v="900.59999999999991"/>
    <x v="0"/>
    <n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x v="0"/>
    <n v="44.6"/>
    <n v="641.25"/>
    <s v="No"/>
    <x v="2"/>
    <s v="Medium ($35-$70)"/>
    <n v="535.20000000000005"/>
    <x v="0"/>
    <n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1.45"/>
    <n v="705.45"/>
    <s v="No"/>
    <x v="1"/>
    <s v="Low (&lt;$35)"/>
    <n v="257.39999999999998"/>
    <x v="0"/>
    <n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x v="1"/>
    <n v="43.45"/>
    <n v="345.5"/>
    <s v="No"/>
    <x v="0"/>
    <s v="Medium ($35-$70)"/>
    <n v="521.40000000000009"/>
    <x v="0"/>
    <n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05"/>
    <n v="345.9"/>
    <s v="No"/>
    <x v="2"/>
    <s v="Low (&lt;$35)"/>
    <n v="240.60000000000002"/>
    <x v="0"/>
    <n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x v="2"/>
    <n v="94.15"/>
    <n v="5811.8"/>
    <s v="No"/>
    <x v="4"/>
    <s v="High (&gt;$70)"/>
    <n v="1129.8000000000002"/>
    <x v="0"/>
    <n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x v="0"/>
    <n v="94.4"/>
    <n v="94.4"/>
    <s v="Yes"/>
    <x v="0"/>
    <s v="High (&gt;$70)"/>
    <n v="1132.8000000000002"/>
    <x v="1"/>
    <n v="1132.8000000000002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124.45"/>
    <s v="No"/>
    <x v="0"/>
    <s v="Low (&lt;$35)"/>
    <n v="234.60000000000002"/>
    <x v="0"/>
    <n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x v="1"/>
    <n v="75.900000000000006"/>
    <n v="1375.6"/>
    <s v="No"/>
    <x v="2"/>
    <s v="High (&gt;$70)"/>
    <n v="910.80000000000007"/>
    <x v="0"/>
    <n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x v="2"/>
    <n v="64.150000000000006"/>
    <n v="3491.55"/>
    <s v="No"/>
    <x v="4"/>
    <s v="Medium ($35-$70)"/>
    <n v="769.80000000000007"/>
    <x v="0"/>
    <n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x v="2"/>
    <n v="109.55"/>
    <n v="7920.7"/>
    <s v="No"/>
    <x v="3"/>
    <s v="High (&gt;$70)"/>
    <n v="1314.6"/>
    <x v="0"/>
    <n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x v="3"/>
    <n v="110.8"/>
    <n v="6640.7"/>
    <s v="No"/>
    <x v="4"/>
    <s v="High (&gt;$70)"/>
    <n v="1329.6"/>
    <x v="0"/>
    <n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x v="3"/>
    <n v="55"/>
    <n v="55"/>
    <s v="Yes"/>
    <x v="0"/>
    <s v="Medium ($35-$70)"/>
    <n v="660"/>
    <x v="1"/>
    <n v="660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x v="1"/>
    <n v="53.45"/>
    <n v="718.1"/>
    <s v="No"/>
    <x v="2"/>
    <s v="Medium ($35-$70)"/>
    <n v="641.40000000000009"/>
    <x v="0"/>
    <n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x v="3"/>
    <n v="69.95"/>
    <n v="320.39999999999998"/>
    <s v="No"/>
    <x v="0"/>
    <s v="Medium ($35-$70)"/>
    <n v="839.40000000000009"/>
    <x v="0"/>
    <n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x v="0"/>
    <n v="101.45"/>
    <n v="101.45"/>
    <s v="Yes"/>
    <x v="0"/>
    <s v="High (&gt;$70)"/>
    <n v="1217.4000000000001"/>
    <x v="1"/>
    <n v="1217.400000000000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x v="0"/>
    <n v="97"/>
    <n v="1334.45"/>
    <s v="No"/>
    <x v="2"/>
    <s v="High (&gt;$70)"/>
    <n v="1164"/>
    <x v="0"/>
    <n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x v="2"/>
    <n v="90.6"/>
    <n v="3358.65"/>
    <s v="No"/>
    <x v="1"/>
    <s v="High (&gt;$70)"/>
    <n v="1087.1999999999998"/>
    <x v="0"/>
    <n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x v="1"/>
    <n v="73.55"/>
    <n v="4764"/>
    <s v="No"/>
    <x v="3"/>
    <s v="High (&gt;$70)"/>
    <n v="882.59999999999991"/>
    <x v="0"/>
    <n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x v="2"/>
    <n v="67.95"/>
    <n v="350.3"/>
    <s v="Yes"/>
    <x v="0"/>
    <s v="Medium ($35-$70)"/>
    <n v="815.40000000000009"/>
    <x v="1"/>
    <n v="815.40000000000009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x v="2"/>
    <n v="94.35"/>
    <n v="5703"/>
    <s v="No"/>
    <x v="3"/>
    <s v="High (&gt;$70)"/>
    <n v="1132.1999999999998"/>
    <x v="0"/>
    <n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"/>
    <n v="69.5"/>
    <s v="Yes"/>
    <x v="0"/>
    <s v="Medium ($35-$70)"/>
    <n v="834"/>
    <x v="1"/>
    <n v="834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8.850000000000001"/>
    <n v="18.850000000000001"/>
    <s v="Yes"/>
    <x v="0"/>
    <s v="Low (&lt;$35)"/>
    <n v="226.20000000000002"/>
    <x v="1"/>
    <n v="226.20000000000002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525.54999999999995"/>
    <s v="No"/>
    <x v="1"/>
    <s v="Low (&lt;$35)"/>
    <n v="232.79999999999998"/>
    <x v="0"/>
    <n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s v="Yes"/>
    <x v="0"/>
    <s v="Medium ($35-$70)"/>
    <n v="830.40000000000009"/>
    <x v="1"/>
    <n v="830.40000000000009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5"/>
    <n v="483.15"/>
    <s v="No"/>
    <x v="2"/>
    <s v="Low (&lt;$35)"/>
    <n v="237"/>
    <x v="0"/>
    <n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x v="0"/>
    <n v="54.6"/>
    <n v="934.8"/>
    <s v="No"/>
    <x v="2"/>
    <s v="Medium ($35-$70)"/>
    <n v="655.20000000000005"/>
    <x v="0"/>
    <n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x v="1"/>
    <n v="29.8"/>
    <n v="786.5"/>
    <s v="No"/>
    <x v="1"/>
    <s v="Low (&lt;$35)"/>
    <n v="357.6"/>
    <x v="0"/>
    <n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650000000000006"/>
    <n v="69.650000000000006"/>
    <s v="Yes"/>
    <x v="0"/>
    <s v="Medium ($35-$70)"/>
    <n v="835.80000000000007"/>
    <x v="1"/>
    <n v="835.80000000000007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x v="0"/>
    <n v="101.85"/>
    <n v="4086.3"/>
    <s v="Yes"/>
    <x v="1"/>
    <s v="High (&gt;$70)"/>
    <n v="1222.1999999999998"/>
    <x v="1"/>
    <n v="1222.1999999999998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x v="0"/>
    <n v="103.05"/>
    <n v="5364.8"/>
    <s v="No"/>
    <x v="4"/>
    <s v="High (&gt;$70)"/>
    <n v="1236.5999999999999"/>
    <x v="0"/>
    <n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x v="0"/>
    <n v="82.3"/>
    <n v="82.3"/>
    <s v="Yes"/>
    <x v="0"/>
    <s v="High (&gt;$70)"/>
    <n v="987.59999999999991"/>
    <x v="1"/>
    <n v="987.5999999999999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20.3"/>
    <s v="No"/>
    <x v="0"/>
    <s v="Low (&lt;$35)"/>
    <n v="243.60000000000002"/>
    <x v="0"/>
    <n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x v="1"/>
    <n v="35.1"/>
    <n v="770.4"/>
    <s v="No"/>
    <x v="2"/>
    <s v="Medium ($35-$70)"/>
    <n v="421.20000000000005"/>
    <x v="0"/>
    <n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x v="2"/>
    <n v="105.7"/>
    <n v="6816.95"/>
    <s v="No"/>
    <x v="3"/>
    <s v="High (&gt;$70)"/>
    <n v="1268.4000000000001"/>
    <x v="0"/>
    <n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x v="2"/>
    <n v="56.25"/>
    <n v="2419.5500000000002"/>
    <s v="No"/>
    <x v="1"/>
    <s v="Medium ($35-$70)"/>
    <n v="675"/>
    <x v="0"/>
    <n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x v="0"/>
    <n v="60.35"/>
    <n v="4138.7"/>
    <s v="No"/>
    <x v="3"/>
    <s v="Medium ($35-$70)"/>
    <n v="724.2"/>
    <x v="0"/>
    <n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x v="0"/>
    <n v="79.25"/>
    <n v="267.60000000000002"/>
    <s v="Yes"/>
    <x v="0"/>
    <s v="High (&gt;$70)"/>
    <n v="951"/>
    <x v="1"/>
    <n v="95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x v="2"/>
    <n v="59.8"/>
    <n v="3457.45"/>
    <s v="No"/>
    <x v="4"/>
    <s v="Medium ($35-$70)"/>
    <n v="717.59999999999991"/>
    <x v="0"/>
    <n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x v="0"/>
    <n v="84.6"/>
    <n v="1115.2"/>
    <s v="Yes"/>
    <x v="2"/>
    <s v="High (&gt;$70)"/>
    <n v="1015.1999999999999"/>
    <x v="1"/>
    <n v="1015.1999999999999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x v="2"/>
    <n v="93.4"/>
    <n v="5435.6"/>
    <s v="Yes"/>
    <x v="4"/>
    <s v="High (&gt;$70)"/>
    <n v="1120.8000000000002"/>
    <x v="1"/>
    <n v="1120.8000000000002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x v="0"/>
    <n v="94.2"/>
    <n v="4186.3"/>
    <s v="Yes"/>
    <x v="1"/>
    <s v="High (&gt;$70)"/>
    <n v="1130.4000000000001"/>
    <x v="1"/>
    <n v="1130.400000000000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x v="0"/>
    <n v="25.05"/>
    <n v="25.05"/>
    <s v="Yes"/>
    <x v="0"/>
    <s v="Low (&lt;$35)"/>
    <n v="300.60000000000002"/>
    <x v="1"/>
    <n v="300.60000000000002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x v="1"/>
    <n v="99.65"/>
    <n v="4630.2"/>
    <s v="No"/>
    <x v="1"/>
    <s v="High (&gt;$70)"/>
    <n v="1195.8000000000002"/>
    <x v="0"/>
    <n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x v="2"/>
    <n v="50.65"/>
    <n v="3221.25"/>
    <s v="No"/>
    <x v="3"/>
    <s v="Medium ($35-$70)"/>
    <n v="607.79999999999995"/>
    <x v="0"/>
    <n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x v="0"/>
    <n v="60.9"/>
    <n v="688.5"/>
    <s v="No"/>
    <x v="0"/>
    <s v="Medium ($35-$70)"/>
    <n v="730.8"/>
    <x v="0"/>
    <n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x v="2"/>
    <n v="59.65"/>
    <n v="867.1"/>
    <s v="No"/>
    <x v="2"/>
    <s v="Medium ($35-$70)"/>
    <n v="715.8"/>
    <x v="0"/>
    <n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x v="0"/>
    <n v="64.7"/>
    <n v="4746.05"/>
    <s v="No"/>
    <x v="3"/>
    <s v="Medium ($35-$70)"/>
    <n v="776.40000000000009"/>
    <x v="0"/>
    <n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x v="3"/>
    <n v="25.1"/>
    <n v="712.85"/>
    <s v="Yes"/>
    <x v="1"/>
    <s v="Low (&lt;$35)"/>
    <n v="301.20000000000005"/>
    <x v="1"/>
    <n v="301.20000000000005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x v="0"/>
    <n v="48.95"/>
    <n v="48.95"/>
    <s v="Yes"/>
    <x v="0"/>
    <s v="Medium ($35-$70)"/>
    <n v="587.40000000000009"/>
    <x v="1"/>
    <n v="587.40000000000009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x v="0"/>
    <n v="54.85"/>
    <n v="355.1"/>
    <s v="No"/>
    <x v="0"/>
    <s v="Medium ($35-$70)"/>
    <n v="658.2"/>
    <x v="0"/>
    <n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x v="0"/>
    <n v="45.3"/>
    <n v="45.3"/>
    <s v="Yes"/>
    <x v="0"/>
    <s v="Medium ($35-$70)"/>
    <n v="543.59999999999991"/>
    <x v="1"/>
    <n v="543.5999999999999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x v="0"/>
    <n v="91.35"/>
    <n v="5764.7"/>
    <s v="No"/>
    <x v="3"/>
    <s v="High (&gt;$70)"/>
    <n v="1096.1999999999998"/>
    <x v="0"/>
    <n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x v="0"/>
    <n v="85.85"/>
    <n v="167.3"/>
    <s v="Yes"/>
    <x v="0"/>
    <s v="High (&gt;$70)"/>
    <n v="1030.1999999999998"/>
    <x v="1"/>
    <n v="1030.1999999999998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5.1"/>
    <n v="428.45"/>
    <s v="No"/>
    <x v="2"/>
    <s v="Low (&lt;$35)"/>
    <n v="301.20000000000005"/>
    <x v="0"/>
    <n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x v="2"/>
    <n v="34"/>
    <n v="1505.35"/>
    <s v="No"/>
    <x v="1"/>
    <s v="Low (&lt;$35)"/>
    <n v="408"/>
    <x v="0"/>
    <n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x v="1"/>
    <n v="45.9"/>
    <n v="693.45"/>
    <s v="No"/>
    <x v="2"/>
    <s v="Medium ($35-$70)"/>
    <n v="550.79999999999995"/>
    <x v="0"/>
    <n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x v="0"/>
    <n v="95.2"/>
    <n v="930.4"/>
    <s v="Yes"/>
    <x v="0"/>
    <s v="High (&gt;$70)"/>
    <n v="1142.4000000000001"/>
    <x v="1"/>
    <n v="1142.400000000000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1177.95"/>
    <s v="No"/>
    <x v="4"/>
    <s v="Low (&lt;$35)"/>
    <n v="246"/>
    <x v="0"/>
    <n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x v="2"/>
    <n v="100.6"/>
    <n v="5069.6499999999996"/>
    <s v="Yes"/>
    <x v="4"/>
    <s v="High (&gt;$70)"/>
    <n v="1207.1999999999998"/>
    <x v="1"/>
    <n v="1207.1999999999998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x v="1"/>
    <n v="55.3"/>
    <n v="324.25"/>
    <s v="Yes"/>
    <x v="0"/>
    <s v="Medium ($35-$70)"/>
    <n v="663.59999999999991"/>
    <x v="1"/>
    <n v="663.5999999999999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1458.1"/>
    <s v="No"/>
    <x v="3"/>
    <s v="Low (&lt;$35)"/>
    <n v="244.20000000000002"/>
    <x v="0"/>
    <n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x v="1"/>
    <n v="74.849999999999994"/>
    <n v="156.4"/>
    <s v="Yes"/>
    <x v="0"/>
    <s v="High (&gt;$70)"/>
    <n v="898.19999999999993"/>
    <x v="1"/>
    <n v="898.19999999999993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x v="2"/>
    <n v="36.1"/>
    <n v="2298.9"/>
    <s v="No"/>
    <x v="3"/>
    <s v="Medium ($35-$70)"/>
    <n v="433.20000000000005"/>
    <x v="0"/>
    <n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x v="2"/>
    <n v="65.8"/>
    <n v="1679.65"/>
    <s v="No"/>
    <x v="1"/>
    <s v="Medium ($35-$70)"/>
    <n v="789.59999999999991"/>
    <x v="0"/>
    <n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350000000000001"/>
    <n v="369.6"/>
    <s v="No"/>
    <x v="2"/>
    <s v="Low (&lt;$35)"/>
    <n v="244.20000000000002"/>
    <x v="0"/>
    <n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x v="0"/>
    <n v="105.8"/>
    <n v="2998"/>
    <s v="No"/>
    <x v="1"/>
    <s v="High (&gt;$70)"/>
    <n v="1269.5999999999999"/>
    <x v="0"/>
    <n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x v="1"/>
    <n v="96.75"/>
    <n v="5206.55"/>
    <s v="No"/>
    <x v="4"/>
    <s v="High (&gt;$70)"/>
    <n v="1161"/>
    <x v="0"/>
    <n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x v="2"/>
    <n v="102.35"/>
    <n v="3626.1"/>
    <s v="Yes"/>
    <x v="1"/>
    <s v="High (&gt;$70)"/>
    <n v="1228.1999999999998"/>
    <x v="1"/>
    <n v="1228.1999999999998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x v="1"/>
    <n v="24.4"/>
    <n v="24.4"/>
    <s v="No"/>
    <x v="0"/>
    <s v="Low (&lt;$35)"/>
    <n v="292.79999999999995"/>
    <x v="0"/>
    <n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x v="3"/>
    <n v="115.65"/>
    <n v="7968.85"/>
    <s v="Yes"/>
    <x v="3"/>
    <s v="High (&gt;$70)"/>
    <n v="1387.8000000000002"/>
    <x v="1"/>
    <n v="1387.8000000000002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s v="Yes"/>
    <x v="0"/>
    <s v="High (&gt;$70)"/>
    <n v="958.19999999999993"/>
    <x v="1"/>
    <n v="958.19999999999993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x v="0"/>
    <n v="73.05"/>
    <n v="1959.5"/>
    <s v="No"/>
    <x v="1"/>
    <s v="High (&gt;$70)"/>
    <n v="876.59999999999991"/>
    <x v="0"/>
    <n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x v="0"/>
    <n v="64.349999999999994"/>
    <n v="2053.0500000000002"/>
    <s v="No"/>
    <x v="1"/>
    <s v="Medium ($35-$70)"/>
    <n v="772.19999999999993"/>
    <x v="0"/>
    <n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5"/>
    <n v="398.55"/>
    <s v="No"/>
    <x v="2"/>
    <s v="Low (&lt;$35)"/>
    <n v="246"/>
    <x v="0"/>
    <n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x v="1"/>
    <n v="76"/>
    <n v="1130.8499999999999"/>
    <s v="Yes"/>
    <x v="2"/>
    <s v="High (&gt;$70)"/>
    <n v="912"/>
    <x v="1"/>
    <n v="912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x v="3"/>
    <n v="54.75"/>
    <n v="3425.35"/>
    <s v="No"/>
    <x v="3"/>
    <s v="Medium ($35-$70)"/>
    <n v="657"/>
    <x v="0"/>
    <n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x v="2"/>
    <n v="104.75"/>
    <n v="4323.45"/>
    <s v="Yes"/>
    <x v="1"/>
    <s v="High (&gt;$70)"/>
    <n v="1257"/>
    <x v="1"/>
    <n v="1257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x v="0"/>
    <n v="74.650000000000006"/>
    <n v="703.55"/>
    <s v="Yes"/>
    <x v="0"/>
    <s v="High (&gt;$70)"/>
    <n v="895.80000000000007"/>
    <x v="1"/>
    <n v="895.80000000000007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x v="0"/>
    <n v="51.15"/>
    <n v="1275.7"/>
    <s v="No"/>
    <x v="2"/>
    <s v="Medium ($35-$70)"/>
    <n v="613.79999999999995"/>
    <x v="0"/>
    <n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x v="0"/>
    <n v="41.95"/>
    <n v="2965.75"/>
    <s v="No"/>
    <x v="3"/>
    <s v="Medium ($35-$70)"/>
    <n v="503.40000000000003"/>
    <x v="0"/>
    <n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x v="1"/>
    <n v="54.35"/>
    <n v="1647"/>
    <s v="No"/>
    <x v="1"/>
    <s v="Medium ($35-$70)"/>
    <n v="652.20000000000005"/>
    <x v="0"/>
    <n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x v="0"/>
    <n v="56.25"/>
    <n v="56.25"/>
    <s v="Yes"/>
    <x v="0"/>
    <s v="Medium ($35-$70)"/>
    <n v="675"/>
    <x v="1"/>
    <n v="675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x v="0"/>
    <n v="106.1"/>
    <n v="2249.9499999999998"/>
    <s v="Yes"/>
    <x v="2"/>
    <s v="High (&gt;$70)"/>
    <n v="1273.1999999999998"/>
    <x v="1"/>
    <n v="1273.1999999999998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x v="0"/>
    <n v="96"/>
    <n v="6109.75"/>
    <s v="No"/>
    <x v="3"/>
    <s v="High (&gt;$70)"/>
    <n v="1152"/>
    <x v="0"/>
    <n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x v="2"/>
    <n v="79.75"/>
    <n v="159.4"/>
    <s v="Yes"/>
    <x v="0"/>
    <s v="High (&gt;$70)"/>
    <n v="957"/>
    <x v="1"/>
    <n v="957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x v="2"/>
    <n v="61.45"/>
    <n v="3751.15"/>
    <s v="No"/>
    <x v="3"/>
    <s v="Medium ($35-$70)"/>
    <n v="737.40000000000009"/>
    <x v="0"/>
    <n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0"/>
    <n v="68.650000000000006"/>
    <n v="68.650000000000006"/>
    <s v="Yes"/>
    <x v="0"/>
    <s v="Medium ($35-$70)"/>
    <n v="823.80000000000007"/>
    <x v="1"/>
    <n v="823.80000000000007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411.25"/>
    <s v="No"/>
    <x v="2"/>
    <s v="Low (&lt;$35)"/>
    <n v="235.79999999999998"/>
    <x v="0"/>
    <n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"/>
    <n v="105.5"/>
    <s v="No"/>
    <x v="0"/>
    <s v="Low (&lt;$35)"/>
    <n v="228"/>
    <x v="0"/>
    <n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x v="0"/>
    <n v="100"/>
    <n v="3320.6"/>
    <s v="No"/>
    <x v="1"/>
    <s v="High (&gt;$70)"/>
    <n v="1200"/>
    <x v="0"/>
    <n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25"/>
    <n v="327.45"/>
    <s v="Yes"/>
    <x v="2"/>
    <s v="Low (&lt;$35)"/>
    <n v="243"/>
    <x v="1"/>
    <n v="243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x v="0"/>
    <n v="98.7"/>
    <n v="5669.5"/>
    <s v="No"/>
    <x v="4"/>
    <s v="High (&gt;$70)"/>
    <n v="1184.4000000000001"/>
    <x v="0"/>
    <n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8"/>
    <n v="465.45"/>
    <s v="No"/>
    <x v="2"/>
    <s v="Low (&lt;$35)"/>
    <n v="237.60000000000002"/>
    <x v="0"/>
    <n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x v="0"/>
    <n v="73.8"/>
    <n v="704.3"/>
    <s v="No"/>
    <x v="0"/>
    <s v="High (&gt;$70)"/>
    <n v="885.59999999999991"/>
    <x v="0"/>
    <n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x v="0"/>
    <n v="100.2"/>
    <n v="1369.8"/>
    <s v="Yes"/>
    <x v="2"/>
    <s v="High (&gt;$70)"/>
    <n v="1202.4000000000001"/>
    <x v="1"/>
    <n v="1202.400000000000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x v="2"/>
    <n v="74.900000000000006"/>
    <n v="1107.25"/>
    <s v="Yes"/>
    <x v="2"/>
    <s v="High (&gt;$70)"/>
    <n v="898.80000000000007"/>
    <x v="1"/>
    <n v="898.80000000000007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95.55"/>
    <s v="No"/>
    <x v="0"/>
    <s v="Low (&lt;$35)"/>
    <n v="240.60000000000002"/>
    <x v="0"/>
    <n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x v="0"/>
    <n v="106.2"/>
    <n v="6375.2"/>
    <s v="No"/>
    <x v="3"/>
    <s v="High (&gt;$70)"/>
    <n v="1274.4000000000001"/>
    <x v="0"/>
    <n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x v="3"/>
    <n v="116.55"/>
    <n v="8152.3"/>
    <s v="No"/>
    <x v="3"/>
    <s v="High (&gt;$70)"/>
    <n v="1398.6"/>
    <x v="0"/>
    <n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x v="0"/>
    <n v="99.7"/>
    <n v="1566.75"/>
    <s v="No"/>
    <x v="2"/>
    <s v="High (&gt;$70)"/>
    <n v="1196.4000000000001"/>
    <x v="0"/>
    <n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7"/>
    <n v="130.25"/>
    <s v="No"/>
    <x v="0"/>
    <s v="Low (&lt;$35)"/>
    <n v="236.39999999999998"/>
    <x v="0"/>
    <n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"/>
    <n v="162.15"/>
    <s v="No"/>
    <x v="0"/>
    <s v="Low (&lt;$35)"/>
    <n v="234"/>
    <x v="0"/>
    <n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x v="1"/>
    <n v="29.15"/>
    <n v="110.05"/>
    <s v="No"/>
    <x v="0"/>
    <s v="Low (&lt;$35)"/>
    <n v="349.79999999999995"/>
    <x v="0"/>
    <n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x v="1"/>
    <n v="55"/>
    <n v="1885.15"/>
    <s v="No"/>
    <x v="1"/>
    <s v="Medium ($35-$70)"/>
    <n v="660"/>
    <x v="0"/>
    <n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x v="3"/>
    <n v="90.8"/>
    <n v="6302.85"/>
    <s v="No"/>
    <x v="3"/>
    <s v="High (&gt;$70)"/>
    <n v="1089.5999999999999"/>
    <x v="0"/>
    <n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x v="2"/>
    <n v="51"/>
    <n v="2264.5"/>
    <s v="No"/>
    <x v="1"/>
    <s v="Medium ($35-$70)"/>
    <n v="612"/>
    <x v="0"/>
    <n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x v="0"/>
    <n v="90.1"/>
    <n v="816.8"/>
    <s v="No"/>
    <x v="0"/>
    <s v="High (&gt;$70)"/>
    <n v="1081.1999999999998"/>
    <x v="0"/>
    <n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x v="1"/>
    <n v="59.05"/>
    <n v="1253.5"/>
    <s v="No"/>
    <x v="2"/>
    <s v="Medium ($35-$70)"/>
    <n v="708.59999999999991"/>
    <x v="0"/>
    <n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"/>
    <n v="41.2"/>
    <s v="No"/>
    <x v="0"/>
    <s v="Low (&lt;$35)"/>
    <n v="243.60000000000002"/>
    <x v="0"/>
    <n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x v="2"/>
    <n v="72.95"/>
    <n v="5265.55"/>
    <s v="No"/>
    <x v="3"/>
    <s v="High (&gt;$70)"/>
    <n v="875.40000000000009"/>
    <x v="0"/>
    <n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x v="3"/>
    <n v="73.55"/>
    <n v="693.3"/>
    <s v="No"/>
    <x v="0"/>
    <s v="High (&gt;$70)"/>
    <n v="882.59999999999991"/>
    <x v="0"/>
    <n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x v="3"/>
    <n v="84.3"/>
    <n v="5997.1"/>
    <s v="No"/>
    <x v="3"/>
    <s v="High (&gt;$70)"/>
    <n v="1011.5999999999999"/>
    <x v="0"/>
    <n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x v="3"/>
    <n v="78"/>
    <n v="3824.2"/>
    <s v="No"/>
    <x v="4"/>
    <s v="High (&gt;$70)"/>
    <n v="936"/>
    <x v="0"/>
    <n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x v="1"/>
    <n v="72.099999999999994"/>
    <n v="3886.05"/>
    <s v="No"/>
    <x v="4"/>
    <s v="High (&gt;$70)"/>
    <n v="865.19999999999993"/>
    <x v="0"/>
    <n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x v="3"/>
    <n v="106.75"/>
    <n v="7283.25"/>
    <s v="No"/>
    <x v="3"/>
    <s v="High (&gt;$70)"/>
    <n v="1281"/>
    <x v="0"/>
    <n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25"/>
    <n v="412.55"/>
    <s v="No"/>
    <x v="2"/>
    <s v="Low (&lt;$35)"/>
    <n v="231"/>
    <x v="0"/>
    <n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55"/>
    <n v="1070.25"/>
    <s v="No"/>
    <x v="4"/>
    <s v="Low (&lt;$35)"/>
    <n v="246.60000000000002"/>
    <x v="0"/>
    <n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"/>
    <n v="817.95"/>
    <s v="No"/>
    <x v="1"/>
    <s v="Low (&lt;$35)"/>
    <n v="240"/>
    <x v="0"/>
    <n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4.65"/>
    <n v="1171.3"/>
    <s v="No"/>
    <x v="1"/>
    <s v="Low (&lt;$35)"/>
    <n v="295.79999999999995"/>
    <x v="0"/>
    <n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x v="2"/>
    <n v="103.5"/>
    <n v="6548.65"/>
    <s v="No"/>
    <x v="3"/>
    <s v="High (&gt;$70)"/>
    <n v="1242"/>
    <x v="0"/>
    <n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85"/>
    <n v="625.65"/>
    <s v="No"/>
    <x v="2"/>
    <s v="Low (&lt;$35)"/>
    <n v="286.20000000000005"/>
    <x v="0"/>
    <n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"/>
    <n v="1911.5"/>
    <s v="No"/>
    <x v="3"/>
    <s v="Low (&lt;$35)"/>
    <n v="309.60000000000002"/>
    <x v="0"/>
    <n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849999999999994"/>
    <n v="70.849999999999994"/>
    <s v="Yes"/>
    <x v="0"/>
    <s v="High (&gt;$70)"/>
    <n v="850.19999999999993"/>
    <x v="1"/>
    <n v="850.19999999999993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x v="3"/>
    <n v="69.8"/>
    <n v="134.69999999999999"/>
    <s v="Yes"/>
    <x v="0"/>
    <s v="Medium ($35-$70)"/>
    <n v="837.59999999999991"/>
    <x v="1"/>
    <n v="837.5999999999999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x v="3"/>
    <n v="59.45"/>
    <n v="1507"/>
    <s v="No"/>
    <x v="1"/>
    <s v="Medium ($35-$70)"/>
    <n v="713.40000000000009"/>
    <x v="0"/>
    <n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x v="2"/>
    <n v="54.55"/>
    <n v="2978.3"/>
    <s v="Yes"/>
    <x v="4"/>
    <s v="Medium ($35-$70)"/>
    <n v="654.59999999999991"/>
    <x v="1"/>
    <n v="654.5999999999999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05"/>
    <n v="299.3"/>
    <s v="No"/>
    <x v="2"/>
    <s v="Low (&lt;$35)"/>
    <n v="240.60000000000002"/>
    <x v="0"/>
    <n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x v="0"/>
    <n v="82.55"/>
    <n v="5832.65"/>
    <s v="No"/>
    <x v="3"/>
    <s v="High (&gt;$70)"/>
    <n v="990.59999999999991"/>
    <x v="0"/>
    <n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x v="0"/>
    <n v="81.25"/>
    <n v="5567.55"/>
    <s v="No"/>
    <x v="3"/>
    <s v="High (&gt;$70)"/>
    <n v="975"/>
    <x v="0"/>
    <n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x v="3"/>
    <n v="70.75"/>
    <n v="450.8"/>
    <s v="Yes"/>
    <x v="0"/>
    <s v="High (&gt;$70)"/>
    <n v="849"/>
    <x v="1"/>
    <n v="849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x v="3"/>
    <n v="74.3"/>
    <n v="4166.3500000000004"/>
    <s v="No"/>
    <x v="4"/>
    <s v="High (&gt;$70)"/>
    <n v="891.59999999999991"/>
    <x v="0"/>
    <n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x v="0"/>
    <n v="94.1"/>
    <n v="1215.5999999999999"/>
    <s v="Yes"/>
    <x v="2"/>
    <s v="High (&gt;$70)"/>
    <n v="1129.1999999999998"/>
    <x v="1"/>
    <n v="1129.1999999999998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x v="3"/>
    <n v="29.7"/>
    <n v="91.7"/>
    <s v="Yes"/>
    <x v="0"/>
    <s v="Low (&lt;$35)"/>
    <n v="356.4"/>
    <x v="1"/>
    <n v="356.4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x v="3"/>
    <n v="109.7"/>
    <n v="7898.45"/>
    <s v="No"/>
    <x v="3"/>
    <s v="High (&gt;$70)"/>
    <n v="1316.4"/>
    <x v="0"/>
    <n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x v="3"/>
    <n v="96.35"/>
    <n v="3915.4"/>
    <s v="No"/>
    <x v="1"/>
    <s v="High (&gt;$70)"/>
    <n v="1156.1999999999998"/>
    <x v="0"/>
    <n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x v="3"/>
    <n v="66.599999999999994"/>
    <n v="979.5"/>
    <s v="No"/>
    <x v="2"/>
    <s v="Medium ($35-$70)"/>
    <n v="799.19999999999993"/>
    <x v="0"/>
    <n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x v="0"/>
    <n v="44.5"/>
    <n v="90.05"/>
    <s v="No"/>
    <x v="0"/>
    <s v="Medium ($35-$70)"/>
    <n v="534"/>
    <x v="0"/>
    <n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x v="3"/>
    <n v="110.9"/>
    <n v="7432.05"/>
    <s v="Yes"/>
    <x v="3"/>
    <s v="High (&gt;$70)"/>
    <n v="1330.8000000000002"/>
    <x v="1"/>
    <n v="1330.8000000000002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x v="0"/>
    <n v="105"/>
    <n v="4026.4"/>
    <s v="Yes"/>
    <x v="1"/>
    <s v="High (&gt;$70)"/>
    <n v="1260"/>
    <x v="1"/>
    <n v="1260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x v="0"/>
    <n v="25.3"/>
    <n v="25.3"/>
    <s v="Yes"/>
    <x v="0"/>
    <s v="Low (&lt;$35)"/>
    <n v="303.60000000000002"/>
    <x v="1"/>
    <n v="303.60000000000002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x v="3"/>
    <n v="55.15"/>
    <n v="1193.05"/>
    <s v="Yes"/>
    <x v="2"/>
    <s v="Medium ($35-$70)"/>
    <n v="661.8"/>
    <x v="1"/>
    <n v="661.8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100000000000001"/>
    <n v="20.100000000000001"/>
    <s v="Yes"/>
    <x v="0"/>
    <s v="Low (&lt;$35)"/>
    <n v="241.20000000000002"/>
    <x v="1"/>
    <n v="241.20000000000002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x v="1"/>
    <n v="80.099999999999994"/>
    <n v="398.55"/>
    <s v="No"/>
    <x v="0"/>
    <s v="High (&gt;$70)"/>
    <n v="961.19999999999993"/>
    <x v="0"/>
    <n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x v="2"/>
    <n v="69.05"/>
    <n v="1958.45"/>
    <s v="No"/>
    <x v="1"/>
    <s v="Medium ($35-$70)"/>
    <n v="828.59999999999991"/>
    <x v="0"/>
    <n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69.900000000000006"/>
    <n v="69.900000000000006"/>
    <s v="Yes"/>
    <x v="0"/>
    <s v="Medium ($35-$70)"/>
    <n v="838.80000000000007"/>
    <x v="1"/>
    <n v="838.80000000000007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99999999999999"/>
    <n v="63.15"/>
    <s v="No"/>
    <x v="0"/>
    <s v="Low (&lt;$35)"/>
    <n v="244.79999999999998"/>
    <x v="0"/>
    <n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1301.0999999999999"/>
    <s v="No"/>
    <x v="3"/>
    <s v="Low (&lt;$35)"/>
    <n v="236.39999999999998"/>
    <x v="0"/>
    <n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x v="0"/>
    <n v="50.1"/>
    <n v="484.05"/>
    <s v="No"/>
    <x v="0"/>
    <s v="Medium ($35-$70)"/>
    <n v="601.20000000000005"/>
    <x v="0"/>
    <n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x v="0"/>
    <n v="101.4"/>
    <n v="4528"/>
    <s v="Yes"/>
    <x v="1"/>
    <s v="High (&gt;$70)"/>
    <n v="1216.8000000000002"/>
    <x v="1"/>
    <n v="1216.8000000000002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x v="3"/>
    <n v="83.45"/>
    <n v="3887.85"/>
    <s v="No"/>
    <x v="1"/>
    <s v="High (&gt;$70)"/>
    <n v="1001.4000000000001"/>
    <x v="0"/>
    <n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x v="3"/>
    <n v="86.65"/>
    <n v="2208.75"/>
    <s v="No"/>
    <x v="1"/>
    <s v="High (&gt;$70)"/>
    <n v="1039.8000000000002"/>
    <x v="0"/>
    <n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20.149999999999999"/>
    <n v="238.15"/>
    <s v="No"/>
    <x v="0"/>
    <s v="Low (&lt;$35)"/>
    <n v="241.79999999999998"/>
    <x v="0"/>
    <n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x v="0"/>
    <n v="80.8"/>
    <n v="80.8"/>
    <s v="Yes"/>
    <x v="0"/>
    <s v="High (&gt;$70)"/>
    <n v="969.59999999999991"/>
    <x v="1"/>
    <n v="969.5999999999999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399999999999999"/>
    <n v="958.15"/>
    <s v="No"/>
    <x v="1"/>
    <s v="Low (&lt;$35)"/>
    <n v="232.79999999999998"/>
    <x v="0"/>
    <n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x v="2"/>
    <n v="62.05"/>
    <n v="118.3"/>
    <s v="Yes"/>
    <x v="0"/>
    <s v="Medium ($35-$70)"/>
    <n v="744.59999999999991"/>
    <x v="1"/>
    <n v="744.5999999999999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6.45"/>
    <n v="76.45"/>
    <s v="Yes"/>
    <x v="0"/>
    <s v="High (&gt;$70)"/>
    <n v="917.40000000000009"/>
    <x v="1"/>
    <n v="917.40000000000009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x v="2"/>
    <n v="60.05"/>
    <n v="3845.45"/>
    <s v="No"/>
    <x v="3"/>
    <s v="Medium ($35-$70)"/>
    <n v="720.59999999999991"/>
    <x v="0"/>
    <n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x v="0"/>
    <n v="91.3"/>
    <n v="1094.5"/>
    <s v="Yes"/>
    <x v="0"/>
    <s v="High (&gt;$70)"/>
    <n v="1095.5999999999999"/>
    <x v="1"/>
    <n v="1095.5999999999999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x v="0"/>
    <n v="95.75"/>
    <n v="573.75"/>
    <s v="Yes"/>
    <x v="0"/>
    <s v="High (&gt;$70)"/>
    <n v="1149"/>
    <x v="1"/>
    <n v="1149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350000000000001"/>
    <n v="1267"/>
    <s v="No"/>
    <x v="4"/>
    <s v="Low (&lt;$35)"/>
    <n v="244.20000000000002"/>
    <x v="0"/>
    <n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x v="1"/>
    <n v="94.05"/>
    <n v="633.45000000000005"/>
    <s v="No"/>
    <x v="0"/>
    <s v="High (&gt;$70)"/>
    <n v="1128.5999999999999"/>
    <x v="0"/>
    <n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x v="3"/>
    <n v="84.1"/>
    <n v="6129.65"/>
    <s v="No"/>
    <x v="3"/>
    <s v="High (&gt;$70)"/>
    <n v="1009.1999999999999"/>
    <x v="0"/>
    <n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x v="0"/>
    <n v="78.75"/>
    <n v="1218.25"/>
    <s v="No"/>
    <x v="2"/>
    <s v="High (&gt;$70)"/>
    <n v="945"/>
    <x v="0"/>
    <n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x v="3"/>
    <n v="55.55"/>
    <n v="1405.3"/>
    <s v="No"/>
    <x v="1"/>
    <s v="Medium ($35-$70)"/>
    <n v="666.59999999999991"/>
    <x v="0"/>
    <n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x v="0"/>
    <n v="62.65"/>
    <n v="2274.9"/>
    <s v="Yes"/>
    <x v="1"/>
    <s v="Medium ($35-$70)"/>
    <n v="751.8"/>
    <x v="1"/>
    <n v="751.8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x v="0"/>
    <n v="74.5"/>
    <n v="74.5"/>
    <s v="Yes"/>
    <x v="0"/>
    <s v="High (&gt;$70)"/>
    <n v="894"/>
    <x v="1"/>
    <n v="894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x v="3"/>
    <n v="102.1"/>
    <n v="1068.8499999999999"/>
    <s v="Yes"/>
    <x v="0"/>
    <s v="High (&gt;$70)"/>
    <n v="1225.1999999999998"/>
    <x v="1"/>
    <n v="1225.1999999999998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20.100000000000001"/>
    <n v="533.9"/>
    <s v="No"/>
    <x v="2"/>
    <s v="Low (&lt;$35)"/>
    <n v="241.20000000000002"/>
    <x v="0"/>
    <n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x v="0"/>
    <n v="70.3"/>
    <n v="676.15"/>
    <s v="No"/>
    <x v="0"/>
    <s v="High (&gt;$70)"/>
    <n v="843.59999999999991"/>
    <x v="0"/>
    <n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x v="3"/>
    <n v="53.65"/>
    <n v="3804.4"/>
    <s v="No"/>
    <x v="3"/>
    <s v="Medium ($35-$70)"/>
    <n v="643.79999999999995"/>
    <x v="0"/>
    <n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75"/>
    <n v="1118.8"/>
    <s v="No"/>
    <x v="4"/>
    <s v="Low (&lt;$35)"/>
    <n v="249"/>
    <x v="0"/>
    <n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x v="2"/>
    <n v="103.4"/>
    <n v="5236.3999999999996"/>
    <s v="No"/>
    <x v="4"/>
    <s v="High (&gt;$70)"/>
    <n v="1240.8000000000002"/>
    <x v="0"/>
    <n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x v="1"/>
    <n v="50.8"/>
    <n v="1386.8"/>
    <s v="No"/>
    <x v="1"/>
    <s v="Medium ($35-$70)"/>
    <n v="609.59999999999991"/>
    <x v="0"/>
    <n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x v="0"/>
    <n v="50.15"/>
    <n v="762.25"/>
    <s v="Yes"/>
    <x v="2"/>
    <s v="Medium ($35-$70)"/>
    <n v="601.79999999999995"/>
    <x v="1"/>
    <n v="601.79999999999995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x v="1"/>
    <n v="79"/>
    <n v="1902"/>
    <s v="No"/>
    <x v="1"/>
    <s v="High (&gt;$70)"/>
    <n v="948"/>
    <x v="0"/>
    <n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x v="2"/>
    <n v="74.599999999999994"/>
    <n v="239.05"/>
    <s v="No"/>
    <x v="0"/>
    <s v="High (&gt;$70)"/>
    <n v="895.19999999999993"/>
    <x v="0"/>
    <n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x v="2"/>
    <n v="96.5"/>
    <n v="5673.7"/>
    <s v="No"/>
    <x v="3"/>
    <s v="High (&gt;$70)"/>
    <n v="1158"/>
    <x v="0"/>
    <n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100000000000001"/>
    <n v="39.799999999999997"/>
    <s v="No"/>
    <x v="0"/>
    <s v="Low (&lt;$35)"/>
    <n v="241.20000000000002"/>
    <x v="0"/>
    <n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399999999999999"/>
    <n v="997.75"/>
    <s v="No"/>
    <x v="4"/>
    <s v="Low (&lt;$35)"/>
    <n v="232.79999999999998"/>
    <x v="0"/>
    <n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x v="3"/>
    <n v="77.55"/>
    <n v="5574.35"/>
    <s v="No"/>
    <x v="3"/>
    <s v="High (&gt;$70)"/>
    <n v="930.59999999999991"/>
    <x v="0"/>
    <n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05"/>
    <n v="406.05"/>
    <s v="No"/>
    <x v="2"/>
    <s v="Low (&lt;$35)"/>
    <n v="240.60000000000002"/>
    <x v="0"/>
    <n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19.850000000000001"/>
    <n v="138.85"/>
    <s v="No"/>
    <x v="0"/>
    <s v="Low (&lt;$35)"/>
    <n v="238.20000000000002"/>
    <x v="0"/>
    <n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2"/>
    <n v="123.65"/>
    <s v="No"/>
    <x v="0"/>
    <s v="Low (&lt;$35)"/>
    <n v="242.39999999999998"/>
    <x v="0"/>
    <n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x v="1"/>
    <n v="67.45"/>
    <n v="1801.1"/>
    <s v="No"/>
    <x v="1"/>
    <s v="Medium ($35-$70)"/>
    <n v="809.40000000000009"/>
    <x v="0"/>
    <n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8.55"/>
    <n v="689"/>
    <s v="No"/>
    <x v="1"/>
    <s v="Low (&lt;$35)"/>
    <n v="222.60000000000002"/>
    <x v="0"/>
    <n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x v="1"/>
    <n v="29.75"/>
    <n v="790.7"/>
    <s v="No"/>
    <x v="1"/>
    <s v="Low (&lt;$35)"/>
    <n v="357"/>
    <x v="0"/>
    <n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x v="0"/>
    <n v="86.5"/>
    <n v="582.5"/>
    <s v="Yes"/>
    <x v="0"/>
    <s v="High (&gt;$70)"/>
    <n v="1038"/>
    <x v="1"/>
    <n v="1038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4.2"/>
    <n v="1618.2"/>
    <s v="No"/>
    <x v="3"/>
    <s v="Low (&lt;$35)"/>
    <n v="290.39999999999998"/>
    <x v="0"/>
    <n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1"/>
    <n v="23.55"/>
    <n v="1173.3499999999999"/>
    <s v="No"/>
    <x v="1"/>
    <s v="Low (&lt;$35)"/>
    <n v="282.60000000000002"/>
    <x v="0"/>
    <n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2"/>
    <n v="20.45"/>
    <n v="900.9"/>
    <s v="No"/>
    <x v="4"/>
    <s v="Low (&lt;$35)"/>
    <n v="245.39999999999998"/>
    <x v="0"/>
    <n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x v="0"/>
    <n v="81.45"/>
    <n v="2122.0500000000002"/>
    <s v="Yes"/>
    <x v="1"/>
    <s v="High (&gt;$70)"/>
    <n v="977.40000000000009"/>
    <x v="1"/>
    <n v="977.40000000000009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x v="3"/>
    <n v="92.3"/>
    <n v="6719.9"/>
    <s v="No"/>
    <x v="3"/>
    <s v="High (&gt;$70)"/>
    <n v="1107.5999999999999"/>
    <x v="0"/>
    <n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x v="0"/>
    <n v="69.150000000000006"/>
    <n v="69.150000000000006"/>
    <s v="Yes"/>
    <x v="0"/>
    <s v="Medium ($35-$70)"/>
    <n v="829.80000000000007"/>
    <x v="1"/>
    <n v="829.80000000000007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x v="3"/>
    <n v="53.65"/>
    <n v="3784"/>
    <s v="No"/>
    <x v="3"/>
    <s v="Medium ($35-$70)"/>
    <n v="643.79999999999995"/>
    <x v="0"/>
    <n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x v="3"/>
    <n v="39.65"/>
    <n v="1798.65"/>
    <s v="No"/>
    <x v="1"/>
    <s v="Medium ($35-$70)"/>
    <n v="475.79999999999995"/>
    <x v="0"/>
    <n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x v="0"/>
    <n v="54.65"/>
    <n v="54.65"/>
    <s v="No"/>
    <x v="0"/>
    <s v="Medium ($35-$70)"/>
    <n v="655.8"/>
    <x v="0"/>
    <n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x v="2"/>
    <n v="104.8"/>
    <n v="3886.45"/>
    <s v="No"/>
    <x v="1"/>
    <s v="High (&gt;$70)"/>
    <n v="1257.5999999999999"/>
    <x v="0"/>
    <n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x v="3"/>
    <n v="29.3"/>
    <n v="1224.05"/>
    <s v="No"/>
    <x v="1"/>
    <s v="Low (&lt;$35)"/>
    <n v="351.6"/>
    <x v="0"/>
    <n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x v="0"/>
    <n v="83.85"/>
    <n v="2310.1999999999998"/>
    <s v="No"/>
    <x v="1"/>
    <s v="High (&gt;$70)"/>
    <n v="1006.1999999999999"/>
    <x v="0"/>
    <n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x v="0"/>
    <n v="79.55"/>
    <n v="723.4"/>
    <s v="Yes"/>
    <x v="0"/>
    <s v="High (&gt;$70)"/>
    <n v="954.59999999999991"/>
    <x v="1"/>
    <n v="954.5999999999999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x v="0"/>
    <n v="103.65"/>
    <n v="3988.5"/>
    <s v="No"/>
    <x v="1"/>
    <s v="High (&gt;$70)"/>
    <n v="1243.8000000000002"/>
    <x v="0"/>
    <n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x v="0"/>
    <n v="99.05"/>
    <n v="3554.6"/>
    <s v="No"/>
    <x v="1"/>
    <s v="High (&gt;$70)"/>
    <n v="1188.5999999999999"/>
    <x v="0"/>
    <n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x v="1"/>
    <n v="73.349999999999994"/>
    <n v="0"/>
    <s v="No"/>
    <x v="0"/>
    <s v="High (&gt;$70)"/>
    <n v="880.19999999999993"/>
    <x v="0"/>
    <n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x v="1"/>
    <n v="100.05"/>
    <n v="6034.85"/>
    <s v="No"/>
    <x v="4"/>
    <s v="High (&gt;$70)"/>
    <n v="1200.5999999999999"/>
    <x v="0"/>
    <n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350000000000001"/>
    <n v="531.6"/>
    <s v="No"/>
    <x v="1"/>
    <s v="Low (&lt;$35)"/>
    <n v="244.20000000000002"/>
    <x v="0"/>
    <n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x v="0"/>
    <n v="43.95"/>
    <n v="85.1"/>
    <s v="No"/>
    <x v="0"/>
    <s v="Medium ($35-$70)"/>
    <n v="527.40000000000009"/>
    <x v="0"/>
    <n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1"/>
    <n v="23.5"/>
    <n v="173"/>
    <s v="No"/>
    <x v="0"/>
    <s v="Low (&lt;$35)"/>
    <n v="282"/>
    <x v="0"/>
    <n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x v="1"/>
    <n v="70.7"/>
    <n v="2511.9499999999998"/>
    <s v="No"/>
    <x v="1"/>
    <s v="High (&gt;$70)"/>
    <n v="848.40000000000009"/>
    <x v="0"/>
    <n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x v="2"/>
    <n v="94.3"/>
    <n v="3893.6"/>
    <s v="No"/>
    <x v="1"/>
    <s v="High (&gt;$70)"/>
    <n v="1131.5999999999999"/>
    <x v="0"/>
    <n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x v="0"/>
    <n v="29.15"/>
    <n v="357.15"/>
    <s v="No"/>
    <x v="2"/>
    <s v="Low (&lt;$35)"/>
    <n v="349.79999999999995"/>
    <x v="0"/>
    <n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20.85"/>
    <n v="467.5"/>
    <s v="No"/>
    <x v="2"/>
    <s v="Low (&lt;$35)"/>
    <n v="250.20000000000002"/>
    <x v="0"/>
    <n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x v="2"/>
    <n v="37.700000000000003"/>
    <n v="2288.6999999999998"/>
    <s v="No"/>
    <x v="4"/>
    <s v="Medium ($35-$70)"/>
    <n v="452.40000000000003"/>
    <x v="0"/>
    <n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x v="1"/>
    <n v="95.5"/>
    <n v="4627.8500000000004"/>
    <s v="Yes"/>
    <x v="1"/>
    <s v="High (&gt;$70)"/>
    <n v="1146"/>
    <x v="1"/>
    <n v="1146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x v="0"/>
    <n v="91.05"/>
    <n v="289.10000000000002"/>
    <s v="Yes"/>
    <x v="0"/>
    <s v="High (&gt;$70)"/>
    <n v="1092.5999999999999"/>
    <x v="1"/>
    <n v="1092.5999999999999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x v="1"/>
    <n v="92.45"/>
    <n v="6460.55"/>
    <s v="No"/>
    <x v="3"/>
    <s v="High (&gt;$70)"/>
    <n v="1109.4000000000001"/>
    <x v="0"/>
    <n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x v="0"/>
    <n v="44.15"/>
    <n v="1931.3"/>
    <s v="No"/>
    <x v="1"/>
    <s v="Medium ($35-$70)"/>
    <n v="529.79999999999995"/>
    <x v="0"/>
    <n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x v="1"/>
    <n v="36.049999999999997"/>
    <n v="402.6"/>
    <s v="No"/>
    <x v="0"/>
    <s v="Medium ($35-$70)"/>
    <n v="432.59999999999997"/>
    <x v="0"/>
    <n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x v="3"/>
    <n v="50.25"/>
    <n v="2221.5500000000002"/>
    <s v="No"/>
    <x v="1"/>
    <s v="Medium ($35-$70)"/>
    <n v="603"/>
    <x v="0"/>
    <n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x v="3"/>
    <n v="109.75"/>
    <n v="7758.9"/>
    <s v="No"/>
    <x v="3"/>
    <s v="High (&gt;$70)"/>
    <n v="1317"/>
    <x v="0"/>
    <n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x v="0"/>
    <n v="79.2"/>
    <n v="172.85"/>
    <s v="Yes"/>
    <x v="0"/>
    <s v="High (&gt;$70)"/>
    <n v="950.40000000000009"/>
    <x v="1"/>
    <n v="950.40000000000009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3"/>
    <n v="224.5"/>
    <s v="No"/>
    <x v="0"/>
    <s v="Low (&lt;$35)"/>
    <n v="243.60000000000002"/>
    <x v="0"/>
    <n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x v="3"/>
    <n v="112.35"/>
    <n v="7388.45"/>
    <s v="No"/>
    <x v="3"/>
    <s v="High (&gt;$70)"/>
    <n v="1348.1999999999998"/>
    <x v="0"/>
    <n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x v="1"/>
    <n v="94.3"/>
    <n v="3460.95"/>
    <s v="No"/>
    <x v="1"/>
    <s v="High (&gt;$70)"/>
    <n v="1131.5999999999999"/>
    <x v="0"/>
    <n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x v="2"/>
    <n v="41.15"/>
    <n v="1700.9"/>
    <s v="No"/>
    <x v="1"/>
    <s v="Medium ($35-$70)"/>
    <n v="493.79999999999995"/>
    <x v="0"/>
    <n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x v="2"/>
    <n v="74.650000000000006"/>
    <n v="3090.65"/>
    <s v="No"/>
    <x v="1"/>
    <s v="High (&gt;$70)"/>
    <n v="895.80000000000007"/>
    <x v="0"/>
    <n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x v="0"/>
    <n v="48.25"/>
    <n v="1293.8"/>
    <s v="No"/>
    <x v="1"/>
    <s v="Medium ($35-$70)"/>
    <n v="579"/>
    <x v="0"/>
    <n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x v="3"/>
    <n v="76.150000000000006"/>
    <n v="645.79999999999995"/>
    <s v="No"/>
    <x v="0"/>
    <s v="High (&gt;$70)"/>
    <n v="913.80000000000007"/>
    <x v="0"/>
    <n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x v="1"/>
    <n v="71.099999999999994"/>
    <n v="5224.95"/>
    <s v="No"/>
    <x v="3"/>
    <s v="High (&gt;$70)"/>
    <n v="853.19999999999993"/>
    <x v="0"/>
    <n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x v="0"/>
    <n v="96.55"/>
    <n v="500.1"/>
    <s v="No"/>
    <x v="0"/>
    <s v="High (&gt;$70)"/>
    <n v="1158.5999999999999"/>
    <x v="0"/>
    <n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x v="3"/>
    <n v="79.3"/>
    <n v="2427.1"/>
    <s v="No"/>
    <x v="1"/>
    <s v="High (&gt;$70)"/>
    <n v="951.59999999999991"/>
    <x v="0"/>
    <n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x v="3"/>
    <n v="89.6"/>
    <n v="3488.15"/>
    <s v="No"/>
    <x v="1"/>
    <s v="High (&gt;$70)"/>
    <n v="1075.1999999999998"/>
    <x v="0"/>
    <n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5"/>
    <n v="1035.7"/>
    <s v="No"/>
    <x v="4"/>
    <s v="Low (&lt;$35)"/>
    <n v="246"/>
    <x v="0"/>
    <n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x v="2"/>
    <n v="106.3"/>
    <n v="7565.35"/>
    <s v="No"/>
    <x v="3"/>
    <s v="High (&gt;$70)"/>
    <n v="1275.5999999999999"/>
    <x v="0"/>
    <n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x v="2"/>
    <n v="100.35"/>
    <n v="2799"/>
    <s v="No"/>
    <x v="1"/>
    <s v="High (&gt;$70)"/>
    <n v="1204.1999999999998"/>
    <x v="0"/>
    <n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x v="0"/>
    <n v="85.6"/>
    <n v="1601.5"/>
    <s v="No"/>
    <x v="2"/>
    <s v="High (&gt;$70)"/>
    <n v="1027.1999999999998"/>
    <x v="0"/>
    <n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x v="0"/>
    <n v="45.25"/>
    <n v="85.5"/>
    <s v="Yes"/>
    <x v="0"/>
    <s v="Medium ($35-$70)"/>
    <n v="543"/>
    <x v="1"/>
    <n v="543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x v="0"/>
    <n v="106.15"/>
    <n v="6256.2"/>
    <s v="No"/>
    <x v="4"/>
    <s v="High (&gt;$70)"/>
    <n v="1273.8000000000002"/>
    <x v="0"/>
    <n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x v="0"/>
    <n v="51.1"/>
    <n v="1232.9000000000001"/>
    <s v="No"/>
    <x v="2"/>
    <s v="Medium ($35-$70)"/>
    <n v="613.20000000000005"/>
    <x v="0"/>
    <n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899999999999999"/>
    <n v="19.899999999999999"/>
    <s v="No"/>
    <x v="0"/>
    <s v="Low (&lt;$35)"/>
    <n v="238.79999999999998"/>
    <x v="0"/>
    <n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3"/>
    <n v="25.7"/>
    <n v="1937.4"/>
    <s v="No"/>
    <x v="3"/>
    <s v="Low (&lt;$35)"/>
    <n v="308.39999999999998"/>
    <x v="0"/>
    <n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x v="0"/>
    <n v="74.3"/>
    <n v="1096.25"/>
    <s v="Yes"/>
    <x v="2"/>
    <s v="High (&gt;$70)"/>
    <n v="891.59999999999991"/>
    <x v="1"/>
    <n v="891.5999999999999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x v="0"/>
    <n v="99.4"/>
    <n v="5059.75"/>
    <s v="No"/>
    <x v="4"/>
    <s v="High (&gt;$70)"/>
    <n v="1192.8000000000002"/>
    <x v="0"/>
    <n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x v="2"/>
    <n v="69.7"/>
    <n v="3023.65"/>
    <s v="No"/>
    <x v="1"/>
    <s v="Medium ($35-$70)"/>
    <n v="836.40000000000009"/>
    <x v="0"/>
    <n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x v="0"/>
    <n v="98.35"/>
    <n v="4889.2"/>
    <s v="No"/>
    <x v="4"/>
    <s v="High (&gt;$70)"/>
    <n v="1180.1999999999998"/>
    <x v="0"/>
    <n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x v="0"/>
    <n v="85.45"/>
    <n v="2289.9"/>
    <s v="No"/>
    <x v="1"/>
    <s v="High (&gt;$70)"/>
    <n v="1025.4000000000001"/>
    <x v="0"/>
    <n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x v="0"/>
    <n v="95.9"/>
    <n v="6503.2"/>
    <s v="No"/>
    <x v="3"/>
    <s v="High (&gt;$70)"/>
    <n v="1150.8000000000002"/>
    <x v="0"/>
    <n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x v="0"/>
    <n v="100.75"/>
    <n v="1313.25"/>
    <s v="No"/>
    <x v="2"/>
    <s v="High (&gt;$70)"/>
    <n v="1209"/>
    <x v="0"/>
    <n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x v="0"/>
    <n v="89.2"/>
    <n v="990.3"/>
    <s v="No"/>
    <x v="0"/>
    <s v="High (&gt;$70)"/>
    <n v="1070.4000000000001"/>
    <x v="0"/>
    <n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4.099999999999994"/>
    <n v="228"/>
    <s v="Yes"/>
    <x v="0"/>
    <s v="High (&gt;$70)"/>
    <n v="889.19999999999993"/>
    <x v="1"/>
    <n v="889.19999999999993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x v="0"/>
    <n v="100.6"/>
    <n v="5746.15"/>
    <s v="Yes"/>
    <x v="4"/>
    <s v="High (&gt;$70)"/>
    <n v="1207.1999999999998"/>
    <x v="1"/>
    <n v="1207.1999999999998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x v="1"/>
    <n v="75"/>
    <n v="209.1"/>
    <s v="Yes"/>
    <x v="0"/>
    <s v="High (&gt;$70)"/>
    <n v="900"/>
    <x v="1"/>
    <n v="900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75"/>
    <n v="1864.2"/>
    <s v="No"/>
    <x v="3"/>
    <s v="Low (&lt;$35)"/>
    <n v="309"/>
    <x v="0"/>
    <n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x v="0"/>
    <n v="84.1"/>
    <n v="5979.7"/>
    <s v="No"/>
    <x v="3"/>
    <s v="High (&gt;$70)"/>
    <n v="1009.1999999999999"/>
    <x v="0"/>
    <n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x v="2"/>
    <n v="79.3"/>
    <n v="3902.45"/>
    <s v="No"/>
    <x v="4"/>
    <s v="High (&gt;$70)"/>
    <n v="951.59999999999991"/>
    <x v="0"/>
    <n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x v="3"/>
    <n v="107.05"/>
    <n v="7142.5"/>
    <s v="No"/>
    <x v="3"/>
    <s v="High (&gt;$70)"/>
    <n v="1284.5999999999999"/>
    <x v="0"/>
    <n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05"/>
    <n v="902"/>
    <s v="No"/>
    <x v="1"/>
    <s v="Low (&lt;$35)"/>
    <n v="240.60000000000002"/>
    <x v="0"/>
    <n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x v="3"/>
    <n v="70.2"/>
    <n v="4481"/>
    <s v="Yes"/>
    <x v="3"/>
    <s v="High (&gt;$70)"/>
    <n v="842.40000000000009"/>
    <x v="1"/>
    <n v="842.40000000000009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2"/>
    <n v="19.5"/>
    <n v="805.2"/>
    <s v="No"/>
    <x v="1"/>
    <s v="Low (&lt;$35)"/>
    <n v="234"/>
    <x v="0"/>
    <n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x v="0"/>
    <n v="70.75"/>
    <n v="154.85"/>
    <s v="Yes"/>
    <x v="0"/>
    <s v="High (&gt;$70)"/>
    <n v="849"/>
    <x v="1"/>
    <n v="849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x v="0"/>
    <n v="45.3"/>
    <n v="528.45000000000005"/>
    <s v="No"/>
    <x v="2"/>
    <s v="Medium ($35-$70)"/>
    <n v="543.59999999999991"/>
    <x v="0"/>
    <n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x v="0"/>
    <n v="115.15"/>
    <n v="8349.7000000000007"/>
    <s v="No"/>
    <x v="3"/>
    <s v="High (&gt;$70)"/>
    <n v="1381.8000000000002"/>
    <x v="0"/>
    <n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x v="2"/>
    <n v="72.95"/>
    <n v="4953.25"/>
    <s v="No"/>
    <x v="3"/>
    <s v="High (&gt;$70)"/>
    <n v="875.40000000000009"/>
    <x v="0"/>
    <n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649999999999999"/>
    <n v="332.65"/>
    <s v="No"/>
    <x v="2"/>
    <s v="Low (&lt;$35)"/>
    <n v="235.79999999999998"/>
    <x v="0"/>
    <n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55"/>
    <n v="470.2"/>
    <s v="No"/>
    <x v="2"/>
    <s v="Low (&lt;$35)"/>
    <n v="234.60000000000002"/>
    <x v="0"/>
    <n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x v="0"/>
    <n v="89.55"/>
    <n v="2259.35"/>
    <s v="No"/>
    <x v="2"/>
    <s v="High (&gt;$70)"/>
    <n v="1074.5999999999999"/>
    <x v="0"/>
    <n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x v="1"/>
    <n v="50.35"/>
    <n v="1411.35"/>
    <s v="No"/>
    <x v="1"/>
    <s v="Medium ($35-$70)"/>
    <n v="604.20000000000005"/>
    <x v="0"/>
    <n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x v="2"/>
    <n v="50.25"/>
    <n v="593.75"/>
    <s v="Yes"/>
    <x v="0"/>
    <s v="Medium ($35-$70)"/>
    <n v="603"/>
    <x v="1"/>
    <n v="603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x v="3"/>
    <n v="87.25"/>
    <n v="6328.7"/>
    <s v="No"/>
    <x v="3"/>
    <s v="High (&gt;$70)"/>
    <n v="1047"/>
    <x v="0"/>
    <n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8"/>
    <n v="1411.9"/>
    <s v="No"/>
    <x v="3"/>
    <s v="Low (&lt;$35)"/>
    <n v="249.60000000000002"/>
    <x v="0"/>
    <n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x v="2"/>
    <n v="109.25"/>
    <n v="6841.4"/>
    <s v="No"/>
    <x v="3"/>
    <s v="High (&gt;$70)"/>
    <n v="1311"/>
    <x v="0"/>
    <n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350000000000001"/>
    <n v="20.350000000000001"/>
    <s v="No"/>
    <x v="0"/>
    <s v="Low (&lt;$35)"/>
    <n v="244.20000000000002"/>
    <x v="0"/>
    <n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x v="0"/>
    <n v="55.9"/>
    <n v="238.5"/>
    <s v="No"/>
    <x v="0"/>
    <s v="Medium ($35-$70)"/>
    <n v="670.8"/>
    <x v="0"/>
    <n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x v="3"/>
    <n v="79.2"/>
    <n v="3233.85"/>
    <s v="Yes"/>
    <x v="1"/>
    <s v="High (&gt;$70)"/>
    <n v="950.40000000000009"/>
    <x v="1"/>
    <n v="950.40000000000009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x v="0"/>
    <n v="96"/>
    <n v="1062.0999999999999"/>
    <s v="Yes"/>
    <x v="0"/>
    <s v="High (&gt;$70)"/>
    <n v="1152"/>
    <x v="1"/>
    <n v="1152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x v="0"/>
    <n v="79.2"/>
    <n v="4016.3"/>
    <s v="No"/>
    <x v="4"/>
    <s v="High (&gt;$70)"/>
    <n v="950.40000000000009"/>
    <x v="0"/>
    <n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x v="0"/>
    <n v="24"/>
    <n v="226.55"/>
    <s v="No"/>
    <x v="0"/>
    <s v="Low (&lt;$35)"/>
    <n v="288"/>
    <x v="0"/>
    <n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x v="2"/>
    <n v="101.35"/>
    <n v="7110.75"/>
    <s v="No"/>
    <x v="3"/>
    <s v="High (&gt;$70)"/>
    <n v="1216.1999999999998"/>
    <x v="0"/>
    <n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x v="0"/>
    <n v="100.1"/>
    <n v="5440.9"/>
    <s v="Yes"/>
    <x v="4"/>
    <s v="High (&gt;$70)"/>
    <n v="1201.1999999999998"/>
    <x v="1"/>
    <n v="1201.1999999999998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x v="1"/>
    <n v="56.5"/>
    <n v="235.1"/>
    <s v="Yes"/>
    <x v="0"/>
    <s v="Medium ($35-$70)"/>
    <n v="678"/>
    <x v="1"/>
    <n v="678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x v="1"/>
    <n v="35.450000000000003"/>
    <n v="1958.95"/>
    <s v="No"/>
    <x v="4"/>
    <s v="Medium ($35-$70)"/>
    <n v="425.40000000000003"/>
    <x v="0"/>
    <n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x v="0"/>
    <n v="85"/>
    <n v="85"/>
    <s v="Yes"/>
    <x v="0"/>
    <s v="High (&gt;$70)"/>
    <n v="1020"/>
    <x v="1"/>
    <n v="1020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x v="2"/>
    <n v="79.400000000000006"/>
    <n v="5528.9"/>
    <s v="No"/>
    <x v="3"/>
    <s v="High (&gt;$70)"/>
    <n v="952.80000000000007"/>
    <x v="0"/>
    <n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x v="3"/>
    <n v="35.200000000000003"/>
    <n v="1463.7"/>
    <s v="No"/>
    <x v="1"/>
    <s v="Medium ($35-$70)"/>
    <n v="422.40000000000003"/>
    <x v="0"/>
    <n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649999999999999"/>
    <n v="1025.05"/>
    <s v="No"/>
    <x v="4"/>
    <s v="Low (&lt;$35)"/>
    <n v="235.79999999999998"/>
    <x v="0"/>
    <n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x v="1"/>
    <n v="49.85"/>
    <n v="552.1"/>
    <s v="No"/>
    <x v="0"/>
    <s v="Medium ($35-$70)"/>
    <n v="598.20000000000005"/>
    <x v="0"/>
    <n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x v="2"/>
    <n v="68.75"/>
    <n v="3815.4"/>
    <s v="No"/>
    <x v="4"/>
    <s v="Medium ($35-$70)"/>
    <n v="825"/>
    <x v="0"/>
    <n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x v="2"/>
    <n v="61.9"/>
    <n v="0"/>
    <s v="No"/>
    <x v="0"/>
    <s v="Medium ($35-$70)"/>
    <n v="742.8"/>
    <x v="0"/>
    <n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x v="0"/>
    <n v="79.900000000000006"/>
    <n v="3313.4"/>
    <s v="No"/>
    <x v="1"/>
    <s v="High (&gt;$70)"/>
    <n v="958.80000000000007"/>
    <x v="0"/>
    <n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x v="2"/>
    <n v="89.75"/>
    <n v="1938.9"/>
    <s v="No"/>
    <x v="2"/>
    <s v="High (&gt;$70)"/>
    <n v="1077"/>
    <x v="0"/>
    <n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x v="0"/>
    <n v="59.3"/>
    <n v="3014.65"/>
    <s v="Yes"/>
    <x v="4"/>
    <s v="Medium ($35-$70)"/>
    <n v="711.59999999999991"/>
    <x v="1"/>
    <n v="711.5999999999999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19.399999999999999"/>
    <n v="460.25"/>
    <s v="No"/>
    <x v="1"/>
    <s v="Low (&lt;$35)"/>
    <n v="232.79999999999998"/>
    <x v="0"/>
    <n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x v="2"/>
    <n v="93.65"/>
    <n v="4839.1499999999996"/>
    <s v="No"/>
    <x v="4"/>
    <s v="High (&gt;$70)"/>
    <n v="1123.8000000000002"/>
    <x v="0"/>
    <n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x v="0"/>
    <n v="49.4"/>
    <n v="184.4"/>
    <s v="Yes"/>
    <x v="0"/>
    <s v="Medium ($35-$70)"/>
    <n v="592.79999999999995"/>
    <x v="1"/>
    <n v="592.79999999999995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99999999999999"/>
    <n v="19.899999999999999"/>
    <s v="No"/>
    <x v="0"/>
    <s v="Low (&lt;$35)"/>
    <n v="238.79999999999998"/>
    <x v="0"/>
    <n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x v="1"/>
    <n v="55"/>
    <n v="2010.55"/>
    <s v="Yes"/>
    <x v="1"/>
    <s v="Medium ($35-$70)"/>
    <n v="660"/>
    <x v="1"/>
    <n v="660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x v="2"/>
    <n v="72.900000000000006"/>
    <n v="5139.6499999999996"/>
    <s v="No"/>
    <x v="3"/>
    <s v="High (&gt;$70)"/>
    <n v="874.80000000000007"/>
    <x v="0"/>
    <n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2"/>
    <n v="69.2"/>
    <s v="Yes"/>
    <x v="0"/>
    <s v="Medium ($35-$70)"/>
    <n v="830.40000000000009"/>
    <x v="1"/>
    <n v="830.40000000000009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673.4"/>
    <s v="No"/>
    <x v="3"/>
    <s v="Low (&lt;$35)"/>
    <n v="307.20000000000005"/>
    <x v="0"/>
    <n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9.75"/>
    <n v="309.35000000000002"/>
    <s v="No"/>
    <x v="2"/>
    <s v="Low (&lt;$35)"/>
    <n v="237"/>
    <x v="0"/>
    <n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x v="0"/>
    <n v="55.7"/>
    <n v="3171.6"/>
    <s v="No"/>
    <x v="4"/>
    <s v="Medium ($35-$70)"/>
    <n v="668.40000000000009"/>
    <x v="0"/>
    <n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x v="3"/>
    <n v="117.5"/>
    <n v="8670.1"/>
    <s v="No"/>
    <x v="3"/>
    <s v="High (&gt;$70)"/>
    <n v="1410"/>
    <x v="0"/>
    <n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850000000000001"/>
    <n v="916"/>
    <s v="No"/>
    <x v="1"/>
    <s v="Low (&lt;$35)"/>
    <n v="238.20000000000002"/>
    <x v="0"/>
    <n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x v="1"/>
    <n v="78.900000000000006"/>
    <n v="299.75"/>
    <s v="No"/>
    <x v="0"/>
    <s v="High (&gt;$70)"/>
    <n v="946.80000000000007"/>
    <x v="0"/>
    <n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20.65"/>
    <n v="702.05"/>
    <s v="No"/>
    <x v="1"/>
    <s v="Low (&lt;$35)"/>
    <n v="247.79999999999998"/>
    <x v="0"/>
    <n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x v="1"/>
    <n v="62.3"/>
    <n v="2354.8000000000002"/>
    <s v="Yes"/>
    <x v="1"/>
    <s v="Medium ($35-$70)"/>
    <n v="747.59999999999991"/>
    <x v="1"/>
    <n v="747.5999999999999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x v="0"/>
    <n v="92.5"/>
    <n v="3473.4"/>
    <s v="Yes"/>
    <x v="1"/>
    <s v="High (&gt;$70)"/>
    <n v="1110"/>
    <x v="1"/>
    <n v="1110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19.649999999999999"/>
    <n v="19.649999999999999"/>
    <s v="No"/>
    <x v="0"/>
    <s v="Low (&lt;$35)"/>
    <n v="235.79999999999998"/>
    <x v="0"/>
    <n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x v="2"/>
    <n v="79.75"/>
    <n v="4438.2"/>
    <s v="No"/>
    <x v="4"/>
    <s v="High (&gt;$70)"/>
    <n v="957"/>
    <x v="0"/>
    <n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x v="3"/>
    <n v="79.95"/>
    <n v="4819.75"/>
    <s v="No"/>
    <x v="3"/>
    <s v="High (&gt;$70)"/>
    <n v="959.40000000000009"/>
    <x v="0"/>
    <n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x v="0"/>
    <n v="29.9"/>
    <n v="92.25"/>
    <s v="No"/>
    <x v="0"/>
    <s v="Low (&lt;$35)"/>
    <n v="358.79999999999995"/>
    <x v="0"/>
    <n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9.75"/>
    <n v="1567"/>
    <s v="No"/>
    <x v="3"/>
    <s v="Low (&lt;$35)"/>
    <n v="237"/>
    <x v="0"/>
    <n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x v="1"/>
    <n v="45"/>
    <n v="1242.45"/>
    <s v="No"/>
    <x v="1"/>
    <s v="Medium ($35-$70)"/>
    <n v="540"/>
    <x v="0"/>
    <n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x v="2"/>
    <n v="44.8"/>
    <n v="559.20000000000005"/>
    <s v="No"/>
    <x v="2"/>
    <s v="Medium ($35-$70)"/>
    <n v="537.59999999999991"/>
    <x v="0"/>
    <n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x v="0"/>
    <n v="69.650000000000006"/>
    <n v="220.1"/>
    <s v="Yes"/>
    <x v="0"/>
    <s v="Medium ($35-$70)"/>
    <n v="835.80000000000007"/>
    <x v="1"/>
    <n v="835.80000000000007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x v="0"/>
    <n v="51.1"/>
    <n v="531.15"/>
    <s v="No"/>
    <x v="0"/>
    <s v="Medium ($35-$70)"/>
    <n v="613.20000000000005"/>
    <x v="0"/>
    <n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x v="1"/>
    <n v="53.15"/>
    <n v="1183.2"/>
    <s v="No"/>
    <x v="2"/>
    <s v="Medium ($35-$70)"/>
    <n v="637.79999999999995"/>
    <x v="0"/>
    <n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x v="2"/>
    <n v="24.7"/>
    <n v="465.85"/>
    <s v="No"/>
    <x v="2"/>
    <s v="Low (&lt;$35)"/>
    <n v="296.39999999999998"/>
    <x v="0"/>
    <n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x v="3"/>
    <n v="111.6"/>
    <n v="6876.05"/>
    <s v="Yes"/>
    <x v="3"/>
    <s v="High (&gt;$70)"/>
    <n v="1339.1999999999998"/>
    <x v="1"/>
    <n v="1339.1999999999998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x v="3"/>
    <n v="48.55"/>
    <n v="501"/>
    <s v="Yes"/>
    <x v="0"/>
    <s v="Medium ($35-$70)"/>
    <n v="582.59999999999991"/>
    <x v="1"/>
    <n v="582.5999999999999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x v="0"/>
    <n v="109.95"/>
    <n v="3782.4"/>
    <s v="No"/>
    <x v="1"/>
    <s v="High (&gt;$70)"/>
    <n v="1319.4"/>
    <x v="0"/>
    <n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8"/>
    <n v="460.2"/>
    <s v="No"/>
    <x v="1"/>
    <s v="Low (&lt;$35)"/>
    <n v="249.60000000000002"/>
    <x v="0"/>
    <n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2"/>
    <n v="20.2"/>
    <s v="Yes"/>
    <x v="0"/>
    <s v="Low (&lt;$35)"/>
    <n v="242.39999999999998"/>
    <x v="1"/>
    <n v="242.39999999999998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x v="2"/>
    <n v="25.6"/>
    <n v="1790.35"/>
    <s v="No"/>
    <x v="3"/>
    <s v="Low (&lt;$35)"/>
    <n v="307.20000000000005"/>
    <x v="0"/>
    <n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x v="0"/>
    <n v="39.65"/>
    <n v="733.35"/>
    <s v="Yes"/>
    <x v="2"/>
    <s v="Medium ($35-$70)"/>
    <n v="475.79999999999995"/>
    <x v="1"/>
    <n v="475.79999999999995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x v="0"/>
    <n v="24.9"/>
    <n v="1334"/>
    <s v="Yes"/>
    <x v="4"/>
    <s v="Low (&lt;$35)"/>
    <n v="298.79999999999995"/>
    <x v="1"/>
    <n v="298.79999999999995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x v="3"/>
    <n v="108.4"/>
    <n v="7767.25"/>
    <s v="No"/>
    <x v="3"/>
    <s v="High (&gt;$70)"/>
    <n v="1300.8000000000002"/>
    <x v="0"/>
    <n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55"/>
    <n v="876.15"/>
    <s v="No"/>
    <x v="1"/>
    <s v="Low (&lt;$35)"/>
    <n v="234.60000000000002"/>
    <x v="0"/>
    <n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x v="0"/>
    <n v="85.1"/>
    <n v="4600.95"/>
    <s v="No"/>
    <x v="4"/>
    <s v="High (&gt;$70)"/>
    <n v="1021.1999999999999"/>
    <x v="0"/>
    <n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x v="1"/>
    <n v="56.7"/>
    <n v="113.55"/>
    <s v="Yes"/>
    <x v="0"/>
    <s v="Medium ($35-$70)"/>
    <n v="680.40000000000009"/>
    <x v="1"/>
    <n v="680.40000000000009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x v="1"/>
    <n v="69.05"/>
    <n v="1793.25"/>
    <s v="No"/>
    <x v="1"/>
    <s v="Medium ($35-$70)"/>
    <n v="828.59999999999991"/>
    <x v="0"/>
    <n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x v="1"/>
    <n v="70.150000000000006"/>
    <n v="886.7"/>
    <s v="No"/>
    <x v="2"/>
    <s v="High (&gt;$70)"/>
    <n v="841.80000000000007"/>
    <x v="0"/>
    <n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x v="1"/>
    <n v="111.15"/>
    <n v="7737.55"/>
    <s v="No"/>
    <x v="3"/>
    <s v="High (&gt;$70)"/>
    <n v="1333.8000000000002"/>
    <x v="0"/>
    <n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x v="1"/>
    <n v="105.95"/>
    <n v="1348.9"/>
    <s v="Yes"/>
    <x v="2"/>
    <s v="High (&gt;$70)"/>
    <n v="1271.4000000000001"/>
    <x v="1"/>
    <n v="1271.400000000000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x v="2"/>
    <n v="89.35"/>
    <n v="1686.85"/>
    <s v="No"/>
    <x v="2"/>
    <s v="High (&gt;$70)"/>
    <n v="1072.1999999999998"/>
    <x v="0"/>
    <n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x v="2"/>
    <n v="89.1"/>
    <n v="1879.25"/>
    <s v="No"/>
    <x v="2"/>
    <s v="High (&gt;$70)"/>
    <n v="1069.1999999999998"/>
    <x v="0"/>
    <n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x v="3"/>
    <n v="91.25"/>
    <n v="4013.8"/>
    <s v="No"/>
    <x v="1"/>
    <s v="High (&gt;$70)"/>
    <n v="1095"/>
    <x v="0"/>
    <n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x v="1"/>
    <n v="90.35"/>
    <n v="434.5"/>
    <s v="No"/>
    <x v="0"/>
    <s v="High (&gt;$70)"/>
    <n v="1084.1999999999998"/>
    <x v="0"/>
    <n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x v="2"/>
    <n v="105.55"/>
    <n v="7195.35"/>
    <s v="No"/>
    <x v="3"/>
    <s v="High (&gt;$70)"/>
    <n v="1266.5999999999999"/>
    <x v="0"/>
    <n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100000000000001"/>
    <n v="780.1"/>
    <s v="No"/>
    <x v="1"/>
    <s v="Low (&lt;$35)"/>
    <n v="229.20000000000002"/>
    <x v="0"/>
    <n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.399999999999999"/>
    <n v="107.6"/>
    <s v="No"/>
    <x v="0"/>
    <s v="Low (&lt;$35)"/>
    <n v="244.79999999999998"/>
    <x v="0"/>
    <n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x v="0"/>
    <n v="100.45"/>
    <n v="3801.7"/>
    <s v="No"/>
    <x v="1"/>
    <s v="High (&gt;$70)"/>
    <n v="1205.4000000000001"/>
    <x v="0"/>
    <n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x v="0"/>
    <n v="74.95"/>
    <n v="308.7"/>
    <s v="Yes"/>
    <x v="0"/>
    <s v="High (&gt;$70)"/>
    <n v="899.40000000000009"/>
    <x v="1"/>
    <n v="899.40000000000009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x v="0"/>
    <n v="29.7"/>
    <n v="438.25"/>
    <s v="Yes"/>
    <x v="2"/>
    <s v="Low (&lt;$35)"/>
    <n v="356.4"/>
    <x v="1"/>
    <n v="356.4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x v="0"/>
    <n v="50.35"/>
    <n v="50.35"/>
    <s v="Yes"/>
    <x v="0"/>
    <s v="Medium ($35-$70)"/>
    <n v="604.20000000000005"/>
    <x v="1"/>
    <n v="604.20000000000005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x v="2"/>
    <n v="85.7"/>
    <n v="3778.1"/>
    <s v="No"/>
    <x v="1"/>
    <s v="High (&gt;$70)"/>
    <n v="1028.4000000000001"/>
    <x v="0"/>
    <n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x v="0"/>
    <n v="47.85"/>
    <n v="3147.5"/>
    <s v="Yes"/>
    <x v="3"/>
    <s v="Medium ($35-$70)"/>
    <n v="574.20000000000005"/>
    <x v="1"/>
    <n v="574.20000000000005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x v="3"/>
    <n v="94"/>
    <n v="5438.95"/>
    <s v="No"/>
    <x v="4"/>
    <s v="High (&gt;$70)"/>
    <n v="1128"/>
    <x v="0"/>
    <n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x v="2"/>
    <n v="69.849999999999994"/>
    <n v="5102.3500000000004"/>
    <s v="No"/>
    <x v="3"/>
    <s v="Medium ($35-$70)"/>
    <n v="838.19999999999993"/>
    <x v="0"/>
    <n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70.3"/>
    <n v="70.3"/>
    <s v="Yes"/>
    <x v="0"/>
    <s v="High (&gt;$70)"/>
    <n v="843.59999999999991"/>
    <x v="1"/>
    <n v="843.5999999999999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85"/>
    <n v="1872.2"/>
    <s v="No"/>
    <x v="3"/>
    <s v="Low (&lt;$35)"/>
    <n v="310.20000000000005"/>
    <x v="0"/>
    <n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x v="1"/>
    <n v="71.099999999999994"/>
    <n v="213.35"/>
    <s v="No"/>
    <x v="0"/>
    <s v="High (&gt;$70)"/>
    <n v="853.19999999999993"/>
    <x v="0"/>
    <n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x v="0"/>
    <n v="98.8"/>
    <n v="5617.75"/>
    <s v="Yes"/>
    <x v="4"/>
    <s v="High (&gt;$70)"/>
    <n v="1185.5999999999999"/>
    <x v="1"/>
    <n v="1185.5999999999999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x v="0"/>
    <n v="93.35"/>
    <n v="5386.5"/>
    <s v="No"/>
    <x v="4"/>
    <s v="High (&gt;$70)"/>
    <n v="1120.1999999999998"/>
    <x v="0"/>
    <n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x v="2"/>
    <n v="99.85"/>
    <n v="1776.95"/>
    <s v="Yes"/>
    <x v="2"/>
    <s v="High (&gt;$70)"/>
    <n v="1198.1999999999998"/>
    <x v="1"/>
    <n v="1198.1999999999998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x v="3"/>
    <n v="80.3"/>
    <n v="2483.0500000000002"/>
    <s v="Yes"/>
    <x v="1"/>
    <s v="High (&gt;$70)"/>
    <n v="963.59999999999991"/>
    <x v="1"/>
    <n v="963.5999999999999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x v="2"/>
    <n v="50.55"/>
    <n v="235.65"/>
    <s v="No"/>
    <x v="0"/>
    <s v="Medium ($35-$70)"/>
    <n v="606.59999999999991"/>
    <x v="0"/>
    <n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x v="3"/>
    <n v="80.45"/>
    <n v="5224.3500000000004"/>
    <s v="Yes"/>
    <x v="3"/>
    <s v="High (&gt;$70)"/>
    <n v="965.40000000000009"/>
    <x v="1"/>
    <n v="965.40000000000009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x v="0"/>
    <n v="81.3"/>
    <n v="2272.8000000000002"/>
    <s v="No"/>
    <x v="1"/>
    <s v="High (&gt;$70)"/>
    <n v="975.59999999999991"/>
    <x v="0"/>
    <n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3"/>
    <n v="20.7"/>
    <n v="83.75"/>
    <s v="No"/>
    <x v="0"/>
    <s v="Low (&lt;$35)"/>
    <n v="248.39999999999998"/>
    <x v="0"/>
    <n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x v="3"/>
    <n v="79.05"/>
    <n v="4663.3999999999996"/>
    <s v="No"/>
    <x v="4"/>
    <s v="High (&gt;$70)"/>
    <n v="948.59999999999991"/>
    <x v="0"/>
    <n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19.05"/>
    <n v="201.7"/>
    <s v="No"/>
    <x v="0"/>
    <s v="Low (&lt;$35)"/>
    <n v="228.60000000000002"/>
    <x v="0"/>
    <n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600000000000001"/>
    <n v="125"/>
    <s v="No"/>
    <x v="0"/>
    <s v="Low (&lt;$35)"/>
    <n v="235.20000000000002"/>
    <x v="0"/>
    <n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20.2"/>
    <n v="684.4"/>
    <s v="No"/>
    <x v="1"/>
    <s v="Low (&lt;$35)"/>
    <n v="242.39999999999998"/>
    <x v="0"/>
    <n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x v="0"/>
    <n v="86.8"/>
    <n v="620.35"/>
    <s v="Yes"/>
    <x v="0"/>
    <s v="High (&gt;$70)"/>
    <n v="1041.5999999999999"/>
    <x v="1"/>
    <n v="1041.5999999999999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9"/>
    <n v="1146.05"/>
    <s v="No"/>
    <x v="4"/>
    <s v="Low (&lt;$35)"/>
    <n v="250.79999999999998"/>
    <x v="0"/>
    <n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x v="3"/>
    <n v="103.6"/>
    <n v="1806.35"/>
    <s v="No"/>
    <x v="2"/>
    <s v="High (&gt;$70)"/>
    <n v="1243.1999999999998"/>
    <x v="0"/>
    <n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x v="1"/>
    <n v="38.799999999999997"/>
    <n v="603"/>
    <s v="No"/>
    <x v="2"/>
    <s v="Medium ($35-$70)"/>
    <n v="465.59999999999997"/>
    <x v="0"/>
    <n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x v="2"/>
    <n v="88.4"/>
    <n v="5798.3"/>
    <s v="No"/>
    <x v="3"/>
    <s v="High (&gt;$70)"/>
    <n v="1060.8000000000002"/>
    <x v="0"/>
    <n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x v="0"/>
    <n v="84.2"/>
    <n v="519.15"/>
    <s v="Yes"/>
    <x v="0"/>
    <s v="High (&gt;$70)"/>
    <n v="1010.4000000000001"/>
    <x v="1"/>
    <n v="1010.400000000000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x v="0"/>
    <n v="79.7"/>
    <n v="497.6"/>
    <s v="No"/>
    <x v="0"/>
    <s v="High (&gt;$70)"/>
    <n v="956.40000000000009"/>
    <x v="0"/>
    <n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x v="1"/>
    <n v="99"/>
    <n v="1301.7"/>
    <s v="Yes"/>
    <x v="2"/>
    <s v="High (&gt;$70)"/>
    <n v="1188"/>
    <x v="1"/>
    <n v="1188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x v="0"/>
    <n v="100.75"/>
    <n v="1129.75"/>
    <s v="Yes"/>
    <x v="0"/>
    <s v="High (&gt;$70)"/>
    <n v="1209"/>
    <x v="1"/>
    <n v="1209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3"/>
    <n v="19.3"/>
    <s v="No"/>
    <x v="0"/>
    <s v="Low (&lt;$35)"/>
    <n v="231.60000000000002"/>
    <x v="0"/>
    <n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x v="1"/>
    <n v="55.75"/>
    <n v="266.95"/>
    <s v="No"/>
    <x v="0"/>
    <s v="Medium ($35-$70)"/>
    <n v="669"/>
    <x v="0"/>
    <n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x v="1"/>
    <n v="19.95"/>
    <n v="257"/>
    <s v="No"/>
    <x v="2"/>
    <s v="Low (&lt;$35)"/>
    <n v="239.39999999999998"/>
    <x v="0"/>
    <n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x v="2"/>
    <n v="91.75"/>
    <n v="865.8"/>
    <s v="Yes"/>
    <x v="0"/>
    <s v="High (&gt;$70)"/>
    <n v="1101"/>
    <x v="1"/>
    <n v="110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x v="1"/>
    <n v="89.65"/>
    <n v="2623.65"/>
    <s v="No"/>
    <x v="1"/>
    <s v="High (&gt;$70)"/>
    <n v="1075.8000000000002"/>
    <x v="0"/>
    <n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x v="1"/>
    <n v="45.85"/>
    <n v="45.85"/>
    <s v="No"/>
    <x v="0"/>
    <s v="Medium ($35-$70)"/>
    <n v="550.20000000000005"/>
    <x v="0"/>
    <n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x v="1"/>
    <n v="79.55"/>
    <n v="79.55"/>
    <s v="Yes"/>
    <x v="0"/>
    <s v="High (&gt;$70)"/>
    <n v="954.59999999999991"/>
    <x v="1"/>
    <n v="954.5999999999999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x v="1"/>
    <n v="55.95"/>
    <n v="1082.8"/>
    <s v="No"/>
    <x v="2"/>
    <s v="Medium ($35-$70)"/>
    <n v="671.40000000000009"/>
    <x v="0"/>
    <n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x v="3"/>
    <n v="69"/>
    <n v="147.80000000000001"/>
    <s v="No"/>
    <x v="0"/>
    <s v="Medium ($35-$70)"/>
    <n v="828"/>
    <x v="0"/>
    <n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x v="2"/>
    <n v="83.55"/>
    <n v="2570.1999999999998"/>
    <s v="No"/>
    <x v="1"/>
    <s v="High (&gt;$70)"/>
    <n v="1002.5999999999999"/>
    <x v="0"/>
    <n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x v="2"/>
    <n v="65.7"/>
    <n v="4378.8999999999996"/>
    <s v="No"/>
    <x v="3"/>
    <s v="Medium ($35-$70)"/>
    <n v="788.40000000000009"/>
    <x v="0"/>
    <n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x v="2"/>
    <n v="94.9"/>
    <n v="3616.25"/>
    <s v="No"/>
    <x v="1"/>
    <s v="High (&gt;$70)"/>
    <n v="1138.8000000000002"/>
    <x v="0"/>
    <n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x v="1"/>
    <n v="61.9"/>
    <n v="2924.05"/>
    <s v="No"/>
    <x v="1"/>
    <s v="Medium ($35-$70)"/>
    <n v="742.8"/>
    <x v="0"/>
    <n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x v="0"/>
    <n v="111.1"/>
    <n v="6014.85"/>
    <s v="Yes"/>
    <x v="4"/>
    <s v="High (&gt;$70)"/>
    <n v="1333.1999999999998"/>
    <x v="1"/>
    <n v="1333.1999999999998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"/>
    <n v="32.700000000000003"/>
    <s v="No"/>
    <x v="0"/>
    <s v="Low (&lt;$35)"/>
    <n v="240"/>
    <x v="0"/>
    <n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x v="1"/>
    <n v="67.7"/>
    <n v="2882.25"/>
    <s v="No"/>
    <x v="1"/>
    <s v="Medium ($35-$70)"/>
    <n v="812.40000000000009"/>
    <x v="0"/>
    <n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3"/>
    <n v="25.15"/>
    <n v="1509.9"/>
    <s v="No"/>
    <x v="4"/>
    <s v="Low (&lt;$35)"/>
    <n v="301.79999999999995"/>
    <x v="0"/>
    <n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x v="0"/>
    <n v="92.85"/>
    <n v="5305.05"/>
    <s v="No"/>
    <x v="4"/>
    <s v="High (&gt;$70)"/>
    <n v="1114.1999999999998"/>
    <x v="0"/>
    <n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x v="0"/>
    <n v="89.1"/>
    <n v="2368.4"/>
    <s v="Yes"/>
    <x v="1"/>
    <s v="High (&gt;$70)"/>
    <n v="1069.1999999999998"/>
    <x v="1"/>
    <n v="1069.1999999999998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x v="1"/>
    <n v="111.3"/>
    <n v="7985.9"/>
    <s v="No"/>
    <x v="3"/>
    <s v="High (&gt;$70)"/>
    <n v="1335.6"/>
    <x v="0"/>
    <n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x v="2"/>
    <n v="101.9"/>
    <n v="3545.35"/>
    <s v="Yes"/>
    <x v="1"/>
    <s v="High (&gt;$70)"/>
    <n v="1222.8000000000002"/>
    <x v="1"/>
    <n v="1222.8000000000002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x v="0"/>
    <n v="91.65"/>
    <n v="1301"/>
    <s v="Yes"/>
    <x v="2"/>
    <s v="High (&gt;$70)"/>
    <n v="1099.8000000000002"/>
    <x v="1"/>
    <n v="1099.8000000000002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x v="0"/>
    <n v="88.85"/>
    <n v="372.45"/>
    <s v="Yes"/>
    <x v="0"/>
    <s v="High (&gt;$70)"/>
    <n v="1066.1999999999998"/>
    <x v="1"/>
    <n v="1066.1999999999998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x v="2"/>
    <n v="60.6"/>
    <n v="2985.25"/>
    <s v="No"/>
    <x v="1"/>
    <s v="Medium ($35-$70)"/>
    <n v="727.2"/>
    <x v="0"/>
    <n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x v="0"/>
    <n v="25.3"/>
    <n v="77.75"/>
    <s v="Yes"/>
    <x v="0"/>
    <s v="Low (&lt;$35)"/>
    <n v="303.60000000000002"/>
    <x v="1"/>
    <n v="303.60000000000002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x v="1"/>
    <n v="65.5"/>
    <n v="564.35"/>
    <s v="No"/>
    <x v="0"/>
    <s v="Medium ($35-$70)"/>
    <n v="786"/>
    <x v="0"/>
    <n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x v="0"/>
    <n v="95.45"/>
    <n v="95.45"/>
    <s v="Yes"/>
    <x v="0"/>
    <s v="High (&gt;$70)"/>
    <n v="1145.4000000000001"/>
    <x v="1"/>
    <n v="1145.400000000000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95"/>
    <n v="1311.75"/>
    <s v="No"/>
    <x v="3"/>
    <s v="Low (&lt;$35)"/>
    <n v="239.39999999999998"/>
    <x v="0"/>
    <n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x v="0"/>
    <n v="91.1"/>
    <n v="1135.7"/>
    <s v="Yes"/>
    <x v="2"/>
    <s v="High (&gt;$70)"/>
    <n v="1093.1999999999998"/>
    <x v="1"/>
    <n v="1093.1999999999998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x v="3"/>
    <n v="54.15"/>
    <n v="2319.8000000000002"/>
    <s v="Yes"/>
    <x v="1"/>
    <s v="Medium ($35-$70)"/>
    <n v="649.79999999999995"/>
    <x v="1"/>
    <n v="649.79999999999995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x v="2"/>
    <n v="74.599999999999994"/>
    <n v="3720.35"/>
    <s v="No"/>
    <x v="4"/>
    <s v="High (&gt;$70)"/>
    <n v="895.19999999999993"/>
    <x v="0"/>
    <n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x v="2"/>
    <n v="94.6"/>
    <n v="5025.8"/>
    <s v="No"/>
    <x v="4"/>
    <s v="High (&gt;$70)"/>
    <n v="1135.1999999999998"/>
    <x v="0"/>
    <n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x v="3"/>
    <n v="81.150000000000006"/>
    <n v="5224.5"/>
    <s v="No"/>
    <x v="3"/>
    <s v="High (&gt;$70)"/>
    <n v="973.80000000000007"/>
    <x v="0"/>
    <n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x v="2"/>
    <n v="89.05"/>
    <n v="6185.8"/>
    <s v="No"/>
    <x v="3"/>
    <s v="High (&gt;$70)"/>
    <n v="1068.5999999999999"/>
    <x v="0"/>
    <n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x v="1"/>
    <n v="49.2"/>
    <n v="1498.55"/>
    <s v="No"/>
    <x v="1"/>
    <s v="Medium ($35-$70)"/>
    <n v="590.40000000000009"/>
    <x v="0"/>
    <n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45"/>
    <n v="1208.5999999999999"/>
    <s v="No"/>
    <x v="3"/>
    <s v="Low (&lt;$35)"/>
    <n v="233.39999999999998"/>
    <x v="0"/>
    <n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x v="0"/>
    <n v="104.3"/>
    <n v="6613.65"/>
    <s v="No"/>
    <x v="3"/>
    <s v="High (&gt;$70)"/>
    <n v="1251.5999999999999"/>
    <x v="0"/>
    <n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x v="2"/>
    <n v="69.7"/>
    <n v="69.7"/>
    <s v="Yes"/>
    <x v="0"/>
    <s v="Medium ($35-$70)"/>
    <n v="836.40000000000009"/>
    <x v="1"/>
    <n v="836.40000000000009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x v="0"/>
    <n v="89.5"/>
    <n v="573.29999999999995"/>
    <s v="Yes"/>
    <x v="0"/>
    <s v="High (&gt;$70)"/>
    <n v="1074"/>
    <x v="1"/>
    <n v="1074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x v="0"/>
    <n v="86.05"/>
    <n v="1818.9"/>
    <s v="No"/>
    <x v="2"/>
    <s v="High (&gt;$70)"/>
    <n v="1032.5999999999999"/>
    <x v="0"/>
    <n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5.2"/>
    <n v="1787.35"/>
    <s v="No"/>
    <x v="3"/>
    <s v="Low (&lt;$35)"/>
    <n v="302.39999999999998"/>
    <x v="0"/>
    <n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x v="0"/>
    <n v="35.15"/>
    <n v="1051.05"/>
    <s v="No"/>
    <x v="1"/>
    <s v="Medium ($35-$70)"/>
    <n v="421.79999999999995"/>
    <x v="0"/>
    <n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x v="3"/>
    <n v="99.65"/>
    <n v="7181.25"/>
    <s v="No"/>
    <x v="3"/>
    <s v="High (&gt;$70)"/>
    <n v="1195.8000000000002"/>
    <x v="0"/>
    <n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x v="2"/>
    <n v="105.35"/>
    <n v="3688.6"/>
    <s v="No"/>
    <x v="1"/>
    <s v="High (&gt;$70)"/>
    <n v="1264.1999999999998"/>
    <x v="0"/>
    <n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x v="0"/>
    <n v="35.15"/>
    <n v="99.75"/>
    <s v="Yes"/>
    <x v="0"/>
    <s v="Medium ($35-$70)"/>
    <n v="421.79999999999995"/>
    <x v="1"/>
    <n v="421.79999999999995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x v="3"/>
    <n v="73.75"/>
    <n v="871.4"/>
    <s v="Yes"/>
    <x v="0"/>
    <s v="High (&gt;$70)"/>
    <n v="885"/>
    <x v="1"/>
    <n v="885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x v="0"/>
    <n v="101.35"/>
    <n v="780.5"/>
    <s v="Yes"/>
    <x v="0"/>
    <s v="High (&gt;$70)"/>
    <n v="1216.1999999999998"/>
    <x v="1"/>
    <n v="1216.1999999999998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x v="2"/>
    <n v="24.3"/>
    <n v="821.6"/>
    <s v="No"/>
    <x v="1"/>
    <s v="Low (&lt;$35)"/>
    <n v="291.60000000000002"/>
    <x v="0"/>
    <n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x v="0"/>
    <n v="80.7"/>
    <n v="239.45"/>
    <s v="No"/>
    <x v="0"/>
    <s v="High (&gt;$70)"/>
    <n v="968.40000000000009"/>
    <x v="0"/>
    <n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x v="1"/>
    <n v="89.85"/>
    <n v="244.45"/>
    <s v="No"/>
    <x v="0"/>
    <s v="High (&gt;$70)"/>
    <n v="1078.1999999999998"/>
    <x v="0"/>
    <n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x v="0"/>
    <n v="61.1"/>
    <n v="3357.9"/>
    <s v="No"/>
    <x v="4"/>
    <s v="Medium ($35-$70)"/>
    <n v="733.2"/>
    <x v="0"/>
    <n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x v="0"/>
    <n v="29.05"/>
    <n v="129.6"/>
    <s v="No"/>
    <x v="0"/>
    <s v="Low (&lt;$35)"/>
    <n v="348.6"/>
    <x v="0"/>
    <n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x v="2"/>
    <n v="99.7"/>
    <n v="4977.2"/>
    <s v="No"/>
    <x v="1"/>
    <s v="High (&gt;$70)"/>
    <n v="1196.4000000000001"/>
    <x v="0"/>
    <n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x v="3"/>
    <n v="55.9"/>
    <n v="365.35"/>
    <s v="Yes"/>
    <x v="0"/>
    <s v="Medium ($35-$70)"/>
    <n v="670.8"/>
    <x v="1"/>
    <n v="670.8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x v="0"/>
    <n v="105.9"/>
    <n v="334.65"/>
    <s v="Yes"/>
    <x v="0"/>
    <s v="High (&gt;$70)"/>
    <n v="1270.8000000000002"/>
    <x v="1"/>
    <n v="1270.8000000000002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x v="3"/>
    <n v="46"/>
    <n v="2424.0500000000002"/>
    <s v="No"/>
    <x v="4"/>
    <s v="Medium ($35-$70)"/>
    <n v="552"/>
    <x v="0"/>
    <n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x v="1"/>
    <n v="43.95"/>
    <n v="43.95"/>
    <s v="Yes"/>
    <x v="0"/>
    <s v="Medium ($35-$70)"/>
    <n v="527.40000000000009"/>
    <x v="1"/>
    <n v="527.40000000000009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x v="2"/>
    <n v="80.400000000000006"/>
    <n v="4981.1499999999996"/>
    <s v="No"/>
    <x v="3"/>
    <s v="High (&gt;$70)"/>
    <n v="964.80000000000007"/>
    <x v="0"/>
    <n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x v="1"/>
    <n v="100.05"/>
    <n v="2090.25"/>
    <s v="No"/>
    <x v="2"/>
    <s v="High (&gt;$70)"/>
    <n v="1200.5999999999999"/>
    <x v="0"/>
    <n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x v="2"/>
    <n v="45.1"/>
    <n v="45.1"/>
    <s v="Yes"/>
    <x v="0"/>
    <s v="Medium ($35-$70)"/>
    <n v="541.20000000000005"/>
    <x v="1"/>
    <n v="541.20000000000005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x v="2"/>
    <n v="94"/>
    <n v="4905.75"/>
    <s v="No"/>
    <x v="4"/>
    <s v="High (&gt;$70)"/>
    <n v="1128"/>
    <x v="0"/>
    <n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x v="3"/>
    <n v="68.95"/>
    <n v="2038.7"/>
    <s v="No"/>
    <x v="1"/>
    <s v="Medium ($35-$70)"/>
    <n v="827.40000000000009"/>
    <x v="0"/>
    <n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x v="3"/>
    <n v="68.45"/>
    <n v="4014"/>
    <s v="No"/>
    <x v="4"/>
    <s v="Medium ($35-$70)"/>
    <n v="821.40000000000009"/>
    <x v="0"/>
    <n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x v="0"/>
    <n v="69"/>
    <n v="2441.6999999999998"/>
    <s v="No"/>
    <x v="1"/>
    <s v="Medium ($35-$70)"/>
    <n v="828"/>
    <x v="0"/>
    <n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x v="0"/>
    <n v="43.85"/>
    <n v="2751"/>
    <s v="No"/>
    <x v="3"/>
    <s v="Medium ($35-$70)"/>
    <n v="526.20000000000005"/>
    <x v="0"/>
    <n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x v="0"/>
    <n v="44.5"/>
    <n v="1307.8"/>
    <s v="No"/>
    <x v="1"/>
    <s v="Medium ($35-$70)"/>
    <n v="534"/>
    <x v="0"/>
    <n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1"/>
    <n v="18.7"/>
    <n v="383.65"/>
    <s v="No"/>
    <x v="1"/>
    <s v="Low (&lt;$35)"/>
    <n v="224.39999999999998"/>
    <x v="0"/>
    <n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x v="2"/>
    <n v="70.25"/>
    <n v="2868.05"/>
    <s v="Yes"/>
    <x v="1"/>
    <s v="High (&gt;$70)"/>
    <n v="843"/>
    <x v="1"/>
    <n v="843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x v="0"/>
    <n v="55.35"/>
    <n v="449.75"/>
    <s v="Yes"/>
    <x v="0"/>
    <s v="Medium ($35-$70)"/>
    <n v="664.2"/>
    <x v="1"/>
    <n v="664.2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x v="1"/>
    <n v="53.55"/>
    <n v="53.55"/>
    <s v="No"/>
    <x v="0"/>
    <s v="Medium ($35-$70)"/>
    <n v="642.59999999999991"/>
    <x v="0"/>
    <n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x v="0"/>
    <n v="114.6"/>
    <n v="7882.5"/>
    <s v="No"/>
    <x v="3"/>
    <s v="High (&gt;$70)"/>
    <n v="1375.1999999999998"/>
    <x v="0"/>
    <n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0.100000000000001"/>
    <n v="1087.7"/>
    <s v="No"/>
    <x v="4"/>
    <s v="Low (&lt;$35)"/>
    <n v="241.20000000000002"/>
    <x v="0"/>
    <n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x v="0"/>
    <n v="85.5"/>
    <n v="791.7"/>
    <s v="No"/>
    <x v="0"/>
    <s v="High (&gt;$70)"/>
    <n v="1026"/>
    <x v="0"/>
    <n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x v="2"/>
    <n v="108.75"/>
    <n v="7493.05"/>
    <s v="No"/>
    <x v="3"/>
    <s v="High (&gt;$70)"/>
    <n v="1305"/>
    <x v="0"/>
    <n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x v="0"/>
    <n v="103"/>
    <n v="4414.3"/>
    <s v="Yes"/>
    <x v="1"/>
    <s v="High (&gt;$70)"/>
    <n v="1236"/>
    <x v="1"/>
    <n v="1236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x v="0"/>
    <n v="97.85"/>
    <n v="6841.3"/>
    <s v="No"/>
    <x v="3"/>
    <s v="High (&gt;$70)"/>
    <n v="1174.1999999999998"/>
    <x v="0"/>
    <n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19.55"/>
    <n v="819.95"/>
    <s v="No"/>
    <x v="1"/>
    <s v="Low (&lt;$35)"/>
    <n v="234.60000000000002"/>
    <x v="0"/>
    <n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x v="2"/>
    <n v="84.05"/>
    <n v="6052.25"/>
    <s v="No"/>
    <x v="3"/>
    <s v="High (&gt;$70)"/>
    <n v="1008.5999999999999"/>
    <x v="0"/>
    <n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x v="0"/>
    <n v="103.75"/>
    <n v="3361.05"/>
    <s v="Yes"/>
    <x v="1"/>
    <s v="High (&gt;$70)"/>
    <n v="1245"/>
    <x v="1"/>
    <n v="1245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x v="3"/>
    <n v="89.4"/>
    <n v="4869.5"/>
    <s v="No"/>
    <x v="4"/>
    <s v="High (&gt;$70)"/>
    <n v="1072.8000000000002"/>
    <x v="0"/>
    <n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3"/>
    <n v="19.7"/>
    <n v="509.3"/>
    <s v="No"/>
    <x v="1"/>
    <s v="Low (&lt;$35)"/>
    <n v="236.39999999999998"/>
    <x v="0"/>
    <n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x v="2"/>
    <n v="79.849999999999994"/>
    <n v="4308.25"/>
    <s v="No"/>
    <x v="4"/>
    <s v="High (&gt;$70)"/>
    <n v="958.19999999999993"/>
    <x v="0"/>
    <n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x v="3"/>
    <n v="74.45"/>
    <n v="221.1"/>
    <s v="No"/>
    <x v="0"/>
    <s v="High (&gt;$70)"/>
    <n v="893.40000000000009"/>
    <x v="0"/>
    <n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x v="2"/>
    <n v="74.099999999999994"/>
    <n v="3833.95"/>
    <s v="No"/>
    <x v="4"/>
    <s v="High (&gt;$70)"/>
    <n v="889.19999999999993"/>
    <x v="0"/>
    <n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349999999999994"/>
    <n v="69.349999999999994"/>
    <s v="Yes"/>
    <x v="0"/>
    <s v="Medium ($35-$70)"/>
    <n v="832.19999999999993"/>
    <x v="1"/>
    <n v="832.19999999999993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1"/>
    <n v="18.8"/>
    <n v="294.95"/>
    <s v="No"/>
    <x v="2"/>
    <s v="Low (&lt;$35)"/>
    <n v="225.60000000000002"/>
    <x v="0"/>
    <n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x v="0"/>
    <n v="73.849999999999994"/>
    <n v="4092.85"/>
    <s v="Yes"/>
    <x v="4"/>
    <s v="High (&gt;$70)"/>
    <n v="886.19999999999993"/>
    <x v="1"/>
    <n v="886.19999999999993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x v="3"/>
    <n v="64.400000000000006"/>
    <n v="316.89999999999998"/>
    <s v="No"/>
    <x v="0"/>
    <s v="Medium ($35-$70)"/>
    <n v="772.80000000000007"/>
    <x v="0"/>
    <n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x v="3"/>
    <n v="55.8"/>
    <n v="2651.2"/>
    <s v="No"/>
    <x v="1"/>
    <s v="Medium ($35-$70)"/>
    <n v="669.59999999999991"/>
    <x v="0"/>
    <n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3"/>
    <n v="20.05"/>
    <n v="471.7"/>
    <s v="No"/>
    <x v="1"/>
    <s v="Low (&lt;$35)"/>
    <n v="240.60000000000002"/>
    <x v="0"/>
    <n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x v="3"/>
    <n v="75.150000000000006"/>
    <n v="216.75"/>
    <s v="Yes"/>
    <x v="0"/>
    <s v="High (&gt;$70)"/>
    <n v="901.80000000000007"/>
    <x v="1"/>
    <n v="901.80000000000007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x v="2"/>
    <n v="99.15"/>
    <n v="5720.95"/>
    <s v="No"/>
    <x v="4"/>
    <s v="High (&gt;$70)"/>
    <n v="1189.8000000000002"/>
    <x v="0"/>
    <n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x v="2"/>
    <n v="56.75"/>
    <n v="503.25"/>
    <s v="No"/>
    <x v="0"/>
    <s v="Medium ($35-$70)"/>
    <n v="681"/>
    <x v="0"/>
    <n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x v="0"/>
    <n v="69.599999999999994"/>
    <n v="69.599999999999994"/>
    <s v="Yes"/>
    <x v="0"/>
    <s v="Medium ($35-$70)"/>
    <n v="835.19999999999993"/>
    <x v="1"/>
    <n v="835.19999999999993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x v="3"/>
    <n v="104.15"/>
    <n v="7365.3"/>
    <s v="No"/>
    <x v="3"/>
    <s v="High (&gt;$70)"/>
    <n v="1249.8000000000002"/>
    <x v="0"/>
    <n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x v="3"/>
    <n v="110.8"/>
    <n v="7245.9"/>
    <s v="No"/>
    <x v="3"/>
    <s v="High (&gt;$70)"/>
    <n v="1329.6"/>
    <x v="0"/>
    <n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x v="0"/>
    <n v="80.150000000000006"/>
    <n v="385"/>
    <s v="Yes"/>
    <x v="0"/>
    <s v="High (&gt;$70)"/>
    <n v="961.80000000000007"/>
    <x v="1"/>
    <n v="961.80000000000007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x v="1"/>
    <n v="35.75"/>
    <n v="961.4"/>
    <s v="No"/>
    <x v="1"/>
    <s v="Medium ($35-$70)"/>
    <n v="429"/>
    <x v="0"/>
    <n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x v="2"/>
    <n v="69.900000000000006"/>
    <n v="4615.8999999999996"/>
    <s v="No"/>
    <x v="3"/>
    <s v="Medium ($35-$70)"/>
    <n v="838.80000000000007"/>
    <x v="0"/>
    <n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x v="0"/>
    <n v="89.2"/>
    <n v="3251.3"/>
    <s v="No"/>
    <x v="1"/>
    <s v="High (&gt;$70)"/>
    <n v="1070.4000000000001"/>
    <x v="0"/>
    <n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x v="3"/>
    <n v="55.65"/>
    <n v="3880.05"/>
    <s v="No"/>
    <x v="3"/>
    <s v="Medium ($35-$70)"/>
    <n v="667.8"/>
    <x v="0"/>
    <n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x v="2"/>
    <n v="50.7"/>
    <n v="3088.75"/>
    <s v="No"/>
    <x v="3"/>
    <s v="Medium ($35-$70)"/>
    <n v="608.40000000000009"/>
    <x v="0"/>
    <n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20"/>
    <n v="1396"/>
    <s v="No"/>
    <x v="3"/>
    <s v="Low (&lt;$35)"/>
    <n v="240"/>
    <x v="0"/>
    <n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x v="2"/>
    <n v="30.5"/>
    <n v="30.5"/>
    <s v="Yes"/>
    <x v="0"/>
    <s v="Low (&lt;$35)"/>
    <n v="366"/>
    <x v="1"/>
    <n v="366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100000000000001"/>
    <n v="53.05"/>
    <s v="No"/>
    <x v="0"/>
    <s v="Low (&lt;$35)"/>
    <n v="229.20000000000002"/>
    <x v="0"/>
    <n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x v="2"/>
    <n v="98.3"/>
    <n v="6859.5"/>
    <s v="Yes"/>
    <x v="3"/>
    <s v="High (&gt;$70)"/>
    <n v="1179.5999999999999"/>
    <x v="1"/>
    <n v="1179.5999999999999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x v="3"/>
    <n v="45.55"/>
    <n v="2108.35"/>
    <s v="No"/>
    <x v="1"/>
    <s v="Medium ($35-$70)"/>
    <n v="546.59999999999991"/>
    <x v="0"/>
    <n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x v="3"/>
    <n v="101.05"/>
    <n v="6770.5"/>
    <s v="No"/>
    <x v="3"/>
    <s v="High (&gt;$70)"/>
    <n v="1212.5999999999999"/>
    <x v="0"/>
    <n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x v="0"/>
    <n v="103.7"/>
    <n v="4730.6000000000004"/>
    <s v="No"/>
    <x v="1"/>
    <s v="High (&gt;$70)"/>
    <n v="1244.4000000000001"/>
    <x v="0"/>
    <n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x v="1"/>
    <n v="36.25"/>
    <n v="1151.05"/>
    <s v="No"/>
    <x v="1"/>
    <s v="Medium ($35-$70)"/>
    <n v="435"/>
    <x v="0"/>
    <n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x v="1"/>
    <n v="49.4"/>
    <n v="232.55"/>
    <s v="No"/>
    <x v="0"/>
    <s v="Medium ($35-$70)"/>
    <n v="592.79999999999995"/>
    <x v="0"/>
    <n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3"/>
    <n v="19.899999999999999"/>
    <n v="1022.6"/>
    <s v="No"/>
    <x v="4"/>
    <s v="Low (&lt;$35)"/>
    <n v="238.79999999999998"/>
    <x v="0"/>
    <n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x v="2"/>
    <n v="107.4"/>
    <n v="5121.3"/>
    <s v="Yes"/>
    <x v="1"/>
    <s v="High (&gt;$70)"/>
    <n v="1288.8000000000002"/>
    <x v="1"/>
    <n v="1288.8000000000002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x v="0"/>
    <n v="82"/>
    <n v="1127.2"/>
    <s v="Yes"/>
    <x v="2"/>
    <s v="High (&gt;$70)"/>
    <n v="984"/>
    <x v="1"/>
    <n v="984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19.8"/>
    <n v="309.39999999999998"/>
    <s v="No"/>
    <x v="2"/>
    <s v="Low (&lt;$35)"/>
    <n v="237.60000000000002"/>
    <x v="0"/>
    <n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x v="0"/>
    <n v="45.05"/>
    <n v="523.1"/>
    <s v="No"/>
    <x v="0"/>
    <s v="Medium ($35-$70)"/>
    <n v="540.59999999999991"/>
    <x v="0"/>
    <n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x v="2"/>
    <n v="64.55"/>
    <n v="4250.1000000000004"/>
    <s v="No"/>
    <x v="3"/>
    <s v="Medium ($35-$70)"/>
    <n v="774.59999999999991"/>
    <x v="0"/>
    <n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x v="0"/>
    <n v="86.25"/>
    <n v="770.5"/>
    <s v="No"/>
    <x v="0"/>
    <s v="High (&gt;$70)"/>
    <n v="1035"/>
    <x v="0"/>
    <n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19.75"/>
    <n v="246.7"/>
    <s v="No"/>
    <x v="2"/>
    <s v="Low (&lt;$35)"/>
    <n v="237"/>
    <x v="0"/>
    <n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x v="1"/>
    <n v="89.1"/>
    <n v="3342"/>
    <s v="No"/>
    <x v="1"/>
    <s v="High (&gt;$70)"/>
    <n v="1069.1999999999998"/>
    <x v="0"/>
    <n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x v="0"/>
    <n v="95.55"/>
    <n v="3930.6"/>
    <s v="No"/>
    <x v="1"/>
    <s v="High (&gt;$70)"/>
    <n v="1146.5999999999999"/>
    <x v="0"/>
    <n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x v="3"/>
    <n v="75.400000000000006"/>
    <n v="1747.85"/>
    <s v="Yes"/>
    <x v="2"/>
    <s v="High (&gt;$70)"/>
    <n v="904.80000000000007"/>
    <x v="1"/>
    <n v="904.80000000000007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x v="0"/>
    <n v="101.25"/>
    <n v="2754.45"/>
    <s v="Yes"/>
    <x v="1"/>
    <s v="High (&gt;$70)"/>
    <n v="1215"/>
    <x v="1"/>
    <n v="1215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x v="3"/>
    <n v="102.6"/>
    <n v="897.75"/>
    <s v="No"/>
    <x v="0"/>
    <s v="High (&gt;$70)"/>
    <n v="1231.1999999999998"/>
    <x v="0"/>
    <n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x v="3"/>
    <n v="56.3"/>
    <n v="2780.6"/>
    <s v="No"/>
    <x v="4"/>
    <s v="Medium ($35-$70)"/>
    <n v="675.59999999999991"/>
    <x v="0"/>
    <n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x v="3"/>
    <n v="94.2"/>
    <n v="5895.45"/>
    <s v="No"/>
    <x v="3"/>
    <s v="High (&gt;$70)"/>
    <n v="1130.4000000000001"/>
    <x v="0"/>
    <n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x v="2"/>
    <n v="43.05"/>
    <n v="2208.0500000000002"/>
    <s v="No"/>
    <x v="4"/>
    <s v="Medium ($35-$70)"/>
    <n v="516.59999999999991"/>
    <x v="0"/>
    <n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x v="0"/>
    <n v="89.5"/>
    <n v="2196.15"/>
    <s v="Yes"/>
    <x v="1"/>
    <s v="High (&gt;$70)"/>
    <n v="1074"/>
    <x v="1"/>
    <n v="1074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x v="2"/>
    <n v="74.400000000000006"/>
    <n v="1692.6"/>
    <s v="Yes"/>
    <x v="2"/>
    <s v="High (&gt;$70)"/>
    <n v="892.80000000000007"/>
    <x v="1"/>
    <n v="892.80000000000007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x v="1"/>
    <n v="20.5"/>
    <n v="20.5"/>
    <s v="Yes"/>
    <x v="0"/>
    <s v="Low (&lt;$35)"/>
    <n v="246"/>
    <x v="1"/>
    <n v="246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x v="0"/>
    <n v="74.349999999999994"/>
    <n v="265.35000000000002"/>
    <s v="Yes"/>
    <x v="0"/>
    <s v="High (&gt;$70)"/>
    <n v="892.19999999999993"/>
    <x v="1"/>
    <n v="892.19999999999993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x v="2"/>
    <n v="99.75"/>
    <n v="1836.25"/>
    <s v="Yes"/>
    <x v="2"/>
    <s v="High (&gt;$70)"/>
    <n v="1197"/>
    <x v="1"/>
    <n v="1197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x v="0"/>
    <n v="111.95"/>
    <n v="6418.9"/>
    <s v="Yes"/>
    <x v="4"/>
    <s v="High (&gt;$70)"/>
    <n v="1343.4"/>
    <x v="1"/>
    <n v="1343.4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x v="0"/>
    <n v="94"/>
    <n v="4871.45"/>
    <s v="No"/>
    <x v="4"/>
    <s v="High (&gt;$70)"/>
    <n v="1128"/>
    <x v="0"/>
    <n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x v="0"/>
    <n v="98.85"/>
    <n v="4947.55"/>
    <s v="No"/>
    <x v="4"/>
    <s v="High (&gt;$70)"/>
    <n v="1186.1999999999998"/>
    <x v="0"/>
    <n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x v="0"/>
    <n v="64.349999999999994"/>
    <n v="1558.65"/>
    <s v="No"/>
    <x v="2"/>
    <s v="Medium ($35-$70)"/>
    <n v="772.19999999999993"/>
    <x v="0"/>
    <n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x v="3"/>
    <n v="72"/>
    <n v="4284.2"/>
    <s v="No"/>
    <x v="3"/>
    <s v="High (&gt;$70)"/>
    <n v="864"/>
    <x v="0"/>
    <n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x v="1"/>
    <n v="49.7"/>
    <n v="1218.25"/>
    <s v="No"/>
    <x v="2"/>
    <s v="Medium ($35-$70)"/>
    <n v="596.40000000000009"/>
    <x v="0"/>
    <n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x v="0"/>
    <n v="80.7"/>
    <n v="5617.95"/>
    <s v="No"/>
    <x v="3"/>
    <s v="High (&gt;$70)"/>
    <n v="968.40000000000009"/>
    <x v="0"/>
    <n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x v="1"/>
    <n v="24.2"/>
    <n v="24.2"/>
    <s v="No"/>
    <x v="0"/>
    <s v="Low (&lt;$35)"/>
    <n v="290.39999999999998"/>
    <x v="0"/>
    <n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x v="1"/>
    <n v="39"/>
    <n v="679.85"/>
    <s v="Yes"/>
    <x v="2"/>
    <s v="Medium ($35-$70)"/>
    <n v="468"/>
    <x v="1"/>
    <n v="468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x v="0"/>
    <n v="65.45"/>
    <n v="554.45000000000005"/>
    <s v="No"/>
    <x v="0"/>
    <s v="Medium ($35-$70)"/>
    <n v="785.40000000000009"/>
    <x v="0"/>
    <n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x v="0"/>
    <n v="74.349999999999994"/>
    <n v="5237.3999999999996"/>
    <s v="No"/>
    <x v="3"/>
    <s v="High (&gt;$70)"/>
    <n v="892.19999999999993"/>
    <x v="0"/>
    <n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x v="2"/>
    <n v="83.2"/>
    <n v="2032.3"/>
    <s v="No"/>
    <x v="2"/>
    <s v="High (&gt;$70)"/>
    <n v="998.40000000000009"/>
    <x v="0"/>
    <n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x v="3"/>
    <n v="25"/>
    <n v="789.2"/>
    <s v="No"/>
    <x v="1"/>
    <s v="Low (&lt;$35)"/>
    <n v="300"/>
    <x v="0"/>
    <n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x v="0"/>
    <n v="40.200000000000003"/>
    <n v="1525.35"/>
    <s v="No"/>
    <x v="1"/>
    <s v="Medium ($35-$70)"/>
    <n v="482.40000000000003"/>
    <x v="0"/>
    <n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x v="3"/>
    <n v="94.1"/>
    <n v="2804.45"/>
    <s v="Yes"/>
    <x v="1"/>
    <s v="High (&gt;$70)"/>
    <n v="1129.1999999999998"/>
    <x v="1"/>
    <n v="1129.1999999999998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x v="0"/>
    <n v="108.35"/>
    <n v="3726.15"/>
    <s v="No"/>
    <x v="1"/>
    <s v="High (&gt;$70)"/>
    <n v="1300.1999999999998"/>
    <x v="0"/>
    <n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x v="3"/>
    <n v="69.5"/>
    <n v="1652.1"/>
    <s v="No"/>
    <x v="2"/>
    <s v="Medium ($35-$70)"/>
    <n v="834"/>
    <x v="0"/>
    <n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x v="2"/>
    <n v="76"/>
    <n v="1588.75"/>
    <s v="No"/>
    <x v="2"/>
    <s v="High (&gt;$70)"/>
    <n v="912"/>
    <x v="0"/>
    <n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x v="0"/>
    <n v="93.6"/>
    <n v="3366.05"/>
    <s v="No"/>
    <x v="1"/>
    <s v="High (&gt;$70)"/>
    <n v="1123.1999999999998"/>
    <x v="0"/>
    <n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x v="2"/>
    <n v="95.65"/>
    <n v="778.1"/>
    <s v="Yes"/>
    <x v="0"/>
    <s v="High (&gt;$70)"/>
    <n v="1147.8000000000002"/>
    <x v="1"/>
    <n v="1147.8000000000002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x v="2"/>
    <n v="100.55"/>
    <n v="7113.75"/>
    <s v="No"/>
    <x v="3"/>
    <s v="High (&gt;$70)"/>
    <n v="1206.5999999999999"/>
    <x v="0"/>
    <n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x v="0"/>
    <n v="88.05"/>
    <n v="4367.3500000000004"/>
    <s v="Yes"/>
    <x v="4"/>
    <s v="High (&gt;$70)"/>
    <n v="1056.5999999999999"/>
    <x v="1"/>
    <n v="1056.5999999999999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x v="2"/>
    <n v="24.45"/>
    <n v="993.15"/>
    <s v="No"/>
    <x v="1"/>
    <s v="Low (&lt;$35)"/>
    <n v="293.39999999999998"/>
    <x v="0"/>
    <n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x v="1"/>
    <n v="89.55"/>
    <n v="5012.3500000000004"/>
    <s v="No"/>
    <x v="4"/>
    <s v="High (&gt;$70)"/>
    <n v="1074.5999999999999"/>
    <x v="0"/>
    <n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x v="2"/>
    <n v="66.5"/>
    <n v="2728.6"/>
    <s v="Yes"/>
    <x v="1"/>
    <s v="Medium ($35-$70)"/>
    <n v="798"/>
    <x v="1"/>
    <n v="798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x v="0"/>
    <n v="76.099999999999994"/>
    <n v="2093.4"/>
    <s v="No"/>
    <x v="1"/>
    <s v="High (&gt;$70)"/>
    <n v="913.19999999999993"/>
    <x v="0"/>
    <n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x v="0"/>
    <n v="80.5"/>
    <n v="1011.8"/>
    <s v="No"/>
    <x v="2"/>
    <s v="High (&gt;$70)"/>
    <n v="966"/>
    <x v="0"/>
    <n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x v="1"/>
    <n v="35.450000000000003"/>
    <n v="106.85"/>
    <s v="Yes"/>
    <x v="0"/>
    <s v="Medium ($35-$70)"/>
    <n v="425.40000000000003"/>
    <x v="1"/>
    <n v="425.40000000000003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0"/>
    <n v="20.55"/>
    <n v="1343.4"/>
    <s v="No"/>
    <x v="3"/>
    <s v="Low (&lt;$35)"/>
    <n v="246.60000000000002"/>
    <x v="0"/>
    <n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x v="1"/>
    <n v="49.9"/>
    <n v="130.1"/>
    <s v="Yes"/>
    <x v="0"/>
    <s v="Medium ($35-$70)"/>
    <n v="598.79999999999995"/>
    <x v="1"/>
    <n v="598.79999999999995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x v="2"/>
    <n v="105.4"/>
    <n v="6794.75"/>
    <s v="No"/>
    <x v="3"/>
    <s v="High (&gt;$70)"/>
    <n v="1264.8000000000002"/>
    <x v="0"/>
    <n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x v="0"/>
    <n v="35.75"/>
    <n v="1022.5"/>
    <s v="No"/>
    <x v="1"/>
    <s v="Medium ($35-$70)"/>
    <n v="429"/>
    <x v="0"/>
    <n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x v="3"/>
    <n v="95.1"/>
    <n v="3691.2"/>
    <s v="No"/>
    <x v="1"/>
    <s v="High (&gt;$70)"/>
    <n v="1141.1999999999998"/>
    <x v="0"/>
    <n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x v="3"/>
    <n v="19.3"/>
    <n v="486.2"/>
    <s v="No"/>
    <x v="2"/>
    <s v="Low (&lt;$35)"/>
    <n v="231.60000000000002"/>
    <x v="0"/>
    <n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x v="3"/>
    <n v="104.5"/>
    <n v="4036.85"/>
    <s v="Yes"/>
    <x v="1"/>
    <s v="High (&gt;$70)"/>
    <n v="1254"/>
    <x v="1"/>
    <n v="1254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x v="2"/>
    <n v="63.1"/>
    <n v="4685.55"/>
    <s v="No"/>
    <x v="3"/>
    <s v="Medium ($35-$70)"/>
    <n v="757.2"/>
    <x v="0"/>
    <n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x v="3"/>
    <n v="75.05"/>
    <n v="256.25"/>
    <s v="Yes"/>
    <x v="0"/>
    <s v="High (&gt;$70)"/>
    <n v="900.59999999999991"/>
    <x v="1"/>
    <n v="900.5999999999999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x v="0"/>
    <n v="81"/>
    <n v="1917.1"/>
    <s v="Yes"/>
    <x v="2"/>
    <s v="High (&gt;$70)"/>
    <n v="972"/>
    <x v="1"/>
    <n v="972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x v="0"/>
    <n v="74.45"/>
    <n v="74.45"/>
    <s v="Yes"/>
    <x v="0"/>
    <s v="High (&gt;$70)"/>
    <n v="893.40000000000009"/>
    <x v="1"/>
    <n v="893.40000000000009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x v="1"/>
    <n v="60.4"/>
    <n v="272.14999999999998"/>
    <s v="Yes"/>
    <x v="0"/>
    <s v="Medium ($35-$70)"/>
    <n v="724.8"/>
    <x v="1"/>
    <n v="724.8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x v="0"/>
    <n v="84.95"/>
    <n v="5150.55"/>
    <s v="No"/>
    <x v="3"/>
    <s v="High (&gt;$70)"/>
    <n v="1019.4000000000001"/>
    <x v="0"/>
    <n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x v="2"/>
    <n v="93.4"/>
    <n v="3756.4"/>
    <s v="No"/>
    <x v="1"/>
    <s v="High (&gt;$70)"/>
    <n v="1120.8000000000002"/>
    <x v="0"/>
    <n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x v="0"/>
    <n v="89.2"/>
    <n v="3645.75"/>
    <s v="No"/>
    <x v="1"/>
    <s v="High (&gt;$70)"/>
    <n v="1070.4000000000001"/>
    <x v="0"/>
    <n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x v="3"/>
    <n v="85.2"/>
    <n v="2874.45"/>
    <s v="No"/>
    <x v="1"/>
    <s v="High (&gt;$70)"/>
    <n v="1022.4000000000001"/>
    <x v="0"/>
    <n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x v="0"/>
    <n v="49.95"/>
    <n v="49.95"/>
    <s v="No"/>
    <x v="0"/>
    <s v="Medium ($35-$70)"/>
    <n v="599.40000000000009"/>
    <x v="0"/>
    <n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2"/>
    <n v="20.65"/>
    <n v="1020.75"/>
    <s v="No"/>
    <x v="4"/>
    <s v="Low (&lt;$35)"/>
    <n v="247.79999999999998"/>
    <x v="0"/>
    <n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x v="1"/>
    <n v="70.650000000000006"/>
    <n v="70.650000000000006"/>
    <s v="Yes"/>
    <x v="0"/>
    <s v="High (&gt;$70)"/>
    <n v="847.80000000000007"/>
    <x v="1"/>
    <n v="847.80000000000007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x v="1"/>
    <n v="20.149999999999999"/>
    <n v="826"/>
    <s v="No"/>
    <x v="1"/>
    <s v="Low (&lt;$35)"/>
    <n v="241.79999999999998"/>
    <x v="0"/>
    <n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0"/>
    <n v="19.2"/>
    <n v="239"/>
    <s v="No"/>
    <x v="0"/>
    <s v="Low (&lt;$35)"/>
    <n v="230.39999999999998"/>
    <x v="0"/>
    <n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x v="0"/>
    <n v="59.8"/>
    <n v="727.8"/>
    <s v="Yes"/>
    <x v="0"/>
    <s v="Medium ($35-$70)"/>
    <n v="717.59999999999991"/>
    <x v="1"/>
    <n v="717.5999999999999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x v="0"/>
    <n v="104.95"/>
    <n v="7544.3"/>
    <s v="No"/>
    <x v="3"/>
    <s v="High (&gt;$70)"/>
    <n v="1259.4000000000001"/>
    <x v="0"/>
    <n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x v="0"/>
    <n v="103.5"/>
    <n v="6479.4"/>
    <s v="No"/>
    <x v="3"/>
    <s v="High (&gt;$70)"/>
    <n v="1242"/>
    <x v="0"/>
    <n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x v="3"/>
    <n v="84.8"/>
    <n v="3626.35"/>
    <s v="No"/>
    <x v="1"/>
    <s v="High (&gt;$70)"/>
    <n v="1017.5999999999999"/>
    <x v="0"/>
    <n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x v="2"/>
    <n v="95.05"/>
    <n v="1679.4"/>
    <s v="No"/>
    <x v="2"/>
    <s v="High (&gt;$70)"/>
    <n v="1140.5999999999999"/>
    <x v="0"/>
    <n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x v="2"/>
    <n v="44.2"/>
    <n v="403.35"/>
    <s v="Yes"/>
    <x v="0"/>
    <s v="Medium ($35-$70)"/>
    <n v="530.40000000000009"/>
    <x v="1"/>
    <n v="530.40000000000009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x v="1"/>
    <n v="73.349999999999994"/>
    <n v="931.55"/>
    <s v="No"/>
    <x v="2"/>
    <s v="High (&gt;$70)"/>
    <n v="880.19999999999993"/>
    <x v="0"/>
    <n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x v="2"/>
    <n v="64.099999999999994"/>
    <n v="4326.25"/>
    <s v="No"/>
    <x v="3"/>
    <s v="Medium ($35-$70)"/>
    <n v="769.19999999999993"/>
    <x v="0"/>
    <n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x v="0"/>
    <n v="44.4"/>
    <n v="263.05"/>
    <s v="No"/>
    <x v="0"/>
    <s v="Medium ($35-$70)"/>
    <n v="532.79999999999995"/>
    <x v="0"/>
    <n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x v="1"/>
    <n v="20.05"/>
    <n v="39.25"/>
    <s v="No"/>
    <x v="0"/>
    <s v="Low (&lt;$35)"/>
    <n v="240.60000000000002"/>
    <x v="0"/>
    <n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x v="3"/>
    <n v="60"/>
    <n v="3316.1"/>
    <s v="No"/>
    <x v="4"/>
    <s v="Medium ($35-$70)"/>
    <n v="720"/>
    <x v="0"/>
    <n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x v="0"/>
    <n v="75.75"/>
    <n v="75.75"/>
    <s v="Yes"/>
    <x v="0"/>
    <s v="High (&gt;$70)"/>
    <n v="909"/>
    <x v="1"/>
    <n v="909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x v="3"/>
    <n v="69.5"/>
    <n v="2625.25"/>
    <s v="No"/>
    <x v="1"/>
    <s v="Medium ($35-$70)"/>
    <n v="834"/>
    <x v="0"/>
    <n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x v="3"/>
    <n v="102.95"/>
    <n v="6886.25"/>
    <s v="Yes"/>
    <x v="3"/>
    <s v="High (&gt;$70)"/>
    <n v="1235.4000000000001"/>
    <x v="1"/>
    <n v="1235.400000000000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x v="2"/>
    <n v="78.7"/>
    <n v="1495.1"/>
    <s v="No"/>
    <x v="2"/>
    <s v="High (&gt;$70)"/>
    <n v="944.40000000000009"/>
    <x v="0"/>
    <n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x v="0"/>
    <n v="60.65"/>
    <n v="743.3"/>
    <s v="No"/>
    <x v="0"/>
    <s v="Medium ($35-$70)"/>
    <n v="727.8"/>
    <x v="0"/>
    <n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x v="2"/>
    <n v="21.15"/>
    <n v="1419.4"/>
    <s v="No"/>
    <x v="3"/>
    <s v="Low (&lt;$35)"/>
    <n v="253.79999999999998"/>
    <x v="0"/>
    <n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x v="1"/>
    <n v="84.8"/>
    <n v="1990.5"/>
    <s v="No"/>
    <x v="2"/>
    <s v="High (&gt;$70)"/>
    <n v="1017.5999999999999"/>
    <x v="0"/>
    <n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x v="3"/>
    <n v="103.2"/>
    <n v="7362.9"/>
    <s v="No"/>
    <x v="3"/>
    <s v="High (&gt;$70)"/>
    <n v="1238.4000000000001"/>
    <x v="0"/>
    <n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x v="0"/>
    <n v="29.6"/>
    <n v="346.45"/>
    <s v="No"/>
    <x v="0"/>
    <s v="Low (&lt;$35)"/>
    <n v="355.20000000000005"/>
    <x v="0"/>
    <n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x v="1"/>
    <n v="74.400000000000006"/>
    <n v="306.60000000000002"/>
    <s v="Yes"/>
    <x v="0"/>
    <s v="High (&gt;$70)"/>
    <n v="892.80000000000007"/>
    <x v="1"/>
    <n v="892.80000000000007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x v="2"/>
    <n v="105.65"/>
    <n v="6844.5"/>
    <s v="No"/>
    <x v="3"/>
    <s v="High (&gt;$70)"/>
    <n v="1267.8000000000002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85856-5B84-454C-9397-BBE1CD5B948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0:B54" firstHeaderRow="1" firstDataRow="1" firstDataCol="1"/>
  <pivotFields count="26"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showAll="0"/>
    <pivotField dataField="1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re At Risk" fld="25" baseField="15" baseItem="0" numFmtId="165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D9493-3400-4DFA-9580-E2A78441A1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4:B39" firstHeaderRow="1" firstDataRow="1" firstDataCol="1"/>
  <pivotFields count="26"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numFmtId="2" showAll="0"/>
    <pivotField numFmtId="2" showAll="0"/>
    <pivotField showAll="0"/>
    <pivotField showAll="0"/>
    <pivotField showAll="0"/>
    <pivotField showAll="0"/>
    <pivotField dataField="1"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hurn Flag" fld="24" subtotal="average" baseField="17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8542D-FD05-4443-8641-6B5402DB4C5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9:B25" firstHeaderRow="1" firstDataRow="1" firstDataCol="1"/>
  <pivotFields count="26"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showAll="0"/>
    <pivotField showAll="0"/>
    <pivotField dataField="1" showAll="0"/>
    <pivotField showAll="0"/>
  </pivotFields>
  <rowFields count="1">
    <field x="2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Churn Flag" fld="24" subtotal="average" baseField="21" baseItem="0" numFmtId="164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02770-72FF-4676-AF0F-490E7E7A79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6"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2" showAll="0"/>
    <pivotField numFmtId="2"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Churn Flag" fld="24" subtotal="average" baseField="15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D2EC2F-FA1E-4001-B9F6-E75A6AAE890B}" name="ChurnTable" displayName="ChurnTable" ref="A1:Z7044" totalsRowShown="0">
  <autoFilter ref="A1:Z7044" xr:uid="{ECD2EC2F-FA1E-4001-B9F6-E75A6AAE890B}"/>
  <tableColumns count="26">
    <tableColumn id="1" xr3:uid="{01943D77-77C2-4ED9-8D4B-AB3A9B4C96D7}" name="customerID"/>
    <tableColumn id="2" xr3:uid="{8E9E4431-9988-4BFC-930C-D8431CD8DA11}" name="gender"/>
    <tableColumn id="3" xr3:uid="{70E30746-090E-4449-9A4E-239EF4B435AF}" name="SeniorCitizen"/>
    <tableColumn id="4" xr3:uid="{228C1D91-88B0-42DD-BD91-18E3D89DF5AD}" name="Partner"/>
    <tableColumn id="5" xr3:uid="{BCE4B975-2B67-4F5E-83B6-438FE57EE989}" name="Dependents"/>
    <tableColumn id="6" xr3:uid="{510F414C-5F0C-4626-A683-AEC1D6750A20}" name="tenure" dataDxfId="7"/>
    <tableColumn id="7" xr3:uid="{5686C61D-4118-4655-85A2-CD22A31335DB}" name="PhoneService"/>
    <tableColumn id="8" xr3:uid="{599806BD-8207-4F15-B108-A59F15CD21D2}" name="MultipleLines"/>
    <tableColumn id="9" xr3:uid="{0E763B7C-C992-4EE9-8E19-C53B31490771}" name="InternetService"/>
    <tableColumn id="10" xr3:uid="{28A73232-A190-4BA8-A701-83C6FD014F4A}" name="OnlineSecurity"/>
    <tableColumn id="11" xr3:uid="{3E89BCDC-473F-4FAA-8416-E34063B449F0}" name="OnlineBackup"/>
    <tableColumn id="12" xr3:uid="{437A93F7-F7DC-481E-97B5-3785B0075756}" name="DeviceProtection"/>
    <tableColumn id="13" xr3:uid="{26555593-CC87-4695-8C1A-AF07044DC9D8}" name="TechSupport"/>
    <tableColumn id="14" xr3:uid="{55E0BB6C-D002-41C8-8265-D74CB5225208}" name="StreamingTV"/>
    <tableColumn id="15" xr3:uid="{FCC9D2F5-505C-49AB-8B43-9B56113C7CF2}" name="StreamingMovies"/>
    <tableColumn id="16" xr3:uid="{008E1A98-1C51-4DB3-B7AB-17A3C60A1C8D}" name="Contract"/>
    <tableColumn id="17" xr3:uid="{7FC21FE2-570E-432D-B3C6-423EE6029B1C}" name="PaperlessBilling"/>
    <tableColumn id="18" xr3:uid="{C83414FF-B6D6-4343-9FDE-86BE2FF356A3}" name="PaymentMethod"/>
    <tableColumn id="19" xr3:uid="{F7803DA8-9511-4666-B798-C1F0C9DC2077}" name="MonthlyCharges" dataDxfId="6"/>
    <tableColumn id="20" xr3:uid="{EB045BD7-1DE2-4E3B-8718-991B08E0A59C}" name="TotalCharges" dataDxfId="5"/>
    <tableColumn id="21" xr3:uid="{D474F993-1562-4D2C-A676-5521B405000A}" name="Churn"/>
    <tableColumn id="22" xr3:uid="{888BD7E2-7476-43BC-8AB4-910B896B839F}" name="TenureGroup" dataDxfId="4">
      <calculatedColumnFormula>IF(ChurnTable[[#This Row],[tenure]]&lt;=12,"0-12 Months",IF(ChurnTable[[#This Row],[tenure]]&lt;=24,"13-24 Months",IF(ChurnTable[[#This Row],[tenure]]&lt;=48,"25-48 Months",IF(ChurnTable[[#This Row],[tenure]]&lt;=60,"49-60 Months","61-72 Months"))))</calculatedColumnFormula>
    </tableColumn>
    <tableColumn id="23" xr3:uid="{F4E4EFD9-3FF6-47CA-AA29-3E033A9D91B0}" name="ChargeGroup" dataDxfId="3">
      <calculatedColumnFormula>IF(ChurnTable[[#This Row],[MonthlyCharges]]&lt;35,"Low (&lt;$35)",IF(ChurnTable[[#This Row],[MonthlyCharges]]&lt;70,"Medium ($35-$70)","High (&gt;$70)"))</calculatedColumnFormula>
    </tableColumn>
    <tableColumn id="24" xr3:uid="{FC606A0F-D308-410E-A3E7-6196E456C2C4}" name="EST Annual Value" dataDxfId="2">
      <calculatedColumnFormula>ChurnTable[[#This Row],[MonthlyCharges]]*12</calculatedColumnFormula>
    </tableColumn>
    <tableColumn id="25" xr3:uid="{0912421D-25F2-4FE7-868B-076D9326DABC}" name="Churn Flag" dataDxfId="1">
      <calculatedColumnFormula>IF(ChurnTable[[#This Row],[Churn]]="Yes",1,0)</calculatedColumnFormula>
    </tableColumn>
    <tableColumn id="26" xr3:uid="{769C2644-1035-4A34-A878-1B3C6E240719}" name="Revenue At Risk" dataDxfId="0">
      <calculatedColumnFormula>IF(ChurnTable[[#This Row],[Churn]]="Yes",ChurnTable[[#This Row],[MonthlyCharges]]*12,0)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2838-28AC-4A6D-9CC1-6C6B0A729260}">
  <dimension ref="A1:N38"/>
  <sheetViews>
    <sheetView showGridLines="0" tabSelected="1" zoomScale="70" zoomScaleNormal="70" workbookViewId="0">
      <selection activeCell="H13" sqref="H13"/>
    </sheetView>
  </sheetViews>
  <sheetFormatPr defaultRowHeight="14.4" x14ac:dyDescent="0.3"/>
  <cols>
    <col min="1" max="1" width="44.5546875" bestFit="1" customWidth="1"/>
    <col min="2" max="2" width="22.5546875" customWidth="1"/>
    <col min="5" max="5" width="24.33203125" customWidth="1"/>
    <col min="8" max="8" width="24" customWidth="1"/>
    <col min="11" max="11" width="25" customWidth="1"/>
    <col min="14" max="14" width="24.5546875" customWidth="1"/>
  </cols>
  <sheetData>
    <row r="1" spans="1:14" ht="25.8" x14ac:dyDescent="0.5">
      <c r="A1" s="7"/>
      <c r="B1" s="14" t="s">
        <v>7093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x14ac:dyDescent="0.3">
      <c r="B3" s="13" t="s">
        <v>7094</v>
      </c>
      <c r="C3" s="12"/>
      <c r="D3" s="12"/>
      <c r="E3" s="13" t="s">
        <v>7095</v>
      </c>
      <c r="F3" s="12"/>
      <c r="G3" s="12"/>
      <c r="H3" s="13" t="s">
        <v>7096</v>
      </c>
      <c r="I3" s="12"/>
      <c r="J3" s="12"/>
      <c r="K3" s="13" t="s">
        <v>7097</v>
      </c>
      <c r="L3" s="12"/>
      <c r="M3" s="12"/>
      <c r="N3" s="13" t="s">
        <v>7098</v>
      </c>
    </row>
    <row r="4" spans="1:14" ht="33.6" x14ac:dyDescent="0.65">
      <c r="B4" s="8">
        <f>COUNTA(ChurnTable[customerID])</f>
        <v>7043</v>
      </c>
      <c r="C4" s="12"/>
      <c r="D4" s="12"/>
      <c r="E4" s="8">
        <f>SUM(ChurnTable[Churn Flag])</f>
        <v>1869</v>
      </c>
      <c r="F4" s="12"/>
      <c r="G4" s="12"/>
      <c r="H4" s="9">
        <f>SUM(ChurnTable[Churn Flag])/COUNTA(ChurnTable[customerID])</f>
        <v>0.26536987079369589</v>
      </c>
      <c r="I4" s="12"/>
      <c r="J4" s="12"/>
      <c r="K4" s="10">
        <f>SUM(ChurnTable[Revenue At Risk])</f>
        <v>1669570.2000000007</v>
      </c>
      <c r="L4" s="12"/>
      <c r="M4" s="12"/>
      <c r="N4" s="11">
        <f>AVERAGE(ChurnTable[MonthlyCharges])</f>
        <v>64.761692460599221</v>
      </c>
    </row>
    <row r="5" spans="1:14" x14ac:dyDescent="0.3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3"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3"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 x14ac:dyDescent="0.3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 x14ac:dyDescent="0.3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 x14ac:dyDescent="0.3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 x14ac:dyDescent="0.3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x14ac:dyDescent="0.3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x14ac:dyDescent="0.3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 x14ac:dyDescent="0.3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x14ac:dyDescent="0.3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 x14ac:dyDescent="0.3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2:14" x14ac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2:14" x14ac:dyDescent="0.3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2:14" x14ac:dyDescent="0.3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2:14" x14ac:dyDescent="0.3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2:14" x14ac:dyDescent="0.3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2:14" x14ac:dyDescent="0.3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2:14" x14ac:dyDescent="0.3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2:14" x14ac:dyDescent="0.3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2:14" x14ac:dyDescent="0.3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2:14" x14ac:dyDescent="0.3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2:14" x14ac:dyDescent="0.3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2:14" x14ac:dyDescent="0.3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2:14" x14ac:dyDescent="0.3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2:14" x14ac:dyDescent="0.3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2:14" x14ac:dyDescent="0.3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2:14" x14ac:dyDescent="0.3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2:14" x14ac:dyDescent="0.3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2:14" x14ac:dyDescent="0.3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2:14" x14ac:dyDescent="0.3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2:14" x14ac:dyDescent="0.3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2:14" x14ac:dyDescent="0.3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2:14" x14ac:dyDescent="0.3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</sheetData>
  <mergeCells count="1">
    <mergeCell ref="B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8304-ABDD-454F-B17E-119E029DDEF7}">
  <dimension ref="A1"/>
  <sheetViews>
    <sheetView showGridLines="0" zoomScale="115" zoomScaleNormal="115" workbookViewId="0">
      <selection activeCell="E16" sqref="E1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A6EB8-B5F0-449A-8EB8-4AD59AAA59E2}">
  <dimension ref="A1:U7044"/>
  <sheetViews>
    <sheetView workbookViewId="0">
      <selection activeCell="M6" sqref="M6"/>
    </sheetView>
  </sheetViews>
  <sheetFormatPr defaultRowHeight="14.4" x14ac:dyDescent="0.3"/>
  <cols>
    <col min="1" max="1" width="13.5546875" bestFit="1" customWidth="1"/>
    <col min="2" max="2" width="6.88671875" bestFit="1" customWidth="1"/>
    <col min="3" max="3" width="11.5546875" bestFit="1" customWidth="1"/>
    <col min="4" max="4" width="7" bestFit="1" customWidth="1"/>
    <col min="5" max="5" width="10.6640625" bestFit="1" customWidth="1"/>
    <col min="6" max="6" width="6.33203125" bestFit="1" customWidth="1"/>
    <col min="7" max="7" width="11.88671875" bestFit="1" customWidth="1"/>
    <col min="8" max="8" width="15.21875" bestFit="1" customWidth="1"/>
    <col min="9" max="9" width="13.44140625" bestFit="1" customWidth="1"/>
    <col min="10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5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67247-D8A4-4CE6-84D4-4AD1082AB909}">
  <dimension ref="A1:Z7044"/>
  <sheetViews>
    <sheetView showGridLines="0" topLeftCell="L1" zoomScale="85" zoomScaleNormal="85" workbookViewId="0">
      <selection activeCell="S22" sqref="S22"/>
    </sheetView>
  </sheetViews>
  <sheetFormatPr defaultRowHeight="14.4" x14ac:dyDescent="0.3"/>
  <cols>
    <col min="1" max="1" width="13.5546875" bestFit="1" customWidth="1"/>
    <col min="2" max="2" width="9.109375" bestFit="1" customWidth="1"/>
    <col min="3" max="3" width="14.109375" bestFit="1" customWidth="1"/>
    <col min="4" max="4" width="9.44140625" bestFit="1" customWidth="1"/>
    <col min="5" max="5" width="13.33203125" bestFit="1" customWidth="1"/>
    <col min="6" max="6" width="8.77734375" style="1" bestFit="1" customWidth="1"/>
    <col min="7" max="7" width="14.6640625" bestFit="1" customWidth="1"/>
    <col min="8" max="8" width="15.21875" bestFit="1" customWidth="1"/>
    <col min="9" max="9" width="16.109375" bestFit="1" customWidth="1"/>
    <col min="10" max="11" width="16.5546875" bestFit="1" customWidth="1"/>
    <col min="12" max="12" width="17.6640625" bestFit="1" customWidth="1"/>
    <col min="13" max="14" width="16.5546875" bestFit="1" customWidth="1"/>
    <col min="15" max="15" width="18" bestFit="1" customWidth="1"/>
    <col min="16" max="16" width="15" bestFit="1" customWidth="1"/>
    <col min="17" max="17" width="16.21875" bestFit="1" customWidth="1"/>
    <col min="18" max="18" width="22.109375" bestFit="1" customWidth="1"/>
    <col min="19" max="19" width="17.21875" style="2" bestFit="1" customWidth="1"/>
    <col min="20" max="20" width="14.109375" style="2" bestFit="1" customWidth="1"/>
    <col min="21" max="21" width="8.33203125" bestFit="1" customWidth="1"/>
    <col min="22" max="22" width="13" customWidth="1"/>
    <col min="23" max="23" width="20.5546875" customWidth="1"/>
    <col min="24" max="24" width="16.44140625" customWidth="1"/>
    <col min="25" max="25" width="13.109375" customWidth="1"/>
    <col min="26" max="26" width="17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s="2" t="s">
        <v>19</v>
      </c>
      <c r="U1" t="s">
        <v>20</v>
      </c>
      <c r="V1" t="s">
        <v>7080</v>
      </c>
      <c r="W1" t="s">
        <v>7081</v>
      </c>
      <c r="X1" t="s">
        <v>7082</v>
      </c>
      <c r="Y1" t="s">
        <v>7083</v>
      </c>
      <c r="Z1" t="s">
        <v>7099</v>
      </c>
    </row>
    <row r="2" spans="1:26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 s="1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 s="2">
        <v>29.85</v>
      </c>
      <c r="T2" s="2">
        <v>29.85</v>
      </c>
      <c r="U2" t="s">
        <v>24</v>
      </c>
      <c r="V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" t="str">
        <f>IF(ChurnTable[[#This Row],[MonthlyCharges]]&lt;35,"Low (&lt;$35)",IF(ChurnTable[[#This Row],[MonthlyCharges]]&lt;70,"Medium ($35-$70)","High (&gt;$70)"))</f>
        <v>Low (&lt;$35)</v>
      </c>
      <c r="X2">
        <f>ChurnTable[[#This Row],[MonthlyCharges]]*12</f>
        <v>358.20000000000005</v>
      </c>
      <c r="Y2">
        <f>IF(ChurnTable[[#This Row],[Churn]]="Yes",1,0)</f>
        <v>0</v>
      </c>
      <c r="Z2">
        <f>IF(ChurnTable[[#This Row],[Churn]]="Yes",ChurnTable[[#This Row],[MonthlyCharges]]*12,0)</f>
        <v>0</v>
      </c>
    </row>
    <row r="3" spans="1:26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 s="1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 s="2">
        <v>56.95</v>
      </c>
      <c r="T3" s="2">
        <v>1889.5</v>
      </c>
      <c r="U3" t="s">
        <v>24</v>
      </c>
      <c r="V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" t="str">
        <f>IF(ChurnTable[[#This Row],[MonthlyCharges]]&lt;35,"Low (&lt;$35)",IF(ChurnTable[[#This Row],[MonthlyCharges]]&lt;70,"Medium ($35-$70)","High (&gt;$70)"))</f>
        <v>Medium ($35-$70)</v>
      </c>
      <c r="X3">
        <f>ChurnTable[[#This Row],[MonthlyCharges]]*12</f>
        <v>683.40000000000009</v>
      </c>
      <c r="Y3">
        <f>IF(ChurnTable[[#This Row],[Churn]]="Yes",1,0)</f>
        <v>0</v>
      </c>
      <c r="Z3">
        <f>IF(ChurnTable[[#This Row],[Churn]]="Yes",ChurnTable[[#This Row],[MonthlyCharges]]*12,0)</f>
        <v>0</v>
      </c>
    </row>
    <row r="4" spans="1:26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 s="1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 s="2">
        <v>53.85</v>
      </c>
      <c r="T4" s="2">
        <v>108.15</v>
      </c>
      <c r="U4" t="s">
        <v>23</v>
      </c>
      <c r="V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" t="str">
        <f>IF(ChurnTable[[#This Row],[MonthlyCharges]]&lt;35,"Low (&lt;$35)",IF(ChurnTable[[#This Row],[MonthlyCharges]]&lt;70,"Medium ($35-$70)","High (&gt;$70)"))</f>
        <v>Medium ($35-$70)</v>
      </c>
      <c r="X4">
        <f>ChurnTable[[#This Row],[MonthlyCharges]]*12</f>
        <v>646.20000000000005</v>
      </c>
      <c r="Y4">
        <f>IF(ChurnTable[[#This Row],[Churn]]="Yes",1,0)</f>
        <v>1</v>
      </c>
      <c r="Z4">
        <f>IF(ChurnTable[[#This Row],[Churn]]="Yes",ChurnTable[[#This Row],[MonthlyCharges]]*12,0)</f>
        <v>646.20000000000005</v>
      </c>
    </row>
    <row r="5" spans="1:26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 s="1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 s="2">
        <v>42.3</v>
      </c>
      <c r="T5" s="2">
        <v>1840.75</v>
      </c>
      <c r="U5" t="s">
        <v>24</v>
      </c>
      <c r="V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" t="str">
        <f>IF(ChurnTable[[#This Row],[MonthlyCharges]]&lt;35,"Low (&lt;$35)",IF(ChurnTable[[#This Row],[MonthlyCharges]]&lt;70,"Medium ($35-$70)","High (&gt;$70)"))</f>
        <v>Medium ($35-$70)</v>
      </c>
      <c r="X5">
        <f>ChurnTable[[#This Row],[MonthlyCharges]]*12</f>
        <v>507.59999999999997</v>
      </c>
      <c r="Y5">
        <f>IF(ChurnTable[[#This Row],[Churn]]="Yes",1,0)</f>
        <v>0</v>
      </c>
      <c r="Z5">
        <f>IF(ChurnTable[[#This Row],[Churn]]="Yes",ChurnTable[[#This Row],[MonthlyCharges]]*12,0)</f>
        <v>0</v>
      </c>
    </row>
    <row r="6" spans="1:26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 s="1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 s="2">
        <v>70.7</v>
      </c>
      <c r="T6" s="2">
        <v>151.65</v>
      </c>
      <c r="U6" t="s">
        <v>23</v>
      </c>
      <c r="V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" t="str">
        <f>IF(ChurnTable[[#This Row],[MonthlyCharges]]&lt;35,"Low (&lt;$35)",IF(ChurnTable[[#This Row],[MonthlyCharges]]&lt;70,"Medium ($35-$70)","High (&gt;$70)"))</f>
        <v>High (&gt;$70)</v>
      </c>
      <c r="X6">
        <f>ChurnTable[[#This Row],[MonthlyCharges]]*12</f>
        <v>848.40000000000009</v>
      </c>
      <c r="Y6">
        <f>IF(ChurnTable[[#This Row],[Churn]]="Yes",1,0)</f>
        <v>1</v>
      </c>
      <c r="Z6">
        <f>IF(ChurnTable[[#This Row],[Churn]]="Yes",ChurnTable[[#This Row],[MonthlyCharges]]*12,0)</f>
        <v>848.40000000000009</v>
      </c>
    </row>
    <row r="7" spans="1:26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 s="1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 s="2">
        <v>99.65</v>
      </c>
      <c r="T7" s="2">
        <v>820.5</v>
      </c>
      <c r="U7" t="s">
        <v>23</v>
      </c>
      <c r="V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" t="str">
        <f>IF(ChurnTable[[#This Row],[MonthlyCharges]]&lt;35,"Low (&lt;$35)",IF(ChurnTable[[#This Row],[MonthlyCharges]]&lt;70,"Medium ($35-$70)","High (&gt;$70)"))</f>
        <v>High (&gt;$70)</v>
      </c>
      <c r="X7">
        <f>ChurnTable[[#This Row],[MonthlyCharges]]*12</f>
        <v>1195.8000000000002</v>
      </c>
      <c r="Y7">
        <f>IF(ChurnTable[[#This Row],[Churn]]="Yes",1,0)</f>
        <v>1</v>
      </c>
      <c r="Z7">
        <f>IF(ChurnTable[[#This Row],[Churn]]="Yes",ChurnTable[[#This Row],[MonthlyCharges]]*12,0)</f>
        <v>1195.8000000000002</v>
      </c>
    </row>
    <row r="8" spans="1:26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 s="1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 s="2">
        <v>89.1</v>
      </c>
      <c r="T8" s="2">
        <v>1949.4</v>
      </c>
      <c r="U8" t="s">
        <v>24</v>
      </c>
      <c r="V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" t="str">
        <f>IF(ChurnTable[[#This Row],[MonthlyCharges]]&lt;35,"Low (&lt;$35)",IF(ChurnTable[[#This Row],[MonthlyCharges]]&lt;70,"Medium ($35-$70)","High (&gt;$70)"))</f>
        <v>High (&gt;$70)</v>
      </c>
      <c r="X8">
        <f>ChurnTable[[#This Row],[MonthlyCharges]]*12</f>
        <v>1069.1999999999998</v>
      </c>
      <c r="Y8">
        <f>IF(ChurnTable[[#This Row],[Churn]]="Yes",1,0)</f>
        <v>0</v>
      </c>
      <c r="Z8">
        <f>IF(ChurnTable[[#This Row],[Churn]]="Yes",ChurnTable[[#This Row],[MonthlyCharges]]*12,0)</f>
        <v>0</v>
      </c>
    </row>
    <row r="9" spans="1:26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 s="1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 s="2">
        <v>29.75</v>
      </c>
      <c r="T9" s="2">
        <v>301.89999999999998</v>
      </c>
      <c r="U9" t="s">
        <v>24</v>
      </c>
      <c r="V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" t="str">
        <f>IF(ChurnTable[[#This Row],[MonthlyCharges]]&lt;35,"Low (&lt;$35)",IF(ChurnTable[[#This Row],[MonthlyCharges]]&lt;70,"Medium ($35-$70)","High (&gt;$70)"))</f>
        <v>Low (&lt;$35)</v>
      </c>
      <c r="X9">
        <f>ChurnTable[[#This Row],[MonthlyCharges]]*12</f>
        <v>357</v>
      </c>
      <c r="Y9">
        <f>IF(ChurnTable[[#This Row],[Churn]]="Yes",1,0)</f>
        <v>0</v>
      </c>
      <c r="Z9">
        <f>IF(ChurnTable[[#This Row],[Churn]]="Yes",ChurnTable[[#This Row],[MonthlyCharges]]*12,0)</f>
        <v>0</v>
      </c>
    </row>
    <row r="10" spans="1:26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 s="1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 s="2">
        <v>104.8</v>
      </c>
      <c r="T10" s="2">
        <v>3046.05</v>
      </c>
      <c r="U10" t="s">
        <v>23</v>
      </c>
      <c r="V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" t="str">
        <f>IF(ChurnTable[[#This Row],[MonthlyCharges]]&lt;35,"Low (&lt;$35)",IF(ChurnTable[[#This Row],[MonthlyCharges]]&lt;70,"Medium ($35-$70)","High (&gt;$70)"))</f>
        <v>High (&gt;$70)</v>
      </c>
      <c r="X10">
        <f>ChurnTable[[#This Row],[MonthlyCharges]]*12</f>
        <v>1257.5999999999999</v>
      </c>
      <c r="Y10">
        <f>IF(ChurnTable[[#This Row],[Churn]]="Yes",1,0)</f>
        <v>1</v>
      </c>
      <c r="Z10">
        <f>IF(ChurnTable[[#This Row],[Churn]]="Yes",ChurnTable[[#This Row],[MonthlyCharges]]*12,0)</f>
        <v>1257.5999999999999</v>
      </c>
    </row>
    <row r="11" spans="1:26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 s="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 s="2">
        <v>56.15</v>
      </c>
      <c r="T11" s="2">
        <v>3487.95</v>
      </c>
      <c r="U11" t="s">
        <v>24</v>
      </c>
      <c r="V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" t="str">
        <f>IF(ChurnTable[[#This Row],[MonthlyCharges]]&lt;35,"Low (&lt;$35)",IF(ChurnTable[[#This Row],[MonthlyCharges]]&lt;70,"Medium ($35-$70)","High (&gt;$70)"))</f>
        <v>Medium ($35-$70)</v>
      </c>
      <c r="X11">
        <f>ChurnTable[[#This Row],[MonthlyCharges]]*12</f>
        <v>673.8</v>
      </c>
      <c r="Y11">
        <f>IF(ChurnTable[[#This Row],[Churn]]="Yes",1,0)</f>
        <v>0</v>
      </c>
      <c r="Z11">
        <f>IF(ChurnTable[[#This Row],[Churn]]="Yes",ChurnTable[[#This Row],[MonthlyCharges]]*12,0)</f>
        <v>0</v>
      </c>
    </row>
    <row r="12" spans="1:26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 s="1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 s="2">
        <v>49.95</v>
      </c>
      <c r="T12" s="2">
        <v>587.45000000000005</v>
      </c>
      <c r="U12" t="s">
        <v>24</v>
      </c>
      <c r="V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" t="str">
        <f>IF(ChurnTable[[#This Row],[MonthlyCharges]]&lt;35,"Low (&lt;$35)",IF(ChurnTable[[#This Row],[MonthlyCharges]]&lt;70,"Medium ($35-$70)","High (&gt;$70)"))</f>
        <v>Medium ($35-$70)</v>
      </c>
      <c r="X12">
        <f>ChurnTable[[#This Row],[MonthlyCharges]]*12</f>
        <v>599.40000000000009</v>
      </c>
      <c r="Y12">
        <f>IF(ChurnTable[[#This Row],[Churn]]="Yes",1,0)</f>
        <v>0</v>
      </c>
      <c r="Z12">
        <f>IF(ChurnTable[[#This Row],[Churn]]="Yes",ChurnTable[[#This Row],[MonthlyCharges]]*12,0)</f>
        <v>0</v>
      </c>
    </row>
    <row r="13" spans="1:26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 s="1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 s="2">
        <v>18.95</v>
      </c>
      <c r="T13" s="2">
        <v>326.8</v>
      </c>
      <c r="U13" t="s">
        <v>24</v>
      </c>
      <c r="V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" t="str">
        <f>IF(ChurnTable[[#This Row],[MonthlyCharges]]&lt;35,"Low (&lt;$35)",IF(ChurnTable[[#This Row],[MonthlyCharges]]&lt;70,"Medium ($35-$70)","High (&gt;$70)"))</f>
        <v>Low (&lt;$35)</v>
      </c>
      <c r="X13">
        <f>ChurnTable[[#This Row],[MonthlyCharges]]*12</f>
        <v>227.39999999999998</v>
      </c>
      <c r="Y13">
        <f>IF(ChurnTable[[#This Row],[Churn]]="Yes",1,0)</f>
        <v>0</v>
      </c>
      <c r="Z13">
        <f>IF(ChurnTable[[#This Row],[Churn]]="Yes",ChurnTable[[#This Row],[MonthlyCharges]]*12,0)</f>
        <v>0</v>
      </c>
    </row>
    <row r="14" spans="1:26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 s="1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 s="2">
        <v>100.35</v>
      </c>
      <c r="T14" s="2">
        <v>5681.1</v>
      </c>
      <c r="U14" t="s">
        <v>24</v>
      </c>
      <c r="V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" t="str">
        <f>IF(ChurnTable[[#This Row],[MonthlyCharges]]&lt;35,"Low (&lt;$35)",IF(ChurnTable[[#This Row],[MonthlyCharges]]&lt;70,"Medium ($35-$70)","High (&gt;$70)"))</f>
        <v>High (&gt;$70)</v>
      </c>
      <c r="X14">
        <f>ChurnTable[[#This Row],[MonthlyCharges]]*12</f>
        <v>1204.1999999999998</v>
      </c>
      <c r="Y14">
        <f>IF(ChurnTable[[#This Row],[Churn]]="Yes",1,0)</f>
        <v>0</v>
      </c>
      <c r="Z14">
        <f>IF(ChurnTable[[#This Row],[Churn]]="Yes",ChurnTable[[#This Row],[MonthlyCharges]]*12,0)</f>
        <v>0</v>
      </c>
    </row>
    <row r="15" spans="1:26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 s="1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 s="2">
        <v>103.7</v>
      </c>
      <c r="T15" s="2">
        <v>5036.3</v>
      </c>
      <c r="U15" t="s">
        <v>23</v>
      </c>
      <c r="V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" t="str">
        <f>IF(ChurnTable[[#This Row],[MonthlyCharges]]&lt;35,"Low (&lt;$35)",IF(ChurnTable[[#This Row],[MonthlyCharges]]&lt;70,"Medium ($35-$70)","High (&gt;$70)"))</f>
        <v>High (&gt;$70)</v>
      </c>
      <c r="X15">
        <f>ChurnTable[[#This Row],[MonthlyCharges]]*12</f>
        <v>1244.4000000000001</v>
      </c>
      <c r="Y15">
        <f>IF(ChurnTable[[#This Row],[Churn]]="Yes",1,0)</f>
        <v>1</v>
      </c>
      <c r="Z15">
        <f>IF(ChurnTable[[#This Row],[Churn]]="Yes",ChurnTable[[#This Row],[MonthlyCharges]]*12,0)</f>
        <v>1244.4000000000001</v>
      </c>
    </row>
    <row r="16" spans="1:26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 s="1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 s="2">
        <v>105.5</v>
      </c>
      <c r="T16" s="2">
        <v>2686.05</v>
      </c>
      <c r="U16" t="s">
        <v>24</v>
      </c>
      <c r="V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" t="str">
        <f>IF(ChurnTable[[#This Row],[MonthlyCharges]]&lt;35,"Low (&lt;$35)",IF(ChurnTable[[#This Row],[MonthlyCharges]]&lt;70,"Medium ($35-$70)","High (&gt;$70)"))</f>
        <v>High (&gt;$70)</v>
      </c>
      <c r="X16">
        <f>ChurnTable[[#This Row],[MonthlyCharges]]*12</f>
        <v>1266</v>
      </c>
      <c r="Y16">
        <f>IF(ChurnTable[[#This Row],[Churn]]="Yes",1,0)</f>
        <v>0</v>
      </c>
      <c r="Z16">
        <f>IF(ChurnTable[[#This Row],[Churn]]="Yes",ChurnTable[[#This Row],[MonthlyCharges]]*12,0)</f>
        <v>0</v>
      </c>
    </row>
    <row r="17" spans="1:26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 s="1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 s="2">
        <v>113.25</v>
      </c>
      <c r="T17" s="2">
        <v>7895.15</v>
      </c>
      <c r="U17" t="s">
        <v>24</v>
      </c>
      <c r="V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" t="str">
        <f>IF(ChurnTable[[#This Row],[MonthlyCharges]]&lt;35,"Low (&lt;$35)",IF(ChurnTable[[#This Row],[MonthlyCharges]]&lt;70,"Medium ($35-$70)","High (&gt;$70)"))</f>
        <v>High (&gt;$70)</v>
      </c>
      <c r="X17">
        <f>ChurnTable[[#This Row],[MonthlyCharges]]*12</f>
        <v>1359</v>
      </c>
      <c r="Y17">
        <f>IF(ChurnTable[[#This Row],[Churn]]="Yes",1,0)</f>
        <v>0</v>
      </c>
      <c r="Z17">
        <f>IF(ChurnTable[[#This Row],[Churn]]="Yes",ChurnTable[[#This Row],[MonthlyCharges]]*12,0)</f>
        <v>0</v>
      </c>
    </row>
    <row r="18" spans="1:26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 s="1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 s="2">
        <v>20.65</v>
      </c>
      <c r="T18" s="2">
        <v>1022.95</v>
      </c>
      <c r="U18" t="s">
        <v>24</v>
      </c>
      <c r="V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" t="str">
        <f>IF(ChurnTable[[#This Row],[MonthlyCharges]]&lt;35,"Low (&lt;$35)",IF(ChurnTable[[#This Row],[MonthlyCharges]]&lt;70,"Medium ($35-$70)","High (&gt;$70)"))</f>
        <v>Low (&lt;$35)</v>
      </c>
      <c r="X18">
        <f>ChurnTable[[#This Row],[MonthlyCharges]]*12</f>
        <v>247.79999999999998</v>
      </c>
      <c r="Y18">
        <f>IF(ChurnTable[[#This Row],[Churn]]="Yes",1,0)</f>
        <v>0</v>
      </c>
      <c r="Z18">
        <f>IF(ChurnTable[[#This Row],[Churn]]="Yes",ChurnTable[[#This Row],[MonthlyCharges]]*12,0)</f>
        <v>0</v>
      </c>
    </row>
    <row r="19" spans="1:26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 s="1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 s="2">
        <v>106.7</v>
      </c>
      <c r="T19" s="2">
        <v>7382.25</v>
      </c>
      <c r="U19" t="s">
        <v>24</v>
      </c>
      <c r="V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" t="str">
        <f>IF(ChurnTable[[#This Row],[MonthlyCharges]]&lt;35,"Low (&lt;$35)",IF(ChurnTable[[#This Row],[MonthlyCharges]]&lt;70,"Medium ($35-$70)","High (&gt;$70)"))</f>
        <v>High (&gt;$70)</v>
      </c>
      <c r="X19">
        <f>ChurnTable[[#This Row],[MonthlyCharges]]*12</f>
        <v>1280.4000000000001</v>
      </c>
      <c r="Y19">
        <f>IF(ChurnTable[[#This Row],[Churn]]="Yes",1,0)</f>
        <v>0</v>
      </c>
      <c r="Z19">
        <f>IF(ChurnTable[[#This Row],[Churn]]="Yes",ChurnTable[[#This Row],[MonthlyCharges]]*12,0)</f>
        <v>0</v>
      </c>
    </row>
    <row r="20" spans="1:26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 s="1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 s="2">
        <v>55.2</v>
      </c>
      <c r="T20" s="2">
        <v>528.35</v>
      </c>
      <c r="U20" t="s">
        <v>23</v>
      </c>
      <c r="V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" t="str">
        <f>IF(ChurnTable[[#This Row],[MonthlyCharges]]&lt;35,"Low (&lt;$35)",IF(ChurnTable[[#This Row],[MonthlyCharges]]&lt;70,"Medium ($35-$70)","High (&gt;$70)"))</f>
        <v>Medium ($35-$70)</v>
      </c>
      <c r="X20">
        <f>ChurnTable[[#This Row],[MonthlyCharges]]*12</f>
        <v>662.40000000000009</v>
      </c>
      <c r="Y20">
        <f>IF(ChurnTable[[#This Row],[Churn]]="Yes",1,0)</f>
        <v>1</v>
      </c>
      <c r="Z20">
        <f>IF(ChurnTable[[#This Row],[Churn]]="Yes",ChurnTable[[#This Row],[MonthlyCharges]]*12,0)</f>
        <v>662.40000000000009</v>
      </c>
    </row>
    <row r="21" spans="1:26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 s="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 s="2">
        <v>90.05</v>
      </c>
      <c r="T21" s="2">
        <v>1862.9</v>
      </c>
      <c r="U21" t="s">
        <v>24</v>
      </c>
      <c r="V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" t="str">
        <f>IF(ChurnTable[[#This Row],[MonthlyCharges]]&lt;35,"Low (&lt;$35)",IF(ChurnTable[[#This Row],[MonthlyCharges]]&lt;70,"Medium ($35-$70)","High (&gt;$70)"))</f>
        <v>High (&gt;$70)</v>
      </c>
      <c r="X21">
        <f>ChurnTable[[#This Row],[MonthlyCharges]]*12</f>
        <v>1080.5999999999999</v>
      </c>
      <c r="Y21">
        <f>IF(ChurnTable[[#This Row],[Churn]]="Yes",1,0)</f>
        <v>0</v>
      </c>
      <c r="Z21">
        <f>IF(ChurnTable[[#This Row],[Churn]]="Yes",ChurnTable[[#This Row],[MonthlyCharges]]*12,0)</f>
        <v>0</v>
      </c>
    </row>
    <row r="22" spans="1:26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 s="1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 s="2">
        <v>39.65</v>
      </c>
      <c r="T22" s="2">
        <v>39.65</v>
      </c>
      <c r="U22" t="s">
        <v>23</v>
      </c>
      <c r="V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" t="str">
        <f>IF(ChurnTable[[#This Row],[MonthlyCharges]]&lt;35,"Low (&lt;$35)",IF(ChurnTable[[#This Row],[MonthlyCharges]]&lt;70,"Medium ($35-$70)","High (&gt;$70)"))</f>
        <v>Medium ($35-$70)</v>
      </c>
      <c r="X22">
        <f>ChurnTable[[#This Row],[MonthlyCharges]]*12</f>
        <v>475.79999999999995</v>
      </c>
      <c r="Y22">
        <f>IF(ChurnTable[[#This Row],[Churn]]="Yes",1,0)</f>
        <v>1</v>
      </c>
      <c r="Z22">
        <f>IF(ChurnTable[[#This Row],[Churn]]="Yes",ChurnTable[[#This Row],[MonthlyCharges]]*12,0)</f>
        <v>475.79999999999995</v>
      </c>
    </row>
    <row r="23" spans="1:26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 s="1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 s="2">
        <v>19.8</v>
      </c>
      <c r="T23" s="2">
        <v>202.25</v>
      </c>
      <c r="U23" t="s">
        <v>24</v>
      </c>
      <c r="V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" t="str">
        <f>IF(ChurnTable[[#This Row],[MonthlyCharges]]&lt;35,"Low (&lt;$35)",IF(ChurnTable[[#This Row],[MonthlyCharges]]&lt;70,"Medium ($35-$70)","High (&gt;$70)"))</f>
        <v>Low (&lt;$35)</v>
      </c>
      <c r="X23">
        <f>ChurnTable[[#This Row],[MonthlyCharges]]*12</f>
        <v>237.60000000000002</v>
      </c>
      <c r="Y23">
        <f>IF(ChurnTable[[#This Row],[Churn]]="Yes",1,0)</f>
        <v>0</v>
      </c>
      <c r="Z23">
        <f>IF(ChurnTable[[#This Row],[Churn]]="Yes",ChurnTable[[#This Row],[MonthlyCharges]]*12,0)</f>
        <v>0</v>
      </c>
    </row>
    <row r="24" spans="1:26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 s="1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 s="2">
        <v>20.149999999999999</v>
      </c>
      <c r="T24" s="2">
        <v>20.149999999999999</v>
      </c>
      <c r="U24" t="s">
        <v>23</v>
      </c>
      <c r="V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" t="str">
        <f>IF(ChurnTable[[#This Row],[MonthlyCharges]]&lt;35,"Low (&lt;$35)",IF(ChurnTable[[#This Row],[MonthlyCharges]]&lt;70,"Medium ($35-$70)","High (&gt;$70)"))</f>
        <v>Low (&lt;$35)</v>
      </c>
      <c r="X24">
        <f>ChurnTable[[#This Row],[MonthlyCharges]]*12</f>
        <v>241.79999999999998</v>
      </c>
      <c r="Y24">
        <f>IF(ChurnTable[[#This Row],[Churn]]="Yes",1,0)</f>
        <v>1</v>
      </c>
      <c r="Z24">
        <f>IF(ChurnTable[[#This Row],[Churn]]="Yes",ChurnTable[[#This Row],[MonthlyCharges]]*12,0)</f>
        <v>241.79999999999998</v>
      </c>
    </row>
    <row r="25" spans="1:26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 s="1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 s="2">
        <v>59.9</v>
      </c>
      <c r="T25" s="2">
        <v>3505.1</v>
      </c>
      <c r="U25" t="s">
        <v>24</v>
      </c>
      <c r="V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" t="str">
        <f>IF(ChurnTable[[#This Row],[MonthlyCharges]]&lt;35,"Low (&lt;$35)",IF(ChurnTable[[#This Row],[MonthlyCharges]]&lt;70,"Medium ($35-$70)","High (&gt;$70)"))</f>
        <v>Medium ($35-$70)</v>
      </c>
      <c r="X25">
        <f>ChurnTable[[#This Row],[MonthlyCharges]]*12</f>
        <v>718.8</v>
      </c>
      <c r="Y25">
        <f>IF(ChurnTable[[#This Row],[Churn]]="Yes",1,0)</f>
        <v>0</v>
      </c>
      <c r="Z25">
        <f>IF(ChurnTable[[#This Row],[Churn]]="Yes",ChurnTable[[#This Row],[MonthlyCharges]]*12,0)</f>
        <v>0</v>
      </c>
    </row>
    <row r="26" spans="1:26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 s="1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 s="2">
        <v>59.6</v>
      </c>
      <c r="T26" s="2">
        <v>2970.3</v>
      </c>
      <c r="U26" t="s">
        <v>24</v>
      </c>
      <c r="V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" t="str">
        <f>IF(ChurnTable[[#This Row],[MonthlyCharges]]&lt;35,"Low (&lt;$35)",IF(ChurnTable[[#This Row],[MonthlyCharges]]&lt;70,"Medium ($35-$70)","High (&gt;$70)"))</f>
        <v>Medium ($35-$70)</v>
      </c>
      <c r="X26">
        <f>ChurnTable[[#This Row],[MonthlyCharges]]*12</f>
        <v>715.2</v>
      </c>
      <c r="Y26">
        <f>IF(ChurnTable[[#This Row],[Churn]]="Yes",1,0)</f>
        <v>0</v>
      </c>
      <c r="Z26">
        <f>IF(ChurnTable[[#This Row],[Churn]]="Yes",ChurnTable[[#This Row],[MonthlyCharges]]*12,0)</f>
        <v>0</v>
      </c>
    </row>
    <row r="27" spans="1:26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 s="1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 s="2">
        <v>55.3</v>
      </c>
      <c r="T27" s="2">
        <v>1530.6</v>
      </c>
      <c r="U27" t="s">
        <v>24</v>
      </c>
      <c r="V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" t="str">
        <f>IF(ChurnTable[[#This Row],[MonthlyCharges]]&lt;35,"Low (&lt;$35)",IF(ChurnTable[[#This Row],[MonthlyCharges]]&lt;70,"Medium ($35-$70)","High (&gt;$70)"))</f>
        <v>Medium ($35-$70)</v>
      </c>
      <c r="X27">
        <f>ChurnTable[[#This Row],[MonthlyCharges]]*12</f>
        <v>663.59999999999991</v>
      </c>
      <c r="Y27">
        <f>IF(ChurnTable[[#This Row],[Churn]]="Yes",1,0)</f>
        <v>0</v>
      </c>
      <c r="Z27">
        <f>IF(ChurnTable[[#This Row],[Churn]]="Yes",ChurnTable[[#This Row],[MonthlyCharges]]*12,0)</f>
        <v>0</v>
      </c>
    </row>
    <row r="28" spans="1:26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 s="1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 s="2">
        <v>99.35</v>
      </c>
      <c r="T28" s="2">
        <v>4749.1499999999996</v>
      </c>
      <c r="U28" t="s">
        <v>23</v>
      </c>
      <c r="V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" t="str">
        <f>IF(ChurnTable[[#This Row],[MonthlyCharges]]&lt;35,"Low (&lt;$35)",IF(ChurnTable[[#This Row],[MonthlyCharges]]&lt;70,"Medium ($35-$70)","High (&gt;$70)"))</f>
        <v>High (&gt;$70)</v>
      </c>
      <c r="X28">
        <f>ChurnTable[[#This Row],[MonthlyCharges]]*12</f>
        <v>1192.1999999999998</v>
      </c>
      <c r="Y28">
        <f>IF(ChurnTable[[#This Row],[Churn]]="Yes",1,0)</f>
        <v>1</v>
      </c>
      <c r="Z28">
        <f>IF(ChurnTable[[#This Row],[Churn]]="Yes",ChurnTable[[#This Row],[MonthlyCharges]]*12,0)</f>
        <v>1192.1999999999998</v>
      </c>
    </row>
    <row r="29" spans="1:26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 s="1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 s="2">
        <v>30.2</v>
      </c>
      <c r="T29" s="2">
        <v>30.2</v>
      </c>
      <c r="U29" t="s">
        <v>23</v>
      </c>
      <c r="V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" t="str">
        <f>IF(ChurnTable[[#This Row],[MonthlyCharges]]&lt;35,"Low (&lt;$35)",IF(ChurnTable[[#This Row],[MonthlyCharges]]&lt;70,"Medium ($35-$70)","High (&gt;$70)"))</f>
        <v>Low (&lt;$35)</v>
      </c>
      <c r="X29">
        <f>ChurnTable[[#This Row],[MonthlyCharges]]*12</f>
        <v>362.4</v>
      </c>
      <c r="Y29">
        <f>IF(ChurnTable[[#This Row],[Churn]]="Yes",1,0)</f>
        <v>1</v>
      </c>
      <c r="Z29">
        <f>IF(ChurnTable[[#This Row],[Churn]]="Yes",ChurnTable[[#This Row],[MonthlyCharges]]*12,0)</f>
        <v>362.4</v>
      </c>
    </row>
    <row r="30" spans="1:26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 s="1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 s="2">
        <v>90.25</v>
      </c>
      <c r="T30" s="2">
        <v>6369.45</v>
      </c>
      <c r="U30" t="s">
        <v>24</v>
      </c>
      <c r="V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" t="str">
        <f>IF(ChurnTable[[#This Row],[MonthlyCharges]]&lt;35,"Low (&lt;$35)",IF(ChurnTable[[#This Row],[MonthlyCharges]]&lt;70,"Medium ($35-$70)","High (&gt;$70)"))</f>
        <v>High (&gt;$70)</v>
      </c>
      <c r="X30">
        <f>ChurnTable[[#This Row],[MonthlyCharges]]*12</f>
        <v>1083</v>
      </c>
      <c r="Y30">
        <f>IF(ChurnTable[[#This Row],[Churn]]="Yes",1,0)</f>
        <v>0</v>
      </c>
      <c r="Z30">
        <f>IF(ChurnTable[[#This Row],[Churn]]="Yes",ChurnTable[[#This Row],[MonthlyCharges]]*12,0)</f>
        <v>0</v>
      </c>
    </row>
    <row r="31" spans="1:26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 s="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 s="2">
        <v>64.7</v>
      </c>
      <c r="T31" s="2">
        <v>1093.0999999999999</v>
      </c>
      <c r="U31" t="s">
        <v>23</v>
      </c>
      <c r="V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" t="str">
        <f>IF(ChurnTable[[#This Row],[MonthlyCharges]]&lt;35,"Low (&lt;$35)",IF(ChurnTable[[#This Row],[MonthlyCharges]]&lt;70,"Medium ($35-$70)","High (&gt;$70)"))</f>
        <v>Medium ($35-$70)</v>
      </c>
      <c r="X31">
        <f>ChurnTable[[#This Row],[MonthlyCharges]]*12</f>
        <v>776.40000000000009</v>
      </c>
      <c r="Y31">
        <f>IF(ChurnTable[[#This Row],[Churn]]="Yes",1,0)</f>
        <v>1</v>
      </c>
      <c r="Z31">
        <f>IF(ChurnTable[[#This Row],[Churn]]="Yes",ChurnTable[[#This Row],[MonthlyCharges]]*12,0)</f>
        <v>776.40000000000009</v>
      </c>
    </row>
    <row r="32" spans="1:26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 s="1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 s="2">
        <v>96.35</v>
      </c>
      <c r="T32" s="2">
        <v>6766.95</v>
      </c>
      <c r="U32" t="s">
        <v>24</v>
      </c>
      <c r="V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" t="str">
        <f>IF(ChurnTable[[#This Row],[MonthlyCharges]]&lt;35,"Low (&lt;$35)",IF(ChurnTable[[#This Row],[MonthlyCharges]]&lt;70,"Medium ($35-$70)","High (&gt;$70)"))</f>
        <v>High (&gt;$70)</v>
      </c>
      <c r="X32">
        <f>ChurnTable[[#This Row],[MonthlyCharges]]*12</f>
        <v>1156.1999999999998</v>
      </c>
      <c r="Y32">
        <f>IF(ChurnTable[[#This Row],[Churn]]="Yes",1,0)</f>
        <v>0</v>
      </c>
      <c r="Z32">
        <f>IF(ChurnTable[[#This Row],[Churn]]="Yes",ChurnTable[[#This Row],[MonthlyCharges]]*12,0)</f>
        <v>0</v>
      </c>
    </row>
    <row r="33" spans="1:26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 s="1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 s="2">
        <v>95.5</v>
      </c>
      <c r="T33" s="2">
        <v>181.65</v>
      </c>
      <c r="U33" t="s">
        <v>24</v>
      </c>
      <c r="V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" t="str">
        <f>IF(ChurnTable[[#This Row],[MonthlyCharges]]&lt;35,"Low (&lt;$35)",IF(ChurnTable[[#This Row],[MonthlyCharges]]&lt;70,"Medium ($35-$70)","High (&gt;$70)"))</f>
        <v>High (&gt;$70)</v>
      </c>
      <c r="X33">
        <f>ChurnTable[[#This Row],[MonthlyCharges]]*12</f>
        <v>1146</v>
      </c>
      <c r="Y33">
        <f>IF(ChurnTable[[#This Row],[Churn]]="Yes",1,0)</f>
        <v>0</v>
      </c>
      <c r="Z33">
        <f>IF(ChurnTable[[#This Row],[Churn]]="Yes",ChurnTable[[#This Row],[MonthlyCharges]]*12,0)</f>
        <v>0</v>
      </c>
    </row>
    <row r="34" spans="1:26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 s="1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 s="2">
        <v>66.150000000000006</v>
      </c>
      <c r="T34" s="2">
        <v>1874.45</v>
      </c>
      <c r="U34" t="s">
        <v>24</v>
      </c>
      <c r="V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" t="str">
        <f>IF(ChurnTable[[#This Row],[MonthlyCharges]]&lt;35,"Low (&lt;$35)",IF(ChurnTable[[#This Row],[MonthlyCharges]]&lt;70,"Medium ($35-$70)","High (&gt;$70)"))</f>
        <v>Medium ($35-$70)</v>
      </c>
      <c r="X34">
        <f>ChurnTable[[#This Row],[MonthlyCharges]]*12</f>
        <v>793.80000000000007</v>
      </c>
      <c r="Y34">
        <f>IF(ChurnTable[[#This Row],[Churn]]="Yes",1,0)</f>
        <v>0</v>
      </c>
      <c r="Z34">
        <f>IF(ChurnTable[[#This Row],[Churn]]="Yes",ChurnTable[[#This Row],[MonthlyCharges]]*12,0)</f>
        <v>0</v>
      </c>
    </row>
    <row r="35" spans="1:26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 s="1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 s="2">
        <v>20.2</v>
      </c>
      <c r="T35" s="2">
        <v>20.2</v>
      </c>
      <c r="U35" t="s">
        <v>24</v>
      </c>
      <c r="V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" t="str">
        <f>IF(ChurnTable[[#This Row],[MonthlyCharges]]&lt;35,"Low (&lt;$35)",IF(ChurnTable[[#This Row],[MonthlyCharges]]&lt;70,"Medium ($35-$70)","High (&gt;$70)"))</f>
        <v>Low (&lt;$35)</v>
      </c>
      <c r="X35">
        <f>ChurnTable[[#This Row],[MonthlyCharges]]*12</f>
        <v>242.39999999999998</v>
      </c>
      <c r="Y35">
        <f>IF(ChurnTable[[#This Row],[Churn]]="Yes",1,0)</f>
        <v>0</v>
      </c>
      <c r="Z35">
        <f>IF(ChurnTable[[#This Row],[Churn]]="Yes",ChurnTable[[#This Row],[MonthlyCharges]]*12,0)</f>
        <v>0</v>
      </c>
    </row>
    <row r="36" spans="1:26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 s="1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 s="2">
        <v>45.25</v>
      </c>
      <c r="T36" s="2">
        <v>45.25</v>
      </c>
      <c r="U36" t="s">
        <v>24</v>
      </c>
      <c r="V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" t="str">
        <f>IF(ChurnTable[[#This Row],[MonthlyCharges]]&lt;35,"Low (&lt;$35)",IF(ChurnTable[[#This Row],[MonthlyCharges]]&lt;70,"Medium ($35-$70)","High (&gt;$70)"))</f>
        <v>Medium ($35-$70)</v>
      </c>
      <c r="X36">
        <f>ChurnTable[[#This Row],[MonthlyCharges]]*12</f>
        <v>543</v>
      </c>
      <c r="Y36">
        <f>IF(ChurnTable[[#This Row],[Churn]]="Yes",1,0)</f>
        <v>0</v>
      </c>
      <c r="Z36">
        <f>IF(ChurnTable[[#This Row],[Churn]]="Yes",ChurnTable[[#This Row],[MonthlyCharges]]*12,0)</f>
        <v>0</v>
      </c>
    </row>
    <row r="37" spans="1:26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 s="1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 s="2">
        <v>99.9</v>
      </c>
      <c r="T37" s="2">
        <v>7251.7</v>
      </c>
      <c r="U37" t="s">
        <v>24</v>
      </c>
      <c r="V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" t="str">
        <f>IF(ChurnTable[[#This Row],[MonthlyCharges]]&lt;35,"Low (&lt;$35)",IF(ChurnTable[[#This Row],[MonthlyCharges]]&lt;70,"Medium ($35-$70)","High (&gt;$70)"))</f>
        <v>High (&gt;$70)</v>
      </c>
      <c r="X37">
        <f>ChurnTable[[#This Row],[MonthlyCharges]]*12</f>
        <v>1198.8000000000002</v>
      </c>
      <c r="Y37">
        <f>IF(ChurnTable[[#This Row],[Churn]]="Yes",1,0)</f>
        <v>0</v>
      </c>
      <c r="Z37">
        <f>IF(ChurnTable[[#This Row],[Churn]]="Yes",ChurnTable[[#This Row],[MonthlyCharges]]*12,0)</f>
        <v>0</v>
      </c>
    </row>
    <row r="38" spans="1:26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 s="1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 s="2">
        <v>69.7</v>
      </c>
      <c r="T38" s="2">
        <v>316.89999999999998</v>
      </c>
      <c r="U38" t="s">
        <v>23</v>
      </c>
      <c r="V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" t="str">
        <f>IF(ChurnTable[[#This Row],[MonthlyCharges]]&lt;35,"Low (&lt;$35)",IF(ChurnTable[[#This Row],[MonthlyCharges]]&lt;70,"Medium ($35-$70)","High (&gt;$70)"))</f>
        <v>Medium ($35-$70)</v>
      </c>
      <c r="X38">
        <f>ChurnTable[[#This Row],[MonthlyCharges]]*12</f>
        <v>836.40000000000009</v>
      </c>
      <c r="Y38">
        <f>IF(ChurnTable[[#This Row],[Churn]]="Yes",1,0)</f>
        <v>1</v>
      </c>
      <c r="Z38">
        <f>IF(ChurnTable[[#This Row],[Churn]]="Yes",ChurnTable[[#This Row],[MonthlyCharges]]*12,0)</f>
        <v>836.40000000000009</v>
      </c>
    </row>
    <row r="39" spans="1:26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 s="1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 s="2">
        <v>74.8</v>
      </c>
      <c r="T39" s="2">
        <v>3548.3</v>
      </c>
      <c r="U39" t="s">
        <v>24</v>
      </c>
      <c r="V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" t="str">
        <f>IF(ChurnTable[[#This Row],[MonthlyCharges]]&lt;35,"Low (&lt;$35)",IF(ChurnTable[[#This Row],[MonthlyCharges]]&lt;70,"Medium ($35-$70)","High (&gt;$70)"))</f>
        <v>High (&gt;$70)</v>
      </c>
      <c r="X39">
        <f>ChurnTable[[#This Row],[MonthlyCharges]]*12</f>
        <v>897.59999999999991</v>
      </c>
      <c r="Y39">
        <f>IF(ChurnTable[[#This Row],[Churn]]="Yes",1,0)</f>
        <v>0</v>
      </c>
      <c r="Z39">
        <f>IF(ChurnTable[[#This Row],[Churn]]="Yes",ChurnTable[[#This Row],[MonthlyCharges]]*12,0)</f>
        <v>0</v>
      </c>
    </row>
    <row r="40" spans="1:26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 s="1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 s="2">
        <v>106.35</v>
      </c>
      <c r="T40" s="2">
        <v>3549.25</v>
      </c>
      <c r="U40" t="s">
        <v>23</v>
      </c>
      <c r="V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" t="str">
        <f>IF(ChurnTable[[#This Row],[MonthlyCharges]]&lt;35,"Low (&lt;$35)",IF(ChurnTable[[#This Row],[MonthlyCharges]]&lt;70,"Medium ($35-$70)","High (&gt;$70)"))</f>
        <v>High (&gt;$70)</v>
      </c>
      <c r="X40">
        <f>ChurnTable[[#This Row],[MonthlyCharges]]*12</f>
        <v>1276.1999999999998</v>
      </c>
      <c r="Y40">
        <f>IF(ChurnTable[[#This Row],[Churn]]="Yes",1,0)</f>
        <v>1</v>
      </c>
      <c r="Z40">
        <f>IF(ChurnTable[[#This Row],[Churn]]="Yes",ChurnTable[[#This Row],[MonthlyCharges]]*12,0)</f>
        <v>1276.1999999999998</v>
      </c>
    </row>
    <row r="41" spans="1:26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 s="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 s="2">
        <v>97.85</v>
      </c>
      <c r="T41" s="2">
        <v>1105.4000000000001</v>
      </c>
      <c r="U41" t="s">
        <v>23</v>
      </c>
      <c r="V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" t="str">
        <f>IF(ChurnTable[[#This Row],[MonthlyCharges]]&lt;35,"Low (&lt;$35)",IF(ChurnTable[[#This Row],[MonthlyCharges]]&lt;70,"Medium ($35-$70)","High (&gt;$70)"))</f>
        <v>High (&gt;$70)</v>
      </c>
      <c r="X41">
        <f>ChurnTable[[#This Row],[MonthlyCharges]]*12</f>
        <v>1174.1999999999998</v>
      </c>
      <c r="Y41">
        <f>IF(ChurnTable[[#This Row],[Churn]]="Yes",1,0)</f>
        <v>1</v>
      </c>
      <c r="Z41">
        <f>IF(ChurnTable[[#This Row],[Churn]]="Yes",ChurnTable[[#This Row],[MonthlyCharges]]*12,0)</f>
        <v>1174.1999999999998</v>
      </c>
    </row>
    <row r="42" spans="1:26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 s="1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 s="2">
        <v>49.55</v>
      </c>
      <c r="T42" s="2">
        <v>475.7</v>
      </c>
      <c r="U42" t="s">
        <v>24</v>
      </c>
      <c r="V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" t="str">
        <f>IF(ChurnTable[[#This Row],[MonthlyCharges]]&lt;35,"Low (&lt;$35)",IF(ChurnTable[[#This Row],[MonthlyCharges]]&lt;70,"Medium ($35-$70)","High (&gt;$70)"))</f>
        <v>Medium ($35-$70)</v>
      </c>
      <c r="X42">
        <f>ChurnTable[[#This Row],[MonthlyCharges]]*12</f>
        <v>594.59999999999991</v>
      </c>
      <c r="Y42">
        <f>IF(ChurnTable[[#This Row],[Churn]]="Yes",1,0)</f>
        <v>0</v>
      </c>
      <c r="Z42">
        <f>IF(ChurnTable[[#This Row],[Churn]]="Yes",ChurnTable[[#This Row],[MonthlyCharges]]*12,0)</f>
        <v>0</v>
      </c>
    </row>
    <row r="43" spans="1:26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 s="1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 s="2">
        <v>69.2</v>
      </c>
      <c r="T43" s="2">
        <v>4872.3500000000004</v>
      </c>
      <c r="U43" t="s">
        <v>24</v>
      </c>
      <c r="V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" t="str">
        <f>IF(ChurnTable[[#This Row],[MonthlyCharges]]&lt;35,"Low (&lt;$35)",IF(ChurnTable[[#This Row],[MonthlyCharges]]&lt;70,"Medium ($35-$70)","High (&gt;$70)"))</f>
        <v>Medium ($35-$70)</v>
      </c>
      <c r="X43">
        <f>ChurnTable[[#This Row],[MonthlyCharges]]*12</f>
        <v>830.40000000000009</v>
      </c>
      <c r="Y43">
        <f>IF(ChurnTable[[#This Row],[Churn]]="Yes",1,0)</f>
        <v>0</v>
      </c>
      <c r="Z43">
        <f>IF(ChurnTable[[#This Row],[Churn]]="Yes",ChurnTable[[#This Row],[MonthlyCharges]]*12,0)</f>
        <v>0</v>
      </c>
    </row>
    <row r="44" spans="1:26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 s="1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 s="2">
        <v>20.75</v>
      </c>
      <c r="T44" s="2">
        <v>418.25</v>
      </c>
      <c r="U44" t="s">
        <v>24</v>
      </c>
      <c r="V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" t="str">
        <f>IF(ChurnTable[[#This Row],[MonthlyCharges]]&lt;35,"Low (&lt;$35)",IF(ChurnTable[[#This Row],[MonthlyCharges]]&lt;70,"Medium ($35-$70)","High (&gt;$70)"))</f>
        <v>Low (&lt;$35)</v>
      </c>
      <c r="X44">
        <f>ChurnTable[[#This Row],[MonthlyCharges]]*12</f>
        <v>249</v>
      </c>
      <c r="Y44">
        <f>IF(ChurnTable[[#This Row],[Churn]]="Yes",1,0)</f>
        <v>0</v>
      </c>
      <c r="Z44">
        <f>IF(ChurnTable[[#This Row],[Churn]]="Yes",ChurnTable[[#This Row],[MonthlyCharges]]*12,0)</f>
        <v>0</v>
      </c>
    </row>
    <row r="45" spans="1:26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 s="1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 s="2">
        <v>79.849999999999994</v>
      </c>
      <c r="T45" s="2">
        <v>4861.45</v>
      </c>
      <c r="U45" t="s">
        <v>24</v>
      </c>
      <c r="V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" t="str">
        <f>IF(ChurnTable[[#This Row],[MonthlyCharges]]&lt;35,"Low (&lt;$35)",IF(ChurnTable[[#This Row],[MonthlyCharges]]&lt;70,"Medium ($35-$70)","High (&gt;$70)"))</f>
        <v>High (&gt;$70)</v>
      </c>
      <c r="X45">
        <f>ChurnTable[[#This Row],[MonthlyCharges]]*12</f>
        <v>958.19999999999993</v>
      </c>
      <c r="Y45">
        <f>IF(ChurnTable[[#This Row],[Churn]]="Yes",1,0)</f>
        <v>0</v>
      </c>
      <c r="Z45">
        <f>IF(ChurnTable[[#This Row],[Churn]]="Yes",ChurnTable[[#This Row],[MonthlyCharges]]*12,0)</f>
        <v>0</v>
      </c>
    </row>
    <row r="46" spans="1:26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 s="1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 s="2">
        <v>76.2</v>
      </c>
      <c r="T46" s="2">
        <v>981.45</v>
      </c>
      <c r="U46" t="s">
        <v>24</v>
      </c>
      <c r="V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" t="str">
        <f>IF(ChurnTable[[#This Row],[MonthlyCharges]]&lt;35,"Low (&lt;$35)",IF(ChurnTable[[#This Row],[MonthlyCharges]]&lt;70,"Medium ($35-$70)","High (&gt;$70)"))</f>
        <v>High (&gt;$70)</v>
      </c>
      <c r="X46">
        <f>ChurnTable[[#This Row],[MonthlyCharges]]*12</f>
        <v>914.40000000000009</v>
      </c>
      <c r="Y46">
        <f>IF(ChurnTable[[#This Row],[Churn]]="Yes",1,0)</f>
        <v>0</v>
      </c>
      <c r="Z46">
        <f>IF(ChurnTable[[#This Row],[Churn]]="Yes",ChurnTable[[#This Row],[MonthlyCharges]]*12,0)</f>
        <v>0</v>
      </c>
    </row>
    <row r="47" spans="1:26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 s="1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 s="2">
        <v>84.5</v>
      </c>
      <c r="T47" s="2">
        <v>3906.7</v>
      </c>
      <c r="U47" t="s">
        <v>24</v>
      </c>
      <c r="V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" t="str">
        <f>IF(ChurnTable[[#This Row],[MonthlyCharges]]&lt;35,"Low (&lt;$35)",IF(ChurnTable[[#This Row],[MonthlyCharges]]&lt;70,"Medium ($35-$70)","High (&gt;$70)"))</f>
        <v>High (&gt;$70)</v>
      </c>
      <c r="X47">
        <f>ChurnTable[[#This Row],[MonthlyCharges]]*12</f>
        <v>1014</v>
      </c>
      <c r="Y47">
        <f>IF(ChurnTable[[#This Row],[Churn]]="Yes",1,0)</f>
        <v>0</v>
      </c>
      <c r="Z47">
        <f>IF(ChurnTable[[#This Row],[Churn]]="Yes",ChurnTable[[#This Row],[MonthlyCharges]]*12,0)</f>
        <v>0</v>
      </c>
    </row>
    <row r="48" spans="1:26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 s="1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 s="2">
        <v>49.25</v>
      </c>
      <c r="T48" s="2">
        <v>97</v>
      </c>
      <c r="U48" t="s">
        <v>24</v>
      </c>
      <c r="V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" t="str">
        <f>IF(ChurnTable[[#This Row],[MonthlyCharges]]&lt;35,"Low (&lt;$35)",IF(ChurnTable[[#This Row],[MonthlyCharges]]&lt;70,"Medium ($35-$70)","High (&gt;$70)"))</f>
        <v>Medium ($35-$70)</v>
      </c>
      <c r="X48">
        <f>ChurnTable[[#This Row],[MonthlyCharges]]*12</f>
        <v>591</v>
      </c>
      <c r="Y48">
        <f>IF(ChurnTable[[#This Row],[Churn]]="Yes",1,0)</f>
        <v>0</v>
      </c>
      <c r="Z48">
        <f>IF(ChurnTable[[#This Row],[Churn]]="Yes",ChurnTable[[#This Row],[MonthlyCharges]]*12,0)</f>
        <v>0</v>
      </c>
    </row>
    <row r="49" spans="1:26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 s="1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 s="2">
        <v>80.650000000000006</v>
      </c>
      <c r="T49" s="2">
        <v>144.15</v>
      </c>
      <c r="U49" t="s">
        <v>23</v>
      </c>
      <c r="V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" t="str">
        <f>IF(ChurnTable[[#This Row],[MonthlyCharges]]&lt;35,"Low (&lt;$35)",IF(ChurnTable[[#This Row],[MonthlyCharges]]&lt;70,"Medium ($35-$70)","High (&gt;$70)"))</f>
        <v>High (&gt;$70)</v>
      </c>
      <c r="X49">
        <f>ChurnTable[[#This Row],[MonthlyCharges]]*12</f>
        <v>967.80000000000007</v>
      </c>
      <c r="Y49">
        <f>IF(ChurnTable[[#This Row],[Churn]]="Yes",1,0)</f>
        <v>1</v>
      </c>
      <c r="Z49">
        <f>IF(ChurnTable[[#This Row],[Churn]]="Yes",ChurnTable[[#This Row],[MonthlyCharges]]*12,0)</f>
        <v>967.80000000000007</v>
      </c>
    </row>
    <row r="50" spans="1:26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 s="1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 s="2">
        <v>79.75</v>
      </c>
      <c r="T50" s="2">
        <v>4217.8</v>
      </c>
      <c r="U50" t="s">
        <v>24</v>
      </c>
      <c r="V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" t="str">
        <f>IF(ChurnTable[[#This Row],[MonthlyCharges]]&lt;35,"Low (&lt;$35)",IF(ChurnTable[[#This Row],[MonthlyCharges]]&lt;70,"Medium ($35-$70)","High (&gt;$70)"))</f>
        <v>High (&gt;$70)</v>
      </c>
      <c r="X50">
        <f>ChurnTable[[#This Row],[MonthlyCharges]]*12</f>
        <v>957</v>
      </c>
      <c r="Y50">
        <f>IF(ChurnTable[[#This Row],[Churn]]="Yes",1,0)</f>
        <v>0</v>
      </c>
      <c r="Z50">
        <f>IF(ChurnTable[[#This Row],[Churn]]="Yes",ChurnTable[[#This Row],[MonthlyCharges]]*12,0)</f>
        <v>0</v>
      </c>
    </row>
    <row r="51" spans="1:26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 s="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 s="2">
        <v>64.150000000000006</v>
      </c>
      <c r="T51" s="2">
        <v>4254.1000000000004</v>
      </c>
      <c r="U51" t="s">
        <v>24</v>
      </c>
      <c r="V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" t="str">
        <f>IF(ChurnTable[[#This Row],[MonthlyCharges]]&lt;35,"Low (&lt;$35)",IF(ChurnTable[[#This Row],[MonthlyCharges]]&lt;70,"Medium ($35-$70)","High (&gt;$70)"))</f>
        <v>Medium ($35-$70)</v>
      </c>
      <c r="X51">
        <f>ChurnTable[[#This Row],[MonthlyCharges]]*12</f>
        <v>769.80000000000007</v>
      </c>
      <c r="Y51">
        <f>IF(ChurnTable[[#This Row],[Churn]]="Yes",1,0)</f>
        <v>0</v>
      </c>
      <c r="Z51">
        <f>IF(ChurnTable[[#This Row],[Churn]]="Yes",ChurnTable[[#This Row],[MonthlyCharges]]*12,0)</f>
        <v>0</v>
      </c>
    </row>
    <row r="52" spans="1:26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 s="1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 s="2">
        <v>90.25</v>
      </c>
      <c r="T52" s="2">
        <v>3838.75</v>
      </c>
      <c r="U52" t="s">
        <v>24</v>
      </c>
      <c r="V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" t="str">
        <f>IF(ChurnTable[[#This Row],[MonthlyCharges]]&lt;35,"Low (&lt;$35)",IF(ChurnTable[[#This Row],[MonthlyCharges]]&lt;70,"Medium ($35-$70)","High (&gt;$70)"))</f>
        <v>High (&gt;$70)</v>
      </c>
      <c r="X52">
        <f>ChurnTable[[#This Row],[MonthlyCharges]]*12</f>
        <v>1083</v>
      </c>
      <c r="Y52">
        <f>IF(ChurnTable[[#This Row],[Churn]]="Yes",1,0)</f>
        <v>0</v>
      </c>
      <c r="Z52">
        <f>IF(ChurnTable[[#This Row],[Churn]]="Yes",ChurnTable[[#This Row],[MonthlyCharges]]*12,0)</f>
        <v>0</v>
      </c>
    </row>
    <row r="53" spans="1:26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 s="1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 s="2">
        <v>99.1</v>
      </c>
      <c r="T53" s="2">
        <v>1426.4</v>
      </c>
      <c r="U53" t="s">
        <v>23</v>
      </c>
      <c r="V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" t="str">
        <f>IF(ChurnTable[[#This Row],[MonthlyCharges]]&lt;35,"Low (&lt;$35)",IF(ChurnTable[[#This Row],[MonthlyCharges]]&lt;70,"Medium ($35-$70)","High (&gt;$70)"))</f>
        <v>High (&gt;$70)</v>
      </c>
      <c r="X53">
        <f>ChurnTable[[#This Row],[MonthlyCharges]]*12</f>
        <v>1189.1999999999998</v>
      </c>
      <c r="Y53">
        <f>IF(ChurnTable[[#This Row],[Churn]]="Yes",1,0)</f>
        <v>1</v>
      </c>
      <c r="Z53">
        <f>IF(ChurnTable[[#This Row],[Churn]]="Yes",ChurnTable[[#This Row],[MonthlyCharges]]*12,0)</f>
        <v>1189.1999999999998</v>
      </c>
    </row>
    <row r="54" spans="1:26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 s="1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 s="2">
        <v>69.5</v>
      </c>
      <c r="T54" s="2">
        <v>1752.65</v>
      </c>
      <c r="U54" t="s">
        <v>24</v>
      </c>
      <c r="V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" t="str">
        <f>IF(ChurnTable[[#This Row],[MonthlyCharges]]&lt;35,"Low (&lt;$35)",IF(ChurnTable[[#This Row],[MonthlyCharges]]&lt;70,"Medium ($35-$70)","High (&gt;$70)"))</f>
        <v>Medium ($35-$70)</v>
      </c>
      <c r="X54">
        <f>ChurnTable[[#This Row],[MonthlyCharges]]*12</f>
        <v>834</v>
      </c>
      <c r="Y54">
        <f>IF(ChurnTable[[#This Row],[Churn]]="Yes",1,0)</f>
        <v>0</v>
      </c>
      <c r="Z54">
        <f>IF(ChurnTable[[#This Row],[Churn]]="Yes",ChurnTable[[#This Row],[MonthlyCharges]]*12,0)</f>
        <v>0</v>
      </c>
    </row>
    <row r="55" spans="1:26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 s="1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 s="2">
        <v>80.650000000000006</v>
      </c>
      <c r="T55" s="2">
        <v>633.29999999999995</v>
      </c>
      <c r="U55" t="s">
        <v>23</v>
      </c>
      <c r="V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" t="str">
        <f>IF(ChurnTable[[#This Row],[MonthlyCharges]]&lt;35,"Low (&lt;$35)",IF(ChurnTable[[#This Row],[MonthlyCharges]]&lt;70,"Medium ($35-$70)","High (&gt;$70)"))</f>
        <v>High (&gt;$70)</v>
      </c>
      <c r="X55">
        <f>ChurnTable[[#This Row],[MonthlyCharges]]*12</f>
        <v>967.80000000000007</v>
      </c>
      <c r="Y55">
        <f>IF(ChurnTable[[#This Row],[Churn]]="Yes",1,0)</f>
        <v>1</v>
      </c>
      <c r="Z55">
        <f>IF(ChurnTable[[#This Row],[Churn]]="Yes",ChurnTable[[#This Row],[MonthlyCharges]]*12,0)</f>
        <v>967.80000000000007</v>
      </c>
    </row>
    <row r="56" spans="1:26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 s="1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 s="2">
        <v>74.849999999999994</v>
      </c>
      <c r="T56" s="2">
        <v>4456.3500000000004</v>
      </c>
      <c r="U56" t="s">
        <v>24</v>
      </c>
      <c r="V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6" t="str">
        <f>IF(ChurnTable[[#This Row],[MonthlyCharges]]&lt;35,"Low (&lt;$35)",IF(ChurnTable[[#This Row],[MonthlyCharges]]&lt;70,"Medium ($35-$70)","High (&gt;$70)"))</f>
        <v>High (&gt;$70)</v>
      </c>
      <c r="X56">
        <f>ChurnTable[[#This Row],[MonthlyCharges]]*12</f>
        <v>898.19999999999993</v>
      </c>
      <c r="Y56">
        <f>IF(ChurnTable[[#This Row],[Churn]]="Yes",1,0)</f>
        <v>0</v>
      </c>
      <c r="Z56">
        <f>IF(ChurnTable[[#This Row],[Churn]]="Yes",ChurnTable[[#This Row],[MonthlyCharges]]*12,0)</f>
        <v>0</v>
      </c>
    </row>
    <row r="57" spans="1:26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 s="1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 s="2">
        <v>95.45</v>
      </c>
      <c r="T57" s="2">
        <v>1752.55</v>
      </c>
      <c r="U57" t="s">
        <v>23</v>
      </c>
      <c r="V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" t="str">
        <f>IF(ChurnTable[[#This Row],[MonthlyCharges]]&lt;35,"Low (&lt;$35)",IF(ChurnTable[[#This Row],[MonthlyCharges]]&lt;70,"Medium ($35-$70)","High (&gt;$70)"))</f>
        <v>High (&gt;$70)</v>
      </c>
      <c r="X57">
        <f>ChurnTable[[#This Row],[MonthlyCharges]]*12</f>
        <v>1145.4000000000001</v>
      </c>
      <c r="Y57">
        <f>IF(ChurnTable[[#This Row],[Churn]]="Yes",1,0)</f>
        <v>1</v>
      </c>
      <c r="Z57">
        <f>IF(ChurnTable[[#This Row],[Churn]]="Yes",ChurnTable[[#This Row],[MonthlyCharges]]*12,0)</f>
        <v>1145.4000000000001</v>
      </c>
    </row>
    <row r="58" spans="1:26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 s="1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 s="2">
        <v>99.65</v>
      </c>
      <c r="T58" s="2">
        <v>6311.2</v>
      </c>
      <c r="U58" t="s">
        <v>24</v>
      </c>
      <c r="V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" t="str">
        <f>IF(ChurnTable[[#This Row],[MonthlyCharges]]&lt;35,"Low (&lt;$35)",IF(ChurnTable[[#This Row],[MonthlyCharges]]&lt;70,"Medium ($35-$70)","High (&gt;$70)"))</f>
        <v>High (&gt;$70)</v>
      </c>
      <c r="X58">
        <f>ChurnTable[[#This Row],[MonthlyCharges]]*12</f>
        <v>1195.8000000000002</v>
      </c>
      <c r="Y58">
        <f>IF(ChurnTable[[#This Row],[Churn]]="Yes",1,0)</f>
        <v>0</v>
      </c>
      <c r="Z58">
        <f>IF(ChurnTable[[#This Row],[Churn]]="Yes",ChurnTable[[#This Row],[MonthlyCharges]]*12,0)</f>
        <v>0</v>
      </c>
    </row>
    <row r="59" spans="1:26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 s="1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 s="2">
        <v>108.45</v>
      </c>
      <c r="T59" s="2">
        <v>7076.35</v>
      </c>
      <c r="U59" t="s">
        <v>24</v>
      </c>
      <c r="V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" t="str">
        <f>IF(ChurnTable[[#This Row],[MonthlyCharges]]&lt;35,"Low (&lt;$35)",IF(ChurnTable[[#This Row],[MonthlyCharges]]&lt;70,"Medium ($35-$70)","High (&gt;$70)"))</f>
        <v>High (&gt;$70)</v>
      </c>
      <c r="X59">
        <f>ChurnTable[[#This Row],[MonthlyCharges]]*12</f>
        <v>1301.4000000000001</v>
      </c>
      <c r="Y59">
        <f>IF(ChurnTable[[#This Row],[Churn]]="Yes",1,0)</f>
        <v>0</v>
      </c>
      <c r="Z59">
        <f>IF(ChurnTable[[#This Row],[Churn]]="Yes",ChurnTable[[#This Row],[MonthlyCharges]]*12,0)</f>
        <v>0</v>
      </c>
    </row>
    <row r="60" spans="1:26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 s="1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 s="2">
        <v>24.95</v>
      </c>
      <c r="T60" s="2">
        <v>894.3</v>
      </c>
      <c r="U60" t="s">
        <v>24</v>
      </c>
      <c r="V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" t="str">
        <f>IF(ChurnTable[[#This Row],[MonthlyCharges]]&lt;35,"Low (&lt;$35)",IF(ChurnTable[[#This Row],[MonthlyCharges]]&lt;70,"Medium ($35-$70)","High (&gt;$70)"))</f>
        <v>Low (&lt;$35)</v>
      </c>
      <c r="X60">
        <f>ChurnTable[[#This Row],[MonthlyCharges]]*12</f>
        <v>299.39999999999998</v>
      </c>
      <c r="Y60">
        <f>IF(ChurnTable[[#This Row],[Churn]]="Yes",1,0)</f>
        <v>0</v>
      </c>
      <c r="Z60">
        <f>IF(ChurnTable[[#This Row],[Churn]]="Yes",ChurnTable[[#This Row],[MonthlyCharges]]*12,0)</f>
        <v>0</v>
      </c>
    </row>
    <row r="61" spans="1:26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 s="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 s="2">
        <v>107.5</v>
      </c>
      <c r="T61" s="2">
        <v>7853.7</v>
      </c>
      <c r="U61" t="s">
        <v>24</v>
      </c>
      <c r="V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" t="str">
        <f>IF(ChurnTable[[#This Row],[MonthlyCharges]]&lt;35,"Low (&lt;$35)",IF(ChurnTable[[#This Row],[MonthlyCharges]]&lt;70,"Medium ($35-$70)","High (&gt;$70)"))</f>
        <v>High (&gt;$70)</v>
      </c>
      <c r="X61">
        <f>ChurnTable[[#This Row],[MonthlyCharges]]*12</f>
        <v>1290</v>
      </c>
      <c r="Y61">
        <f>IF(ChurnTable[[#This Row],[Churn]]="Yes",1,0)</f>
        <v>0</v>
      </c>
      <c r="Z61">
        <f>IF(ChurnTable[[#This Row],[Churn]]="Yes",ChurnTable[[#This Row],[MonthlyCharges]]*12,0)</f>
        <v>0</v>
      </c>
    </row>
    <row r="62" spans="1:26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 s="1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 s="2">
        <v>100.5</v>
      </c>
      <c r="T62" s="2">
        <v>4707.1000000000004</v>
      </c>
      <c r="U62" t="s">
        <v>24</v>
      </c>
      <c r="V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" t="str">
        <f>IF(ChurnTable[[#This Row],[MonthlyCharges]]&lt;35,"Low (&lt;$35)",IF(ChurnTable[[#This Row],[MonthlyCharges]]&lt;70,"Medium ($35-$70)","High (&gt;$70)"))</f>
        <v>High (&gt;$70)</v>
      </c>
      <c r="X62">
        <f>ChurnTable[[#This Row],[MonthlyCharges]]*12</f>
        <v>1206</v>
      </c>
      <c r="Y62">
        <f>IF(ChurnTable[[#This Row],[Churn]]="Yes",1,0)</f>
        <v>0</v>
      </c>
      <c r="Z62">
        <f>IF(ChurnTable[[#This Row],[Churn]]="Yes",ChurnTable[[#This Row],[MonthlyCharges]]*12,0)</f>
        <v>0</v>
      </c>
    </row>
    <row r="63" spans="1:26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 s="1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 s="2">
        <v>89.9</v>
      </c>
      <c r="T63" s="2">
        <v>5450.7</v>
      </c>
      <c r="U63" t="s">
        <v>24</v>
      </c>
      <c r="V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" t="str">
        <f>IF(ChurnTable[[#This Row],[MonthlyCharges]]&lt;35,"Low (&lt;$35)",IF(ChurnTable[[#This Row],[MonthlyCharges]]&lt;70,"Medium ($35-$70)","High (&gt;$70)"))</f>
        <v>High (&gt;$70)</v>
      </c>
      <c r="X63">
        <f>ChurnTable[[#This Row],[MonthlyCharges]]*12</f>
        <v>1078.8000000000002</v>
      </c>
      <c r="Y63">
        <f>IF(ChurnTable[[#This Row],[Churn]]="Yes",1,0)</f>
        <v>0</v>
      </c>
      <c r="Z63">
        <f>IF(ChurnTable[[#This Row],[Churn]]="Yes",ChurnTable[[#This Row],[MonthlyCharges]]*12,0)</f>
        <v>0</v>
      </c>
    </row>
    <row r="64" spans="1:26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 s="1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 s="2">
        <v>42.1</v>
      </c>
      <c r="T64" s="2">
        <v>2962</v>
      </c>
      <c r="U64" t="s">
        <v>24</v>
      </c>
      <c r="V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" t="str">
        <f>IF(ChurnTable[[#This Row],[MonthlyCharges]]&lt;35,"Low (&lt;$35)",IF(ChurnTable[[#This Row],[MonthlyCharges]]&lt;70,"Medium ($35-$70)","High (&gt;$70)"))</f>
        <v>Medium ($35-$70)</v>
      </c>
      <c r="X64">
        <f>ChurnTable[[#This Row],[MonthlyCharges]]*12</f>
        <v>505.20000000000005</v>
      </c>
      <c r="Y64">
        <f>IF(ChurnTable[[#This Row],[Churn]]="Yes",1,0)</f>
        <v>0</v>
      </c>
      <c r="Z64">
        <f>IF(ChurnTable[[#This Row],[Churn]]="Yes",ChurnTable[[#This Row],[MonthlyCharges]]*12,0)</f>
        <v>0</v>
      </c>
    </row>
    <row r="65" spans="1:26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 s="1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 s="2">
        <v>54.4</v>
      </c>
      <c r="T65" s="2">
        <v>957.1</v>
      </c>
      <c r="U65" t="s">
        <v>24</v>
      </c>
      <c r="V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" t="str">
        <f>IF(ChurnTable[[#This Row],[MonthlyCharges]]&lt;35,"Low (&lt;$35)",IF(ChurnTable[[#This Row],[MonthlyCharges]]&lt;70,"Medium ($35-$70)","High (&gt;$70)"))</f>
        <v>Medium ($35-$70)</v>
      </c>
      <c r="X65">
        <f>ChurnTable[[#This Row],[MonthlyCharges]]*12</f>
        <v>652.79999999999995</v>
      </c>
      <c r="Y65">
        <f>IF(ChurnTable[[#This Row],[Churn]]="Yes",1,0)</f>
        <v>0</v>
      </c>
      <c r="Z65">
        <f>IF(ChurnTable[[#This Row],[Churn]]="Yes",ChurnTable[[#This Row],[MonthlyCharges]]*12,0)</f>
        <v>0</v>
      </c>
    </row>
    <row r="66" spans="1:26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 s="1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 s="2">
        <v>94.4</v>
      </c>
      <c r="T66" s="2">
        <v>857.25</v>
      </c>
      <c r="U66" t="s">
        <v>23</v>
      </c>
      <c r="V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" t="str">
        <f>IF(ChurnTable[[#This Row],[MonthlyCharges]]&lt;35,"Low (&lt;$35)",IF(ChurnTable[[#This Row],[MonthlyCharges]]&lt;70,"Medium ($35-$70)","High (&gt;$70)"))</f>
        <v>High (&gt;$70)</v>
      </c>
      <c r="X66">
        <f>ChurnTable[[#This Row],[MonthlyCharges]]*12</f>
        <v>1132.8000000000002</v>
      </c>
      <c r="Y66">
        <f>IF(ChurnTable[[#This Row],[Churn]]="Yes",1,0)</f>
        <v>1</v>
      </c>
      <c r="Z66">
        <f>IF(ChurnTable[[#This Row],[Churn]]="Yes",ChurnTable[[#This Row],[MonthlyCharges]]*12,0)</f>
        <v>1132.8000000000002</v>
      </c>
    </row>
    <row r="67" spans="1:26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 s="1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 s="2">
        <v>75.3</v>
      </c>
      <c r="T67" s="2">
        <v>244.1</v>
      </c>
      <c r="U67" t="s">
        <v>24</v>
      </c>
      <c r="V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" t="str">
        <f>IF(ChurnTable[[#This Row],[MonthlyCharges]]&lt;35,"Low (&lt;$35)",IF(ChurnTable[[#This Row],[MonthlyCharges]]&lt;70,"Medium ($35-$70)","High (&gt;$70)"))</f>
        <v>High (&gt;$70)</v>
      </c>
      <c r="X67">
        <f>ChurnTable[[#This Row],[MonthlyCharges]]*12</f>
        <v>903.59999999999991</v>
      </c>
      <c r="Y67">
        <f>IF(ChurnTable[[#This Row],[Churn]]="Yes",1,0)</f>
        <v>0</v>
      </c>
      <c r="Z67">
        <f>IF(ChurnTable[[#This Row],[Churn]]="Yes",ChurnTable[[#This Row],[MonthlyCharges]]*12,0)</f>
        <v>0</v>
      </c>
    </row>
    <row r="68" spans="1:26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 s="1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 s="2">
        <v>78.900000000000006</v>
      </c>
      <c r="T68" s="2">
        <v>3650.35</v>
      </c>
      <c r="U68" t="s">
        <v>24</v>
      </c>
      <c r="V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" t="str">
        <f>IF(ChurnTable[[#This Row],[MonthlyCharges]]&lt;35,"Low (&lt;$35)",IF(ChurnTable[[#This Row],[MonthlyCharges]]&lt;70,"Medium ($35-$70)","High (&gt;$70)"))</f>
        <v>High (&gt;$70)</v>
      </c>
      <c r="X68">
        <f>ChurnTable[[#This Row],[MonthlyCharges]]*12</f>
        <v>946.80000000000007</v>
      </c>
      <c r="Y68">
        <f>IF(ChurnTable[[#This Row],[Churn]]="Yes",1,0)</f>
        <v>0</v>
      </c>
      <c r="Z68">
        <f>IF(ChurnTable[[#This Row],[Churn]]="Yes",ChurnTable[[#This Row],[MonthlyCharges]]*12,0)</f>
        <v>0</v>
      </c>
    </row>
    <row r="69" spans="1:26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 s="1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 s="2">
        <v>79.2</v>
      </c>
      <c r="T69" s="2">
        <v>2497.1999999999998</v>
      </c>
      <c r="U69" t="s">
        <v>24</v>
      </c>
      <c r="V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" t="str">
        <f>IF(ChurnTable[[#This Row],[MonthlyCharges]]&lt;35,"Low (&lt;$35)",IF(ChurnTable[[#This Row],[MonthlyCharges]]&lt;70,"Medium ($35-$70)","High (&gt;$70)"))</f>
        <v>High (&gt;$70)</v>
      </c>
      <c r="X69">
        <f>ChurnTable[[#This Row],[MonthlyCharges]]*12</f>
        <v>950.40000000000009</v>
      </c>
      <c r="Y69">
        <f>IF(ChurnTable[[#This Row],[Churn]]="Yes",1,0)</f>
        <v>0</v>
      </c>
      <c r="Z69">
        <f>IF(ChurnTable[[#This Row],[Churn]]="Yes",ChurnTable[[#This Row],[MonthlyCharges]]*12,0)</f>
        <v>0</v>
      </c>
    </row>
    <row r="70" spans="1:26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 s="1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 s="2">
        <v>20.149999999999999</v>
      </c>
      <c r="T70" s="2">
        <v>930.9</v>
      </c>
      <c r="U70" t="s">
        <v>24</v>
      </c>
      <c r="V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70" t="str">
        <f>IF(ChurnTable[[#This Row],[MonthlyCharges]]&lt;35,"Low (&lt;$35)",IF(ChurnTable[[#This Row],[MonthlyCharges]]&lt;70,"Medium ($35-$70)","High (&gt;$70)"))</f>
        <v>Low (&lt;$35)</v>
      </c>
      <c r="X70">
        <f>ChurnTable[[#This Row],[MonthlyCharges]]*12</f>
        <v>241.79999999999998</v>
      </c>
      <c r="Y70">
        <f>IF(ChurnTable[[#This Row],[Churn]]="Yes",1,0)</f>
        <v>0</v>
      </c>
      <c r="Z70">
        <f>IF(ChurnTable[[#This Row],[Churn]]="Yes",ChurnTable[[#This Row],[MonthlyCharges]]*12,0)</f>
        <v>0</v>
      </c>
    </row>
    <row r="71" spans="1:26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 s="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 s="2">
        <v>79.849999999999994</v>
      </c>
      <c r="T71" s="2">
        <v>887.35</v>
      </c>
      <c r="U71" t="s">
        <v>24</v>
      </c>
      <c r="V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1" t="str">
        <f>IF(ChurnTable[[#This Row],[MonthlyCharges]]&lt;35,"Low (&lt;$35)",IF(ChurnTable[[#This Row],[MonthlyCharges]]&lt;70,"Medium ($35-$70)","High (&gt;$70)"))</f>
        <v>High (&gt;$70)</v>
      </c>
      <c r="X71">
        <f>ChurnTable[[#This Row],[MonthlyCharges]]*12</f>
        <v>958.19999999999993</v>
      </c>
      <c r="Y71">
        <f>IF(ChurnTable[[#This Row],[Churn]]="Yes",1,0)</f>
        <v>0</v>
      </c>
      <c r="Z71">
        <f>IF(ChurnTable[[#This Row],[Churn]]="Yes",ChurnTable[[#This Row],[MonthlyCharges]]*12,0)</f>
        <v>0</v>
      </c>
    </row>
    <row r="72" spans="1:26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 s="1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 s="2">
        <v>49.05</v>
      </c>
      <c r="T72" s="2">
        <v>49.05</v>
      </c>
      <c r="U72" t="s">
        <v>24</v>
      </c>
      <c r="V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2" t="str">
        <f>IF(ChurnTable[[#This Row],[MonthlyCharges]]&lt;35,"Low (&lt;$35)",IF(ChurnTable[[#This Row],[MonthlyCharges]]&lt;70,"Medium ($35-$70)","High (&gt;$70)"))</f>
        <v>Medium ($35-$70)</v>
      </c>
      <c r="X72">
        <f>ChurnTable[[#This Row],[MonthlyCharges]]*12</f>
        <v>588.59999999999991</v>
      </c>
      <c r="Y72">
        <f>IF(ChurnTable[[#This Row],[Churn]]="Yes",1,0)</f>
        <v>0</v>
      </c>
      <c r="Z72">
        <f>IF(ChurnTable[[#This Row],[Churn]]="Yes",ChurnTable[[#This Row],[MonthlyCharges]]*12,0)</f>
        <v>0</v>
      </c>
    </row>
    <row r="73" spans="1:26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 s="1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 s="2">
        <v>20.399999999999999</v>
      </c>
      <c r="T73" s="2">
        <v>1090.6500000000001</v>
      </c>
      <c r="U73" t="s">
        <v>24</v>
      </c>
      <c r="V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73" t="str">
        <f>IF(ChurnTable[[#This Row],[MonthlyCharges]]&lt;35,"Low (&lt;$35)",IF(ChurnTable[[#This Row],[MonthlyCharges]]&lt;70,"Medium ($35-$70)","High (&gt;$70)"))</f>
        <v>Low (&lt;$35)</v>
      </c>
      <c r="X73">
        <f>ChurnTable[[#This Row],[MonthlyCharges]]*12</f>
        <v>244.79999999999998</v>
      </c>
      <c r="Y73">
        <f>IF(ChurnTable[[#This Row],[Churn]]="Yes",1,0)</f>
        <v>0</v>
      </c>
      <c r="Z73">
        <f>IF(ChurnTable[[#This Row],[Churn]]="Yes",ChurnTable[[#This Row],[MonthlyCharges]]*12,0)</f>
        <v>0</v>
      </c>
    </row>
    <row r="74" spans="1:26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 s="1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 s="2">
        <v>111.6</v>
      </c>
      <c r="T74" s="2">
        <v>7099</v>
      </c>
      <c r="U74" t="s">
        <v>24</v>
      </c>
      <c r="V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4" t="str">
        <f>IF(ChurnTable[[#This Row],[MonthlyCharges]]&lt;35,"Low (&lt;$35)",IF(ChurnTable[[#This Row],[MonthlyCharges]]&lt;70,"Medium ($35-$70)","High (&gt;$70)"))</f>
        <v>High (&gt;$70)</v>
      </c>
      <c r="X74">
        <f>ChurnTable[[#This Row],[MonthlyCharges]]*12</f>
        <v>1339.1999999999998</v>
      </c>
      <c r="Y74">
        <f>IF(ChurnTable[[#This Row],[Churn]]="Yes",1,0)</f>
        <v>0</v>
      </c>
      <c r="Z74">
        <f>IF(ChurnTable[[#This Row],[Churn]]="Yes",ChurnTable[[#This Row],[MonthlyCharges]]*12,0)</f>
        <v>0</v>
      </c>
    </row>
    <row r="75" spans="1:26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 s="1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 s="2">
        <v>24.25</v>
      </c>
      <c r="T75" s="2">
        <v>1424.6</v>
      </c>
      <c r="U75" t="s">
        <v>24</v>
      </c>
      <c r="V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5" t="str">
        <f>IF(ChurnTable[[#This Row],[MonthlyCharges]]&lt;35,"Low (&lt;$35)",IF(ChurnTable[[#This Row],[MonthlyCharges]]&lt;70,"Medium ($35-$70)","High (&gt;$70)"))</f>
        <v>Low (&lt;$35)</v>
      </c>
      <c r="X75">
        <f>ChurnTable[[#This Row],[MonthlyCharges]]*12</f>
        <v>291</v>
      </c>
      <c r="Y75">
        <f>IF(ChurnTable[[#This Row],[Churn]]="Yes",1,0)</f>
        <v>0</v>
      </c>
      <c r="Z75">
        <f>IF(ChurnTable[[#This Row],[Churn]]="Yes",ChurnTable[[#This Row],[MonthlyCharges]]*12,0)</f>
        <v>0</v>
      </c>
    </row>
    <row r="76" spans="1:26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 s="1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 s="2">
        <v>64.5</v>
      </c>
      <c r="T76" s="2">
        <v>177.4</v>
      </c>
      <c r="U76" t="s">
        <v>24</v>
      </c>
      <c r="V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6" t="str">
        <f>IF(ChurnTable[[#This Row],[MonthlyCharges]]&lt;35,"Low (&lt;$35)",IF(ChurnTable[[#This Row],[MonthlyCharges]]&lt;70,"Medium ($35-$70)","High (&gt;$70)"))</f>
        <v>Medium ($35-$70)</v>
      </c>
      <c r="X76">
        <f>ChurnTable[[#This Row],[MonthlyCharges]]*12</f>
        <v>774</v>
      </c>
      <c r="Y76">
        <f>IF(ChurnTable[[#This Row],[Churn]]="Yes",1,0)</f>
        <v>0</v>
      </c>
      <c r="Z76">
        <f>IF(ChurnTable[[#This Row],[Churn]]="Yes",ChurnTable[[#This Row],[MonthlyCharges]]*12,0)</f>
        <v>0</v>
      </c>
    </row>
    <row r="77" spans="1:26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 s="1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 s="2">
        <v>110.5</v>
      </c>
      <c r="T77" s="2">
        <v>6139.5</v>
      </c>
      <c r="U77" t="s">
        <v>24</v>
      </c>
      <c r="V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77" t="str">
        <f>IF(ChurnTable[[#This Row],[MonthlyCharges]]&lt;35,"Low (&lt;$35)",IF(ChurnTable[[#This Row],[MonthlyCharges]]&lt;70,"Medium ($35-$70)","High (&gt;$70)"))</f>
        <v>High (&gt;$70)</v>
      </c>
      <c r="X77">
        <f>ChurnTable[[#This Row],[MonthlyCharges]]*12</f>
        <v>1326</v>
      </c>
      <c r="Y77">
        <f>IF(ChurnTable[[#This Row],[Churn]]="Yes",1,0)</f>
        <v>0</v>
      </c>
      <c r="Z77">
        <f>IF(ChurnTable[[#This Row],[Churn]]="Yes",ChurnTable[[#This Row],[MonthlyCharges]]*12,0)</f>
        <v>0</v>
      </c>
    </row>
    <row r="78" spans="1:26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 s="1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 s="2">
        <v>55.65</v>
      </c>
      <c r="T78" s="2">
        <v>2688.85</v>
      </c>
      <c r="U78" t="s">
        <v>24</v>
      </c>
      <c r="V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8" t="str">
        <f>IF(ChurnTable[[#This Row],[MonthlyCharges]]&lt;35,"Low (&lt;$35)",IF(ChurnTable[[#This Row],[MonthlyCharges]]&lt;70,"Medium ($35-$70)","High (&gt;$70)"))</f>
        <v>Medium ($35-$70)</v>
      </c>
      <c r="X78">
        <f>ChurnTable[[#This Row],[MonthlyCharges]]*12</f>
        <v>667.8</v>
      </c>
      <c r="Y78">
        <f>IF(ChurnTable[[#This Row],[Churn]]="Yes",1,0)</f>
        <v>0</v>
      </c>
      <c r="Z78">
        <f>IF(ChurnTable[[#This Row],[Churn]]="Yes",ChurnTable[[#This Row],[MonthlyCharges]]*12,0)</f>
        <v>0</v>
      </c>
    </row>
    <row r="79" spans="1:26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 s="1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 s="2">
        <v>54.65</v>
      </c>
      <c r="T79" s="2">
        <v>482.25</v>
      </c>
      <c r="U79" t="s">
        <v>24</v>
      </c>
      <c r="V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9" t="str">
        <f>IF(ChurnTable[[#This Row],[MonthlyCharges]]&lt;35,"Low (&lt;$35)",IF(ChurnTable[[#This Row],[MonthlyCharges]]&lt;70,"Medium ($35-$70)","High (&gt;$70)"))</f>
        <v>Medium ($35-$70)</v>
      </c>
      <c r="X79">
        <f>ChurnTable[[#This Row],[MonthlyCharges]]*12</f>
        <v>655.8</v>
      </c>
      <c r="Y79">
        <f>IF(ChurnTable[[#This Row],[Churn]]="Yes",1,0)</f>
        <v>0</v>
      </c>
      <c r="Z79">
        <f>IF(ChurnTable[[#This Row],[Churn]]="Yes",ChurnTable[[#This Row],[MonthlyCharges]]*12,0)</f>
        <v>0</v>
      </c>
    </row>
    <row r="80" spans="1:26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 s="1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 s="2">
        <v>74.75</v>
      </c>
      <c r="T80" s="2">
        <v>2111.3000000000002</v>
      </c>
      <c r="U80" t="s">
        <v>24</v>
      </c>
      <c r="V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0" t="str">
        <f>IF(ChurnTable[[#This Row],[MonthlyCharges]]&lt;35,"Low (&lt;$35)",IF(ChurnTable[[#This Row],[MonthlyCharges]]&lt;70,"Medium ($35-$70)","High (&gt;$70)"))</f>
        <v>High (&gt;$70)</v>
      </c>
      <c r="X80">
        <f>ChurnTable[[#This Row],[MonthlyCharges]]*12</f>
        <v>897</v>
      </c>
      <c r="Y80">
        <f>IF(ChurnTable[[#This Row],[Churn]]="Yes",1,0)</f>
        <v>0</v>
      </c>
      <c r="Z80">
        <f>IF(ChurnTable[[#This Row],[Churn]]="Yes",ChurnTable[[#This Row],[MonthlyCharges]]*12,0)</f>
        <v>0</v>
      </c>
    </row>
    <row r="81" spans="1:26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 s="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 s="2">
        <v>25.9</v>
      </c>
      <c r="T81" s="2">
        <v>1216.5999999999999</v>
      </c>
      <c r="U81" t="s">
        <v>24</v>
      </c>
      <c r="V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1" t="str">
        <f>IF(ChurnTable[[#This Row],[MonthlyCharges]]&lt;35,"Low (&lt;$35)",IF(ChurnTable[[#This Row],[MonthlyCharges]]&lt;70,"Medium ($35-$70)","High (&gt;$70)"))</f>
        <v>Low (&lt;$35)</v>
      </c>
      <c r="X81">
        <f>ChurnTable[[#This Row],[MonthlyCharges]]*12</f>
        <v>310.79999999999995</v>
      </c>
      <c r="Y81">
        <f>IF(ChurnTable[[#This Row],[Churn]]="Yes",1,0)</f>
        <v>0</v>
      </c>
      <c r="Z81">
        <f>IF(ChurnTable[[#This Row],[Churn]]="Yes",ChurnTable[[#This Row],[MonthlyCharges]]*12,0)</f>
        <v>0</v>
      </c>
    </row>
    <row r="82" spans="1:26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 s="1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 s="2">
        <v>79.349999999999994</v>
      </c>
      <c r="T82" s="2">
        <v>79.349999999999994</v>
      </c>
      <c r="U82" t="s">
        <v>23</v>
      </c>
      <c r="V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2" t="str">
        <f>IF(ChurnTable[[#This Row],[MonthlyCharges]]&lt;35,"Low (&lt;$35)",IF(ChurnTable[[#This Row],[MonthlyCharges]]&lt;70,"Medium ($35-$70)","High (&gt;$70)"))</f>
        <v>High (&gt;$70)</v>
      </c>
      <c r="X82">
        <f>ChurnTable[[#This Row],[MonthlyCharges]]*12</f>
        <v>952.19999999999993</v>
      </c>
      <c r="Y82">
        <f>IF(ChurnTable[[#This Row],[Churn]]="Yes",1,0)</f>
        <v>1</v>
      </c>
      <c r="Z82">
        <f>IF(ChurnTable[[#This Row],[Churn]]="Yes",ChurnTable[[#This Row],[MonthlyCharges]]*12,0)</f>
        <v>952.19999999999993</v>
      </c>
    </row>
    <row r="83" spans="1:26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 s="1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 s="2">
        <v>50.55</v>
      </c>
      <c r="T83" s="2">
        <v>565.35</v>
      </c>
      <c r="U83" t="s">
        <v>24</v>
      </c>
      <c r="V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3" t="str">
        <f>IF(ChurnTable[[#This Row],[MonthlyCharges]]&lt;35,"Low (&lt;$35)",IF(ChurnTable[[#This Row],[MonthlyCharges]]&lt;70,"Medium ($35-$70)","High (&gt;$70)"))</f>
        <v>Medium ($35-$70)</v>
      </c>
      <c r="X83">
        <f>ChurnTable[[#This Row],[MonthlyCharges]]*12</f>
        <v>606.59999999999991</v>
      </c>
      <c r="Y83">
        <f>IF(ChurnTable[[#This Row],[Churn]]="Yes",1,0)</f>
        <v>0</v>
      </c>
      <c r="Z83">
        <f>IF(ChurnTable[[#This Row],[Churn]]="Yes",ChurnTable[[#This Row],[MonthlyCharges]]*12,0)</f>
        <v>0</v>
      </c>
    </row>
    <row r="84" spans="1:26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 s="1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 s="2">
        <v>75.150000000000006</v>
      </c>
      <c r="T84" s="2">
        <v>496.9</v>
      </c>
      <c r="U84" t="s">
        <v>23</v>
      </c>
      <c r="V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4" t="str">
        <f>IF(ChurnTable[[#This Row],[MonthlyCharges]]&lt;35,"Low (&lt;$35)",IF(ChurnTable[[#This Row],[MonthlyCharges]]&lt;70,"Medium ($35-$70)","High (&gt;$70)"))</f>
        <v>High (&gt;$70)</v>
      </c>
      <c r="X84">
        <f>ChurnTable[[#This Row],[MonthlyCharges]]*12</f>
        <v>901.80000000000007</v>
      </c>
      <c r="Y84">
        <f>IF(ChurnTable[[#This Row],[Churn]]="Yes",1,0)</f>
        <v>1</v>
      </c>
      <c r="Z84">
        <f>IF(ChurnTable[[#This Row],[Churn]]="Yes",ChurnTable[[#This Row],[MonthlyCharges]]*12,0)</f>
        <v>901.80000000000007</v>
      </c>
    </row>
    <row r="85" spans="1:26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 s="1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 s="2">
        <v>103.8</v>
      </c>
      <c r="T85" s="2">
        <v>4327.5</v>
      </c>
      <c r="U85" t="s">
        <v>24</v>
      </c>
      <c r="V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5" t="str">
        <f>IF(ChurnTable[[#This Row],[MonthlyCharges]]&lt;35,"Low (&lt;$35)",IF(ChurnTable[[#This Row],[MonthlyCharges]]&lt;70,"Medium ($35-$70)","High (&gt;$70)"))</f>
        <v>High (&gt;$70)</v>
      </c>
      <c r="X85">
        <f>ChurnTable[[#This Row],[MonthlyCharges]]*12</f>
        <v>1245.5999999999999</v>
      </c>
      <c r="Y85">
        <f>IF(ChurnTable[[#This Row],[Churn]]="Yes",1,0)</f>
        <v>0</v>
      </c>
      <c r="Z85">
        <f>IF(ChurnTable[[#This Row],[Churn]]="Yes",ChurnTable[[#This Row],[MonthlyCharges]]*12,0)</f>
        <v>0</v>
      </c>
    </row>
    <row r="86" spans="1:26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 s="1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 s="2">
        <v>20.149999999999999</v>
      </c>
      <c r="T86" s="2">
        <v>973.35</v>
      </c>
      <c r="U86" t="s">
        <v>24</v>
      </c>
      <c r="V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6" t="str">
        <f>IF(ChurnTable[[#This Row],[MonthlyCharges]]&lt;35,"Low (&lt;$35)",IF(ChurnTable[[#This Row],[MonthlyCharges]]&lt;70,"Medium ($35-$70)","High (&gt;$70)"))</f>
        <v>Low (&lt;$35)</v>
      </c>
      <c r="X86">
        <f>ChurnTable[[#This Row],[MonthlyCharges]]*12</f>
        <v>241.79999999999998</v>
      </c>
      <c r="Y86">
        <f>IF(ChurnTable[[#This Row],[Churn]]="Yes",1,0)</f>
        <v>0</v>
      </c>
      <c r="Z86">
        <f>IF(ChurnTable[[#This Row],[Churn]]="Yes",ChurnTable[[#This Row],[MonthlyCharges]]*12,0)</f>
        <v>0</v>
      </c>
    </row>
    <row r="87" spans="1:26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 s="1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 s="2">
        <v>99.3</v>
      </c>
      <c r="T87" s="2">
        <v>918.75</v>
      </c>
      <c r="U87" t="s">
        <v>24</v>
      </c>
      <c r="V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7" t="str">
        <f>IF(ChurnTable[[#This Row],[MonthlyCharges]]&lt;35,"Low (&lt;$35)",IF(ChurnTable[[#This Row],[MonthlyCharges]]&lt;70,"Medium ($35-$70)","High (&gt;$70)"))</f>
        <v>High (&gt;$70)</v>
      </c>
      <c r="X87">
        <f>ChurnTable[[#This Row],[MonthlyCharges]]*12</f>
        <v>1191.5999999999999</v>
      </c>
      <c r="Y87">
        <f>IF(ChurnTable[[#This Row],[Churn]]="Yes",1,0)</f>
        <v>0</v>
      </c>
      <c r="Z87">
        <f>IF(ChurnTable[[#This Row],[Churn]]="Yes",ChurnTable[[#This Row],[MonthlyCharges]]*12,0)</f>
        <v>0</v>
      </c>
    </row>
    <row r="88" spans="1:26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 s="1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 s="2">
        <v>62.15</v>
      </c>
      <c r="T88" s="2">
        <v>2215.4499999999998</v>
      </c>
      <c r="U88" t="s">
        <v>24</v>
      </c>
      <c r="V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8" t="str">
        <f>IF(ChurnTable[[#This Row],[MonthlyCharges]]&lt;35,"Low (&lt;$35)",IF(ChurnTable[[#This Row],[MonthlyCharges]]&lt;70,"Medium ($35-$70)","High (&gt;$70)"))</f>
        <v>Medium ($35-$70)</v>
      </c>
      <c r="X88">
        <f>ChurnTable[[#This Row],[MonthlyCharges]]*12</f>
        <v>745.8</v>
      </c>
      <c r="Y88">
        <f>IF(ChurnTable[[#This Row],[Churn]]="Yes",1,0)</f>
        <v>0</v>
      </c>
      <c r="Z88">
        <f>IF(ChurnTable[[#This Row],[Churn]]="Yes",ChurnTable[[#This Row],[MonthlyCharges]]*12,0)</f>
        <v>0</v>
      </c>
    </row>
    <row r="89" spans="1:26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 s="1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 s="2">
        <v>20.65</v>
      </c>
      <c r="T89" s="2">
        <v>1057</v>
      </c>
      <c r="U89" t="s">
        <v>24</v>
      </c>
      <c r="V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9" t="str">
        <f>IF(ChurnTable[[#This Row],[MonthlyCharges]]&lt;35,"Low (&lt;$35)",IF(ChurnTable[[#This Row],[MonthlyCharges]]&lt;70,"Medium ($35-$70)","High (&gt;$70)"))</f>
        <v>Low (&lt;$35)</v>
      </c>
      <c r="X89">
        <f>ChurnTable[[#This Row],[MonthlyCharges]]*12</f>
        <v>247.79999999999998</v>
      </c>
      <c r="Y89">
        <f>IF(ChurnTable[[#This Row],[Churn]]="Yes",1,0)</f>
        <v>0</v>
      </c>
      <c r="Z89">
        <f>IF(ChurnTable[[#This Row],[Churn]]="Yes",ChurnTable[[#This Row],[MonthlyCharges]]*12,0)</f>
        <v>0</v>
      </c>
    </row>
    <row r="90" spans="1:26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 s="1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 s="2">
        <v>19.95</v>
      </c>
      <c r="T90" s="2">
        <v>927.1</v>
      </c>
      <c r="U90" t="s">
        <v>24</v>
      </c>
      <c r="V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0" t="str">
        <f>IF(ChurnTable[[#This Row],[MonthlyCharges]]&lt;35,"Low (&lt;$35)",IF(ChurnTable[[#This Row],[MonthlyCharges]]&lt;70,"Medium ($35-$70)","High (&gt;$70)"))</f>
        <v>Low (&lt;$35)</v>
      </c>
      <c r="X90">
        <f>ChurnTable[[#This Row],[MonthlyCharges]]*12</f>
        <v>239.39999999999998</v>
      </c>
      <c r="Y90">
        <f>IF(ChurnTable[[#This Row],[Churn]]="Yes",1,0)</f>
        <v>0</v>
      </c>
      <c r="Z90">
        <f>IF(ChurnTable[[#This Row],[Churn]]="Yes",ChurnTable[[#This Row],[MonthlyCharges]]*12,0)</f>
        <v>0</v>
      </c>
    </row>
    <row r="91" spans="1:26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 s="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 s="2">
        <v>33.75</v>
      </c>
      <c r="T91" s="2">
        <v>1009.25</v>
      </c>
      <c r="U91" t="s">
        <v>24</v>
      </c>
      <c r="V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1" t="str">
        <f>IF(ChurnTable[[#This Row],[MonthlyCharges]]&lt;35,"Low (&lt;$35)",IF(ChurnTable[[#This Row],[MonthlyCharges]]&lt;70,"Medium ($35-$70)","High (&gt;$70)"))</f>
        <v>Low (&lt;$35)</v>
      </c>
      <c r="X91">
        <f>ChurnTable[[#This Row],[MonthlyCharges]]*12</f>
        <v>405</v>
      </c>
      <c r="Y91">
        <f>IF(ChurnTable[[#This Row],[Churn]]="Yes",1,0)</f>
        <v>0</v>
      </c>
      <c r="Z91">
        <f>IF(ChurnTable[[#This Row],[Churn]]="Yes",ChurnTable[[#This Row],[MonthlyCharges]]*12,0)</f>
        <v>0</v>
      </c>
    </row>
    <row r="92" spans="1:26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 s="1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 s="2">
        <v>82.05</v>
      </c>
      <c r="T92" s="2">
        <v>2570.1999999999998</v>
      </c>
      <c r="U92" t="s">
        <v>24</v>
      </c>
      <c r="V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2" t="str">
        <f>IF(ChurnTable[[#This Row],[MonthlyCharges]]&lt;35,"Low (&lt;$35)",IF(ChurnTable[[#This Row],[MonthlyCharges]]&lt;70,"Medium ($35-$70)","High (&gt;$70)"))</f>
        <v>High (&gt;$70)</v>
      </c>
      <c r="X92">
        <f>ChurnTable[[#This Row],[MonthlyCharges]]*12</f>
        <v>984.59999999999991</v>
      </c>
      <c r="Y92">
        <f>IF(ChurnTable[[#This Row],[Churn]]="Yes",1,0)</f>
        <v>0</v>
      </c>
      <c r="Z92">
        <f>IF(ChurnTable[[#This Row],[Churn]]="Yes",ChurnTable[[#This Row],[MonthlyCharges]]*12,0)</f>
        <v>0</v>
      </c>
    </row>
    <row r="93" spans="1:26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 s="1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 s="2">
        <v>74.7</v>
      </c>
      <c r="T93" s="2">
        <v>74.7</v>
      </c>
      <c r="U93" t="s">
        <v>24</v>
      </c>
      <c r="V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3" t="str">
        <f>IF(ChurnTable[[#This Row],[MonthlyCharges]]&lt;35,"Low (&lt;$35)",IF(ChurnTable[[#This Row],[MonthlyCharges]]&lt;70,"Medium ($35-$70)","High (&gt;$70)"))</f>
        <v>High (&gt;$70)</v>
      </c>
      <c r="X93">
        <f>ChurnTable[[#This Row],[MonthlyCharges]]*12</f>
        <v>896.40000000000009</v>
      </c>
      <c r="Y93">
        <f>IF(ChurnTable[[#This Row],[Churn]]="Yes",1,0)</f>
        <v>0</v>
      </c>
      <c r="Z93">
        <f>IF(ChurnTable[[#This Row],[Churn]]="Yes",ChurnTable[[#This Row],[MonthlyCharges]]*12,0)</f>
        <v>0</v>
      </c>
    </row>
    <row r="94" spans="1:26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 s="1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 s="2">
        <v>84</v>
      </c>
      <c r="T94" s="2">
        <v>5714.25</v>
      </c>
      <c r="U94" t="s">
        <v>24</v>
      </c>
      <c r="V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4" t="str">
        <f>IF(ChurnTable[[#This Row],[MonthlyCharges]]&lt;35,"Low (&lt;$35)",IF(ChurnTable[[#This Row],[MonthlyCharges]]&lt;70,"Medium ($35-$70)","High (&gt;$70)"))</f>
        <v>High (&gt;$70)</v>
      </c>
      <c r="X94">
        <f>ChurnTable[[#This Row],[MonthlyCharges]]*12</f>
        <v>1008</v>
      </c>
      <c r="Y94">
        <f>IF(ChurnTable[[#This Row],[Churn]]="Yes",1,0)</f>
        <v>0</v>
      </c>
      <c r="Z94">
        <f>IF(ChurnTable[[#This Row],[Churn]]="Yes",ChurnTable[[#This Row],[MonthlyCharges]]*12,0)</f>
        <v>0</v>
      </c>
    </row>
    <row r="95" spans="1:26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 s="1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 s="2">
        <v>111.05</v>
      </c>
      <c r="T95" s="2">
        <v>7107</v>
      </c>
      <c r="U95" t="s">
        <v>24</v>
      </c>
      <c r="V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5" t="str">
        <f>IF(ChurnTable[[#This Row],[MonthlyCharges]]&lt;35,"Low (&lt;$35)",IF(ChurnTable[[#This Row],[MonthlyCharges]]&lt;70,"Medium ($35-$70)","High (&gt;$70)"))</f>
        <v>High (&gt;$70)</v>
      </c>
      <c r="X95">
        <f>ChurnTable[[#This Row],[MonthlyCharges]]*12</f>
        <v>1332.6</v>
      </c>
      <c r="Y95">
        <f>IF(ChurnTable[[#This Row],[Churn]]="Yes",1,0)</f>
        <v>0</v>
      </c>
      <c r="Z95">
        <f>IF(ChurnTable[[#This Row],[Churn]]="Yes",ChurnTable[[#This Row],[MonthlyCharges]]*12,0)</f>
        <v>0</v>
      </c>
    </row>
    <row r="96" spans="1:26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 s="1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 s="2">
        <v>100.9</v>
      </c>
      <c r="T96" s="2">
        <v>7459.05</v>
      </c>
      <c r="U96" t="s">
        <v>24</v>
      </c>
      <c r="V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6" t="str">
        <f>IF(ChurnTable[[#This Row],[MonthlyCharges]]&lt;35,"Low (&lt;$35)",IF(ChurnTable[[#This Row],[MonthlyCharges]]&lt;70,"Medium ($35-$70)","High (&gt;$70)"))</f>
        <v>High (&gt;$70)</v>
      </c>
      <c r="X96">
        <f>ChurnTable[[#This Row],[MonthlyCharges]]*12</f>
        <v>1210.8000000000002</v>
      </c>
      <c r="Y96">
        <f>IF(ChurnTable[[#This Row],[Churn]]="Yes",1,0)</f>
        <v>0</v>
      </c>
      <c r="Z96">
        <f>IF(ChurnTable[[#This Row],[Churn]]="Yes",ChurnTable[[#This Row],[MonthlyCharges]]*12,0)</f>
        <v>0</v>
      </c>
    </row>
    <row r="97" spans="1:26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 s="1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 s="2">
        <v>78.95</v>
      </c>
      <c r="T97" s="2">
        <v>927.35</v>
      </c>
      <c r="U97" t="s">
        <v>23</v>
      </c>
      <c r="V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7" t="str">
        <f>IF(ChurnTable[[#This Row],[MonthlyCharges]]&lt;35,"Low (&lt;$35)",IF(ChurnTable[[#This Row],[MonthlyCharges]]&lt;70,"Medium ($35-$70)","High (&gt;$70)"))</f>
        <v>High (&gt;$70)</v>
      </c>
      <c r="X97">
        <f>ChurnTable[[#This Row],[MonthlyCharges]]*12</f>
        <v>947.40000000000009</v>
      </c>
      <c r="Y97">
        <f>IF(ChurnTable[[#This Row],[Churn]]="Yes",1,0)</f>
        <v>1</v>
      </c>
      <c r="Z97">
        <f>IF(ChurnTable[[#This Row],[Churn]]="Yes",ChurnTable[[#This Row],[MonthlyCharges]]*12,0)</f>
        <v>947.40000000000009</v>
      </c>
    </row>
    <row r="98" spans="1:26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 s="1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 s="2">
        <v>66.849999999999994</v>
      </c>
      <c r="T98" s="2">
        <v>4748.7</v>
      </c>
      <c r="U98" t="s">
        <v>24</v>
      </c>
      <c r="V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8" t="str">
        <f>IF(ChurnTable[[#This Row],[MonthlyCharges]]&lt;35,"Low (&lt;$35)",IF(ChurnTable[[#This Row],[MonthlyCharges]]&lt;70,"Medium ($35-$70)","High (&gt;$70)"))</f>
        <v>Medium ($35-$70)</v>
      </c>
      <c r="X98">
        <f>ChurnTable[[#This Row],[MonthlyCharges]]*12</f>
        <v>802.19999999999993</v>
      </c>
      <c r="Y98">
        <f>IF(ChurnTable[[#This Row],[Churn]]="Yes",1,0)</f>
        <v>0</v>
      </c>
      <c r="Z98">
        <f>IF(ChurnTable[[#This Row],[Churn]]="Yes",ChurnTable[[#This Row],[MonthlyCharges]]*12,0)</f>
        <v>0</v>
      </c>
    </row>
    <row r="99" spans="1:26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 s="1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 s="2">
        <v>21.05</v>
      </c>
      <c r="T99" s="2">
        <v>113.85</v>
      </c>
      <c r="U99" t="s">
        <v>23</v>
      </c>
      <c r="V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9" t="str">
        <f>IF(ChurnTable[[#This Row],[MonthlyCharges]]&lt;35,"Low (&lt;$35)",IF(ChurnTable[[#This Row],[MonthlyCharges]]&lt;70,"Medium ($35-$70)","High (&gt;$70)"))</f>
        <v>Low (&lt;$35)</v>
      </c>
      <c r="X99">
        <f>ChurnTable[[#This Row],[MonthlyCharges]]*12</f>
        <v>252.60000000000002</v>
      </c>
      <c r="Y99">
        <f>IF(ChurnTable[[#This Row],[Churn]]="Yes",1,0)</f>
        <v>1</v>
      </c>
      <c r="Z99">
        <f>IF(ChurnTable[[#This Row],[Churn]]="Yes",ChurnTable[[#This Row],[MonthlyCharges]]*12,0)</f>
        <v>252.60000000000002</v>
      </c>
    </row>
    <row r="100" spans="1:26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 s="1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 s="2">
        <v>21</v>
      </c>
      <c r="T100" s="2">
        <v>1107.2</v>
      </c>
      <c r="U100" t="s">
        <v>24</v>
      </c>
      <c r="V1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0" t="str">
        <f>IF(ChurnTable[[#This Row],[MonthlyCharges]]&lt;35,"Low (&lt;$35)",IF(ChurnTable[[#This Row],[MonthlyCharges]]&lt;70,"Medium ($35-$70)","High (&gt;$70)"))</f>
        <v>Low (&lt;$35)</v>
      </c>
      <c r="X100">
        <f>ChurnTable[[#This Row],[MonthlyCharges]]*12</f>
        <v>252</v>
      </c>
      <c r="Y100">
        <f>IF(ChurnTable[[#This Row],[Churn]]="Yes",1,0)</f>
        <v>0</v>
      </c>
      <c r="Z100">
        <f>IF(ChurnTable[[#This Row],[Churn]]="Yes",ChurnTable[[#This Row],[MonthlyCharges]]*12,0)</f>
        <v>0</v>
      </c>
    </row>
    <row r="101" spans="1:26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 s="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 s="2">
        <v>98.5</v>
      </c>
      <c r="T101" s="2">
        <v>2514.5</v>
      </c>
      <c r="U101" t="s">
        <v>23</v>
      </c>
      <c r="V1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1" t="str">
        <f>IF(ChurnTable[[#This Row],[MonthlyCharges]]&lt;35,"Low (&lt;$35)",IF(ChurnTable[[#This Row],[MonthlyCharges]]&lt;70,"Medium ($35-$70)","High (&gt;$70)"))</f>
        <v>High (&gt;$70)</v>
      </c>
      <c r="X101">
        <f>ChurnTable[[#This Row],[MonthlyCharges]]*12</f>
        <v>1182</v>
      </c>
      <c r="Y101">
        <f>IF(ChurnTable[[#This Row],[Churn]]="Yes",1,0)</f>
        <v>1</v>
      </c>
      <c r="Z101">
        <f>IF(ChurnTable[[#This Row],[Churn]]="Yes",ChurnTable[[#This Row],[MonthlyCharges]]*12,0)</f>
        <v>1182</v>
      </c>
    </row>
    <row r="102" spans="1:26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 s="1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 s="2">
        <v>20.2</v>
      </c>
      <c r="T102" s="2">
        <v>20.2</v>
      </c>
      <c r="U102" t="s">
        <v>24</v>
      </c>
      <c r="V1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2" t="str">
        <f>IF(ChurnTable[[#This Row],[MonthlyCharges]]&lt;35,"Low (&lt;$35)",IF(ChurnTable[[#This Row],[MonthlyCharges]]&lt;70,"Medium ($35-$70)","High (&gt;$70)"))</f>
        <v>Low (&lt;$35)</v>
      </c>
      <c r="X102">
        <f>ChurnTable[[#This Row],[MonthlyCharges]]*12</f>
        <v>242.39999999999998</v>
      </c>
      <c r="Y102">
        <f>IF(ChurnTable[[#This Row],[Churn]]="Yes",1,0)</f>
        <v>0</v>
      </c>
      <c r="Z102">
        <f>IF(ChurnTable[[#This Row],[Churn]]="Yes",ChurnTable[[#This Row],[MonthlyCharges]]*12,0)</f>
        <v>0</v>
      </c>
    </row>
    <row r="103" spans="1:26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 s="1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 s="2">
        <v>19.45</v>
      </c>
      <c r="T103" s="2">
        <v>19.45</v>
      </c>
      <c r="U103" t="s">
        <v>24</v>
      </c>
      <c r="V1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3" t="str">
        <f>IF(ChurnTable[[#This Row],[MonthlyCharges]]&lt;35,"Low (&lt;$35)",IF(ChurnTable[[#This Row],[MonthlyCharges]]&lt;70,"Medium ($35-$70)","High (&gt;$70)"))</f>
        <v>Low (&lt;$35)</v>
      </c>
      <c r="X103">
        <f>ChurnTable[[#This Row],[MonthlyCharges]]*12</f>
        <v>233.39999999999998</v>
      </c>
      <c r="Y103">
        <f>IF(ChurnTable[[#This Row],[Churn]]="Yes",1,0)</f>
        <v>0</v>
      </c>
      <c r="Z103">
        <f>IF(ChurnTable[[#This Row],[Churn]]="Yes",ChurnTable[[#This Row],[MonthlyCharges]]*12,0)</f>
        <v>0</v>
      </c>
    </row>
    <row r="104" spans="1:26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 s="1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 s="2">
        <v>95</v>
      </c>
      <c r="T104" s="2">
        <v>3605.6</v>
      </c>
      <c r="U104" t="s">
        <v>24</v>
      </c>
      <c r="V1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4" t="str">
        <f>IF(ChurnTable[[#This Row],[MonthlyCharges]]&lt;35,"Low (&lt;$35)",IF(ChurnTable[[#This Row],[MonthlyCharges]]&lt;70,"Medium ($35-$70)","High (&gt;$70)"))</f>
        <v>High (&gt;$70)</v>
      </c>
      <c r="X104">
        <f>ChurnTable[[#This Row],[MonthlyCharges]]*12</f>
        <v>1140</v>
      </c>
      <c r="Y104">
        <f>IF(ChurnTable[[#This Row],[Churn]]="Yes",1,0)</f>
        <v>0</v>
      </c>
      <c r="Z104">
        <f>IF(ChurnTable[[#This Row],[Churn]]="Yes",ChurnTable[[#This Row],[MonthlyCharges]]*12,0)</f>
        <v>0</v>
      </c>
    </row>
    <row r="105" spans="1:26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 s="1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 s="2">
        <v>45.55</v>
      </c>
      <c r="T105" s="2">
        <v>3027.25</v>
      </c>
      <c r="U105" t="s">
        <v>24</v>
      </c>
      <c r="V1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5" t="str">
        <f>IF(ChurnTable[[#This Row],[MonthlyCharges]]&lt;35,"Low (&lt;$35)",IF(ChurnTable[[#This Row],[MonthlyCharges]]&lt;70,"Medium ($35-$70)","High (&gt;$70)"))</f>
        <v>Medium ($35-$70)</v>
      </c>
      <c r="X105">
        <f>ChurnTable[[#This Row],[MonthlyCharges]]*12</f>
        <v>546.59999999999991</v>
      </c>
      <c r="Y105">
        <f>IF(ChurnTable[[#This Row],[Churn]]="Yes",1,0)</f>
        <v>0</v>
      </c>
      <c r="Z105">
        <f>IF(ChurnTable[[#This Row],[Churn]]="Yes",ChurnTable[[#This Row],[MonthlyCharges]]*12,0)</f>
        <v>0</v>
      </c>
    </row>
    <row r="106" spans="1:26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 s="1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 s="2">
        <v>110</v>
      </c>
      <c r="T106" s="2">
        <v>7611.85</v>
      </c>
      <c r="U106" t="s">
        <v>23</v>
      </c>
      <c r="V1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6" t="str">
        <f>IF(ChurnTable[[#This Row],[MonthlyCharges]]&lt;35,"Low (&lt;$35)",IF(ChurnTable[[#This Row],[MonthlyCharges]]&lt;70,"Medium ($35-$70)","High (&gt;$70)"))</f>
        <v>High (&gt;$70)</v>
      </c>
      <c r="X106">
        <f>ChurnTable[[#This Row],[MonthlyCharges]]*12</f>
        <v>1320</v>
      </c>
      <c r="Y106">
        <f>IF(ChurnTable[[#This Row],[Churn]]="Yes",1,0)</f>
        <v>1</v>
      </c>
      <c r="Z106">
        <f>IF(ChurnTable[[#This Row],[Churn]]="Yes",ChurnTable[[#This Row],[MonthlyCharges]]*12,0)</f>
        <v>1320</v>
      </c>
    </row>
    <row r="107" spans="1:26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 s="1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 s="2">
        <v>24.3</v>
      </c>
      <c r="T107" s="2">
        <v>100.2</v>
      </c>
      <c r="U107" t="s">
        <v>24</v>
      </c>
      <c r="V1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7" t="str">
        <f>IF(ChurnTable[[#This Row],[MonthlyCharges]]&lt;35,"Low (&lt;$35)",IF(ChurnTable[[#This Row],[MonthlyCharges]]&lt;70,"Medium ($35-$70)","High (&gt;$70)"))</f>
        <v>Low (&lt;$35)</v>
      </c>
      <c r="X107">
        <f>ChurnTable[[#This Row],[MonthlyCharges]]*12</f>
        <v>291.60000000000002</v>
      </c>
      <c r="Y107">
        <f>IF(ChurnTable[[#This Row],[Churn]]="Yes",1,0)</f>
        <v>0</v>
      </c>
      <c r="Z107">
        <f>IF(ChurnTable[[#This Row],[Churn]]="Yes",ChurnTable[[#This Row],[MonthlyCharges]]*12,0)</f>
        <v>0</v>
      </c>
    </row>
    <row r="108" spans="1:26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 s="1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 s="2">
        <v>104.15</v>
      </c>
      <c r="T108" s="2">
        <v>7303.05</v>
      </c>
      <c r="U108" t="s">
        <v>24</v>
      </c>
      <c r="V1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8" t="str">
        <f>IF(ChurnTable[[#This Row],[MonthlyCharges]]&lt;35,"Low (&lt;$35)",IF(ChurnTable[[#This Row],[MonthlyCharges]]&lt;70,"Medium ($35-$70)","High (&gt;$70)"))</f>
        <v>High (&gt;$70)</v>
      </c>
      <c r="X108">
        <f>ChurnTable[[#This Row],[MonthlyCharges]]*12</f>
        <v>1249.8000000000002</v>
      </c>
      <c r="Y108">
        <f>IF(ChurnTable[[#This Row],[Churn]]="Yes",1,0)</f>
        <v>0</v>
      </c>
      <c r="Z108">
        <f>IF(ChurnTable[[#This Row],[Churn]]="Yes",ChurnTable[[#This Row],[MonthlyCharges]]*12,0)</f>
        <v>0</v>
      </c>
    </row>
    <row r="109" spans="1:26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 s="1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 s="2">
        <v>30.15</v>
      </c>
      <c r="T109" s="2">
        <v>927.65</v>
      </c>
      <c r="U109" t="s">
        <v>24</v>
      </c>
      <c r="V1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9" t="str">
        <f>IF(ChurnTable[[#This Row],[MonthlyCharges]]&lt;35,"Low (&lt;$35)",IF(ChurnTable[[#This Row],[MonthlyCharges]]&lt;70,"Medium ($35-$70)","High (&gt;$70)"))</f>
        <v>Low (&lt;$35)</v>
      </c>
      <c r="X109">
        <f>ChurnTable[[#This Row],[MonthlyCharges]]*12</f>
        <v>361.79999999999995</v>
      </c>
      <c r="Y109">
        <f>IF(ChurnTable[[#This Row],[Churn]]="Yes",1,0)</f>
        <v>0</v>
      </c>
      <c r="Z109">
        <f>IF(ChurnTable[[#This Row],[Churn]]="Yes",ChurnTable[[#This Row],[MonthlyCharges]]*12,0)</f>
        <v>0</v>
      </c>
    </row>
    <row r="110" spans="1:26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 s="1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 s="2">
        <v>94.35</v>
      </c>
      <c r="T110" s="2">
        <v>3921.3</v>
      </c>
      <c r="U110" t="s">
        <v>24</v>
      </c>
      <c r="V1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0" t="str">
        <f>IF(ChurnTable[[#This Row],[MonthlyCharges]]&lt;35,"Low (&lt;$35)",IF(ChurnTable[[#This Row],[MonthlyCharges]]&lt;70,"Medium ($35-$70)","High (&gt;$70)"))</f>
        <v>High (&gt;$70)</v>
      </c>
      <c r="X110">
        <f>ChurnTable[[#This Row],[MonthlyCharges]]*12</f>
        <v>1132.1999999999998</v>
      </c>
      <c r="Y110">
        <f>IF(ChurnTable[[#This Row],[Churn]]="Yes",1,0)</f>
        <v>0</v>
      </c>
      <c r="Z110">
        <f>IF(ChurnTable[[#This Row],[Churn]]="Yes",ChurnTable[[#This Row],[MonthlyCharges]]*12,0)</f>
        <v>0</v>
      </c>
    </row>
    <row r="111" spans="1:26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 s="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 s="2">
        <v>19.399999999999999</v>
      </c>
      <c r="T111" s="2">
        <v>1363.25</v>
      </c>
      <c r="U111" t="s">
        <v>24</v>
      </c>
      <c r="V1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1" t="str">
        <f>IF(ChurnTable[[#This Row],[MonthlyCharges]]&lt;35,"Low (&lt;$35)",IF(ChurnTable[[#This Row],[MonthlyCharges]]&lt;70,"Medium ($35-$70)","High (&gt;$70)"))</f>
        <v>Low (&lt;$35)</v>
      </c>
      <c r="X111">
        <f>ChurnTable[[#This Row],[MonthlyCharges]]*12</f>
        <v>232.79999999999998</v>
      </c>
      <c r="Y111">
        <f>IF(ChurnTable[[#This Row],[Churn]]="Yes",1,0)</f>
        <v>0</v>
      </c>
      <c r="Z111">
        <f>IF(ChurnTable[[#This Row],[Churn]]="Yes",ChurnTable[[#This Row],[MonthlyCharges]]*12,0)</f>
        <v>0</v>
      </c>
    </row>
    <row r="112" spans="1:26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 s="1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 s="2">
        <v>96.75</v>
      </c>
      <c r="T112" s="2">
        <v>5238.8999999999996</v>
      </c>
      <c r="U112" t="s">
        <v>23</v>
      </c>
      <c r="V1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2" t="str">
        <f>IF(ChurnTable[[#This Row],[MonthlyCharges]]&lt;35,"Low (&lt;$35)",IF(ChurnTable[[#This Row],[MonthlyCharges]]&lt;70,"Medium ($35-$70)","High (&gt;$70)"))</f>
        <v>High (&gt;$70)</v>
      </c>
      <c r="X112">
        <f>ChurnTable[[#This Row],[MonthlyCharges]]*12</f>
        <v>1161</v>
      </c>
      <c r="Y112">
        <f>IF(ChurnTable[[#This Row],[Churn]]="Yes",1,0)</f>
        <v>1</v>
      </c>
      <c r="Z112">
        <f>IF(ChurnTable[[#This Row],[Churn]]="Yes",ChurnTable[[#This Row],[MonthlyCharges]]*12,0)</f>
        <v>1161</v>
      </c>
    </row>
    <row r="113" spans="1:26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 s="1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 s="2">
        <v>57.95</v>
      </c>
      <c r="T113" s="2">
        <v>3042.25</v>
      </c>
      <c r="U113" t="s">
        <v>24</v>
      </c>
      <c r="V1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3" t="str">
        <f>IF(ChurnTable[[#This Row],[MonthlyCharges]]&lt;35,"Low (&lt;$35)",IF(ChurnTable[[#This Row],[MonthlyCharges]]&lt;70,"Medium ($35-$70)","High (&gt;$70)"))</f>
        <v>Medium ($35-$70)</v>
      </c>
      <c r="X113">
        <f>ChurnTable[[#This Row],[MonthlyCharges]]*12</f>
        <v>695.40000000000009</v>
      </c>
      <c r="Y113">
        <f>IF(ChurnTable[[#This Row],[Churn]]="Yes",1,0)</f>
        <v>0</v>
      </c>
      <c r="Z113">
        <f>IF(ChurnTable[[#This Row],[Churn]]="Yes",ChurnTable[[#This Row],[MonthlyCharges]]*12,0)</f>
        <v>0</v>
      </c>
    </row>
    <row r="114" spans="1:26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 s="1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 s="2">
        <v>91.65</v>
      </c>
      <c r="T114" s="2">
        <v>3954.1</v>
      </c>
      <c r="U114" t="s">
        <v>24</v>
      </c>
      <c r="V1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4" t="str">
        <f>IF(ChurnTable[[#This Row],[MonthlyCharges]]&lt;35,"Low (&lt;$35)",IF(ChurnTable[[#This Row],[MonthlyCharges]]&lt;70,"Medium ($35-$70)","High (&gt;$70)"))</f>
        <v>High (&gt;$70)</v>
      </c>
      <c r="X114">
        <f>ChurnTable[[#This Row],[MonthlyCharges]]*12</f>
        <v>1099.8000000000002</v>
      </c>
      <c r="Y114">
        <f>IF(ChurnTable[[#This Row],[Churn]]="Yes",1,0)</f>
        <v>0</v>
      </c>
      <c r="Z114">
        <f>IF(ChurnTable[[#This Row],[Churn]]="Yes",ChurnTable[[#This Row],[MonthlyCharges]]*12,0)</f>
        <v>0</v>
      </c>
    </row>
    <row r="115" spans="1:26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 s="1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 s="2">
        <v>76.5</v>
      </c>
      <c r="T115" s="2">
        <v>2868.15</v>
      </c>
      <c r="U115" t="s">
        <v>23</v>
      </c>
      <c r="V1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5" t="str">
        <f>IF(ChurnTable[[#This Row],[MonthlyCharges]]&lt;35,"Low (&lt;$35)",IF(ChurnTable[[#This Row],[MonthlyCharges]]&lt;70,"Medium ($35-$70)","High (&gt;$70)"))</f>
        <v>High (&gt;$70)</v>
      </c>
      <c r="X115">
        <f>ChurnTable[[#This Row],[MonthlyCharges]]*12</f>
        <v>918</v>
      </c>
      <c r="Y115">
        <f>IF(ChurnTable[[#This Row],[Churn]]="Yes",1,0)</f>
        <v>1</v>
      </c>
      <c r="Z115">
        <f>IF(ChurnTable[[#This Row],[Churn]]="Yes",ChurnTable[[#This Row],[MonthlyCharges]]*12,0)</f>
        <v>918</v>
      </c>
    </row>
    <row r="116" spans="1:26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 s="1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 s="2">
        <v>54.6</v>
      </c>
      <c r="T116" s="2">
        <v>3423.5</v>
      </c>
      <c r="U116" t="s">
        <v>24</v>
      </c>
      <c r="V1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6" t="str">
        <f>IF(ChurnTable[[#This Row],[MonthlyCharges]]&lt;35,"Low (&lt;$35)",IF(ChurnTable[[#This Row],[MonthlyCharges]]&lt;70,"Medium ($35-$70)","High (&gt;$70)"))</f>
        <v>Medium ($35-$70)</v>
      </c>
      <c r="X116">
        <f>ChurnTable[[#This Row],[MonthlyCharges]]*12</f>
        <v>655.20000000000005</v>
      </c>
      <c r="Y116">
        <f>IF(ChurnTable[[#This Row],[Churn]]="Yes",1,0)</f>
        <v>0</v>
      </c>
      <c r="Z116">
        <f>IF(ChurnTable[[#This Row],[Churn]]="Yes",ChurnTable[[#This Row],[MonthlyCharges]]*12,0)</f>
        <v>0</v>
      </c>
    </row>
    <row r="117" spans="1:26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 s="1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 s="2">
        <v>89.85</v>
      </c>
      <c r="T117" s="2">
        <v>248.4</v>
      </c>
      <c r="U117" t="s">
        <v>24</v>
      </c>
      <c r="V1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7" t="str">
        <f>IF(ChurnTable[[#This Row],[MonthlyCharges]]&lt;35,"Low (&lt;$35)",IF(ChurnTable[[#This Row],[MonthlyCharges]]&lt;70,"Medium ($35-$70)","High (&gt;$70)"))</f>
        <v>High (&gt;$70)</v>
      </c>
      <c r="X117">
        <f>ChurnTable[[#This Row],[MonthlyCharges]]*12</f>
        <v>1078.1999999999998</v>
      </c>
      <c r="Y117">
        <f>IF(ChurnTable[[#This Row],[Churn]]="Yes",1,0)</f>
        <v>0</v>
      </c>
      <c r="Z117">
        <f>IF(ChurnTable[[#This Row],[Churn]]="Yes",ChurnTable[[#This Row],[MonthlyCharges]]*12,0)</f>
        <v>0</v>
      </c>
    </row>
    <row r="118" spans="1:26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 s="1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 s="2">
        <v>31.05</v>
      </c>
      <c r="T118" s="2">
        <v>1126.3499999999999</v>
      </c>
      <c r="U118" t="s">
        <v>24</v>
      </c>
      <c r="V1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8" t="str">
        <f>IF(ChurnTable[[#This Row],[MonthlyCharges]]&lt;35,"Low (&lt;$35)",IF(ChurnTable[[#This Row],[MonthlyCharges]]&lt;70,"Medium ($35-$70)","High (&gt;$70)"))</f>
        <v>Low (&lt;$35)</v>
      </c>
      <c r="X118">
        <f>ChurnTable[[#This Row],[MonthlyCharges]]*12</f>
        <v>372.6</v>
      </c>
      <c r="Y118">
        <f>IF(ChurnTable[[#This Row],[Churn]]="Yes",1,0)</f>
        <v>0</v>
      </c>
      <c r="Z118">
        <f>IF(ChurnTable[[#This Row],[Churn]]="Yes",ChurnTable[[#This Row],[MonthlyCharges]]*12,0)</f>
        <v>0</v>
      </c>
    </row>
    <row r="119" spans="1:26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 s="1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 s="2">
        <v>100.25</v>
      </c>
      <c r="T119" s="2">
        <v>1064.6500000000001</v>
      </c>
      <c r="U119" t="s">
        <v>23</v>
      </c>
      <c r="V1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9" t="str">
        <f>IF(ChurnTable[[#This Row],[MonthlyCharges]]&lt;35,"Low (&lt;$35)",IF(ChurnTable[[#This Row],[MonthlyCharges]]&lt;70,"Medium ($35-$70)","High (&gt;$70)"))</f>
        <v>High (&gt;$70)</v>
      </c>
      <c r="X119">
        <f>ChurnTable[[#This Row],[MonthlyCharges]]*12</f>
        <v>1203</v>
      </c>
      <c r="Y119">
        <f>IF(ChurnTable[[#This Row],[Churn]]="Yes",1,0)</f>
        <v>1</v>
      </c>
      <c r="Z119">
        <f>IF(ChurnTable[[#This Row],[Churn]]="Yes",ChurnTable[[#This Row],[MonthlyCharges]]*12,0)</f>
        <v>1203</v>
      </c>
    </row>
    <row r="120" spans="1:26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 s="1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 s="2">
        <v>20.65</v>
      </c>
      <c r="T120" s="2">
        <v>835.15</v>
      </c>
      <c r="U120" t="s">
        <v>24</v>
      </c>
      <c r="V1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0" t="str">
        <f>IF(ChurnTable[[#This Row],[MonthlyCharges]]&lt;35,"Low (&lt;$35)",IF(ChurnTable[[#This Row],[MonthlyCharges]]&lt;70,"Medium ($35-$70)","High (&gt;$70)"))</f>
        <v>Low (&lt;$35)</v>
      </c>
      <c r="X120">
        <f>ChurnTable[[#This Row],[MonthlyCharges]]*12</f>
        <v>247.79999999999998</v>
      </c>
      <c r="Y120">
        <f>IF(ChurnTable[[#This Row],[Churn]]="Yes",1,0)</f>
        <v>0</v>
      </c>
      <c r="Z120">
        <f>IF(ChurnTable[[#This Row],[Churn]]="Yes",ChurnTable[[#This Row],[MonthlyCharges]]*12,0)</f>
        <v>0</v>
      </c>
    </row>
    <row r="121" spans="1:26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 s="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 s="2">
        <v>85.2</v>
      </c>
      <c r="T121" s="2">
        <v>2151.6</v>
      </c>
      <c r="U121" t="s">
        <v>24</v>
      </c>
      <c r="V1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1" t="str">
        <f>IF(ChurnTable[[#This Row],[MonthlyCharges]]&lt;35,"Low (&lt;$35)",IF(ChurnTable[[#This Row],[MonthlyCharges]]&lt;70,"Medium ($35-$70)","High (&gt;$70)"))</f>
        <v>High (&gt;$70)</v>
      </c>
      <c r="X121">
        <f>ChurnTable[[#This Row],[MonthlyCharges]]*12</f>
        <v>1022.4000000000001</v>
      </c>
      <c r="Y121">
        <f>IF(ChurnTable[[#This Row],[Churn]]="Yes",1,0)</f>
        <v>0</v>
      </c>
      <c r="Z121">
        <f>IF(ChurnTable[[#This Row],[Churn]]="Yes",ChurnTable[[#This Row],[MonthlyCharges]]*12,0)</f>
        <v>0</v>
      </c>
    </row>
    <row r="122" spans="1:26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 s="1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 s="2">
        <v>99.8</v>
      </c>
      <c r="T122" s="2">
        <v>5515.45</v>
      </c>
      <c r="U122" t="s">
        <v>24</v>
      </c>
      <c r="V1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2" t="str">
        <f>IF(ChurnTable[[#This Row],[MonthlyCharges]]&lt;35,"Low (&lt;$35)",IF(ChurnTable[[#This Row],[MonthlyCharges]]&lt;70,"Medium ($35-$70)","High (&gt;$70)"))</f>
        <v>High (&gt;$70)</v>
      </c>
      <c r="X122">
        <f>ChurnTable[[#This Row],[MonthlyCharges]]*12</f>
        <v>1197.5999999999999</v>
      </c>
      <c r="Y122">
        <f>IF(ChurnTable[[#This Row],[Churn]]="Yes",1,0)</f>
        <v>0</v>
      </c>
      <c r="Z122">
        <f>IF(ChurnTable[[#This Row],[Churn]]="Yes",ChurnTable[[#This Row],[MonthlyCharges]]*12,0)</f>
        <v>0</v>
      </c>
    </row>
    <row r="123" spans="1:26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 s="1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 s="2">
        <v>20.7</v>
      </c>
      <c r="T123" s="2">
        <v>112.75</v>
      </c>
      <c r="U123" t="s">
        <v>24</v>
      </c>
      <c r="V1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3" t="str">
        <f>IF(ChurnTable[[#This Row],[MonthlyCharges]]&lt;35,"Low (&lt;$35)",IF(ChurnTable[[#This Row],[MonthlyCharges]]&lt;70,"Medium ($35-$70)","High (&gt;$70)"))</f>
        <v>Low (&lt;$35)</v>
      </c>
      <c r="X123">
        <f>ChurnTable[[#This Row],[MonthlyCharges]]*12</f>
        <v>248.39999999999998</v>
      </c>
      <c r="Y123">
        <f>IF(ChurnTable[[#This Row],[Churn]]="Yes",1,0)</f>
        <v>0</v>
      </c>
      <c r="Z123">
        <f>IF(ChurnTable[[#This Row],[Churn]]="Yes",ChurnTable[[#This Row],[MonthlyCharges]]*12,0)</f>
        <v>0</v>
      </c>
    </row>
    <row r="124" spans="1:26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 s="1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 s="2">
        <v>74.400000000000006</v>
      </c>
      <c r="T124" s="2">
        <v>229.55</v>
      </c>
      <c r="U124" t="s">
        <v>23</v>
      </c>
      <c r="V1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4" t="str">
        <f>IF(ChurnTable[[#This Row],[MonthlyCharges]]&lt;35,"Low (&lt;$35)",IF(ChurnTable[[#This Row],[MonthlyCharges]]&lt;70,"Medium ($35-$70)","High (&gt;$70)"))</f>
        <v>High (&gt;$70)</v>
      </c>
      <c r="X124">
        <f>ChurnTable[[#This Row],[MonthlyCharges]]*12</f>
        <v>892.80000000000007</v>
      </c>
      <c r="Y124">
        <f>IF(ChurnTable[[#This Row],[Churn]]="Yes",1,0)</f>
        <v>1</v>
      </c>
      <c r="Z124">
        <f>IF(ChurnTable[[#This Row],[Churn]]="Yes",ChurnTable[[#This Row],[MonthlyCharges]]*12,0)</f>
        <v>892.80000000000007</v>
      </c>
    </row>
    <row r="125" spans="1:26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 s="1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 s="2">
        <v>50.7</v>
      </c>
      <c r="T125" s="2">
        <v>350.35</v>
      </c>
      <c r="U125" t="s">
        <v>24</v>
      </c>
      <c r="V1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5" t="str">
        <f>IF(ChurnTable[[#This Row],[MonthlyCharges]]&lt;35,"Low (&lt;$35)",IF(ChurnTable[[#This Row],[MonthlyCharges]]&lt;70,"Medium ($35-$70)","High (&gt;$70)"))</f>
        <v>Medium ($35-$70)</v>
      </c>
      <c r="X125">
        <f>ChurnTable[[#This Row],[MonthlyCharges]]*12</f>
        <v>608.40000000000009</v>
      </c>
      <c r="Y125">
        <f>IF(ChurnTable[[#This Row],[Churn]]="Yes",1,0)</f>
        <v>0</v>
      </c>
      <c r="Z125">
        <f>IF(ChurnTable[[#This Row],[Churn]]="Yes",ChurnTable[[#This Row],[MonthlyCharges]]*12,0)</f>
        <v>0</v>
      </c>
    </row>
    <row r="126" spans="1:26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 s="1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 s="2">
        <v>20.85</v>
      </c>
      <c r="T126" s="2">
        <v>62.9</v>
      </c>
      <c r="U126" t="s">
        <v>24</v>
      </c>
      <c r="V1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6" t="str">
        <f>IF(ChurnTable[[#This Row],[MonthlyCharges]]&lt;35,"Low (&lt;$35)",IF(ChurnTable[[#This Row],[MonthlyCharges]]&lt;70,"Medium ($35-$70)","High (&gt;$70)"))</f>
        <v>Low (&lt;$35)</v>
      </c>
      <c r="X126">
        <f>ChurnTable[[#This Row],[MonthlyCharges]]*12</f>
        <v>250.20000000000002</v>
      </c>
      <c r="Y126">
        <f>IF(ChurnTable[[#This Row],[Churn]]="Yes",1,0)</f>
        <v>0</v>
      </c>
      <c r="Z126">
        <f>IF(ChurnTable[[#This Row],[Churn]]="Yes",ChurnTable[[#This Row],[MonthlyCharges]]*12,0)</f>
        <v>0</v>
      </c>
    </row>
    <row r="127" spans="1:26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 s="1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 s="2">
        <v>88.95</v>
      </c>
      <c r="T127" s="2">
        <v>3027.65</v>
      </c>
      <c r="U127" t="s">
        <v>24</v>
      </c>
      <c r="V1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7" t="str">
        <f>IF(ChurnTable[[#This Row],[MonthlyCharges]]&lt;35,"Low (&lt;$35)",IF(ChurnTable[[#This Row],[MonthlyCharges]]&lt;70,"Medium ($35-$70)","High (&gt;$70)"))</f>
        <v>High (&gt;$70)</v>
      </c>
      <c r="X127">
        <f>ChurnTable[[#This Row],[MonthlyCharges]]*12</f>
        <v>1067.4000000000001</v>
      </c>
      <c r="Y127">
        <f>IF(ChurnTable[[#This Row],[Churn]]="Yes",1,0)</f>
        <v>0</v>
      </c>
      <c r="Z127">
        <f>IF(ChurnTable[[#This Row],[Churn]]="Yes",ChurnTable[[#This Row],[MonthlyCharges]]*12,0)</f>
        <v>0</v>
      </c>
    </row>
    <row r="128" spans="1:26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 s="1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 s="2">
        <v>78.05</v>
      </c>
      <c r="T128" s="2">
        <v>2135.5</v>
      </c>
      <c r="U128" t="s">
        <v>23</v>
      </c>
      <c r="V1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8" t="str">
        <f>IF(ChurnTable[[#This Row],[MonthlyCharges]]&lt;35,"Low (&lt;$35)",IF(ChurnTable[[#This Row],[MonthlyCharges]]&lt;70,"Medium ($35-$70)","High (&gt;$70)"))</f>
        <v>High (&gt;$70)</v>
      </c>
      <c r="X128">
        <f>ChurnTable[[#This Row],[MonthlyCharges]]*12</f>
        <v>936.59999999999991</v>
      </c>
      <c r="Y128">
        <f>IF(ChurnTable[[#This Row],[Churn]]="Yes",1,0)</f>
        <v>1</v>
      </c>
      <c r="Z128">
        <f>IF(ChurnTable[[#This Row],[Churn]]="Yes",ChurnTable[[#This Row],[MonthlyCharges]]*12,0)</f>
        <v>936.59999999999991</v>
      </c>
    </row>
    <row r="129" spans="1:26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 s="1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 s="2">
        <v>23.55</v>
      </c>
      <c r="T129" s="2">
        <v>1723.95</v>
      </c>
      <c r="U129" t="s">
        <v>24</v>
      </c>
      <c r="V1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9" t="str">
        <f>IF(ChurnTable[[#This Row],[MonthlyCharges]]&lt;35,"Low (&lt;$35)",IF(ChurnTable[[#This Row],[MonthlyCharges]]&lt;70,"Medium ($35-$70)","High (&gt;$70)"))</f>
        <v>Low (&lt;$35)</v>
      </c>
      <c r="X129">
        <f>ChurnTable[[#This Row],[MonthlyCharges]]*12</f>
        <v>282.60000000000002</v>
      </c>
      <c r="Y129">
        <f>IF(ChurnTable[[#This Row],[Churn]]="Yes",1,0)</f>
        <v>0</v>
      </c>
      <c r="Z129">
        <f>IF(ChurnTable[[#This Row],[Churn]]="Yes",ChurnTable[[#This Row],[MonthlyCharges]]*12,0)</f>
        <v>0</v>
      </c>
    </row>
    <row r="130" spans="1:26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 s="1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 s="2">
        <v>19.75</v>
      </c>
      <c r="T130" s="2">
        <v>19.75</v>
      </c>
      <c r="U130" t="s">
        <v>24</v>
      </c>
      <c r="V1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0" t="str">
        <f>IF(ChurnTable[[#This Row],[MonthlyCharges]]&lt;35,"Low (&lt;$35)",IF(ChurnTable[[#This Row],[MonthlyCharges]]&lt;70,"Medium ($35-$70)","High (&gt;$70)"))</f>
        <v>Low (&lt;$35)</v>
      </c>
      <c r="X130">
        <f>ChurnTable[[#This Row],[MonthlyCharges]]*12</f>
        <v>237</v>
      </c>
      <c r="Y130">
        <f>IF(ChurnTable[[#This Row],[Churn]]="Yes",1,0)</f>
        <v>0</v>
      </c>
      <c r="Z130">
        <f>IF(ChurnTable[[#This Row],[Churn]]="Yes",ChurnTable[[#This Row],[MonthlyCharges]]*12,0)</f>
        <v>0</v>
      </c>
    </row>
    <row r="131" spans="1:26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 s="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 s="2">
        <v>56.45</v>
      </c>
      <c r="T131" s="2">
        <v>3985.35</v>
      </c>
      <c r="U131" t="s">
        <v>24</v>
      </c>
      <c r="V1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1" t="str">
        <f>IF(ChurnTable[[#This Row],[MonthlyCharges]]&lt;35,"Low (&lt;$35)",IF(ChurnTable[[#This Row],[MonthlyCharges]]&lt;70,"Medium ($35-$70)","High (&gt;$70)"))</f>
        <v>Medium ($35-$70)</v>
      </c>
      <c r="X131">
        <f>ChurnTable[[#This Row],[MonthlyCharges]]*12</f>
        <v>677.40000000000009</v>
      </c>
      <c r="Y131">
        <f>IF(ChurnTable[[#This Row],[Churn]]="Yes",1,0)</f>
        <v>0</v>
      </c>
      <c r="Z131">
        <f>IF(ChurnTable[[#This Row],[Churn]]="Yes",ChurnTable[[#This Row],[MonthlyCharges]]*12,0)</f>
        <v>0</v>
      </c>
    </row>
    <row r="132" spans="1:26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 s="1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 s="2">
        <v>85.95</v>
      </c>
      <c r="T132" s="2">
        <v>1215.6500000000001</v>
      </c>
      <c r="U132" t="s">
        <v>24</v>
      </c>
      <c r="V1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2" t="str">
        <f>IF(ChurnTable[[#This Row],[MonthlyCharges]]&lt;35,"Low (&lt;$35)",IF(ChurnTable[[#This Row],[MonthlyCharges]]&lt;70,"Medium ($35-$70)","High (&gt;$70)"))</f>
        <v>High (&gt;$70)</v>
      </c>
      <c r="X132">
        <f>ChurnTable[[#This Row],[MonthlyCharges]]*12</f>
        <v>1031.4000000000001</v>
      </c>
      <c r="Y132">
        <f>IF(ChurnTable[[#This Row],[Churn]]="Yes",1,0)</f>
        <v>0</v>
      </c>
      <c r="Z132">
        <f>IF(ChurnTable[[#This Row],[Churn]]="Yes",ChurnTable[[#This Row],[MonthlyCharges]]*12,0)</f>
        <v>0</v>
      </c>
    </row>
    <row r="133" spans="1:26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 s="1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 s="2">
        <v>58.6</v>
      </c>
      <c r="T133" s="2">
        <v>1502.65</v>
      </c>
      <c r="U133" t="s">
        <v>23</v>
      </c>
      <c r="V1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3" t="str">
        <f>IF(ChurnTable[[#This Row],[MonthlyCharges]]&lt;35,"Low (&lt;$35)",IF(ChurnTable[[#This Row],[MonthlyCharges]]&lt;70,"Medium ($35-$70)","High (&gt;$70)"))</f>
        <v>Medium ($35-$70)</v>
      </c>
      <c r="X133">
        <f>ChurnTable[[#This Row],[MonthlyCharges]]*12</f>
        <v>703.2</v>
      </c>
      <c r="Y133">
        <f>IF(ChurnTable[[#This Row],[Churn]]="Yes",1,0)</f>
        <v>1</v>
      </c>
      <c r="Z133">
        <f>IF(ChurnTable[[#This Row],[Churn]]="Yes",ChurnTable[[#This Row],[MonthlyCharges]]*12,0)</f>
        <v>703.2</v>
      </c>
    </row>
    <row r="134" spans="1:26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 s="1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 s="2">
        <v>50.55</v>
      </c>
      <c r="T134" s="2">
        <v>3260.1</v>
      </c>
      <c r="U134" t="s">
        <v>24</v>
      </c>
      <c r="V1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4" t="str">
        <f>IF(ChurnTable[[#This Row],[MonthlyCharges]]&lt;35,"Low (&lt;$35)",IF(ChurnTable[[#This Row],[MonthlyCharges]]&lt;70,"Medium ($35-$70)","High (&gt;$70)"))</f>
        <v>Medium ($35-$70)</v>
      </c>
      <c r="X134">
        <f>ChurnTable[[#This Row],[MonthlyCharges]]*12</f>
        <v>606.59999999999991</v>
      </c>
      <c r="Y134">
        <f>IF(ChurnTable[[#This Row],[Churn]]="Yes",1,0)</f>
        <v>0</v>
      </c>
      <c r="Z134">
        <f>IF(ChurnTable[[#This Row],[Churn]]="Yes",ChurnTable[[#This Row],[MonthlyCharges]]*12,0)</f>
        <v>0</v>
      </c>
    </row>
    <row r="135" spans="1:26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 s="1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 s="2">
        <v>35.450000000000003</v>
      </c>
      <c r="T135" s="2">
        <v>35.450000000000003</v>
      </c>
      <c r="U135" t="s">
        <v>23</v>
      </c>
      <c r="V1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5" t="str">
        <f>IF(ChurnTable[[#This Row],[MonthlyCharges]]&lt;35,"Low (&lt;$35)",IF(ChurnTable[[#This Row],[MonthlyCharges]]&lt;70,"Medium ($35-$70)","High (&gt;$70)"))</f>
        <v>Medium ($35-$70)</v>
      </c>
      <c r="X135">
        <f>ChurnTable[[#This Row],[MonthlyCharges]]*12</f>
        <v>425.40000000000003</v>
      </c>
      <c r="Y135">
        <f>IF(ChurnTable[[#This Row],[Churn]]="Yes",1,0)</f>
        <v>1</v>
      </c>
      <c r="Z135">
        <f>IF(ChurnTable[[#This Row],[Churn]]="Yes",ChurnTable[[#This Row],[MonthlyCharges]]*12,0)</f>
        <v>425.40000000000003</v>
      </c>
    </row>
    <row r="136" spans="1:26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 s="1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 s="2">
        <v>44.35</v>
      </c>
      <c r="T136" s="2">
        <v>81.25</v>
      </c>
      <c r="U136" t="s">
        <v>23</v>
      </c>
      <c r="V1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6" t="str">
        <f>IF(ChurnTable[[#This Row],[MonthlyCharges]]&lt;35,"Low (&lt;$35)",IF(ChurnTable[[#This Row],[MonthlyCharges]]&lt;70,"Medium ($35-$70)","High (&gt;$70)"))</f>
        <v>Medium ($35-$70)</v>
      </c>
      <c r="X136">
        <f>ChurnTable[[#This Row],[MonthlyCharges]]*12</f>
        <v>532.20000000000005</v>
      </c>
      <c r="Y136">
        <f>IF(ChurnTable[[#This Row],[Churn]]="Yes",1,0)</f>
        <v>1</v>
      </c>
      <c r="Z136">
        <f>IF(ChurnTable[[#This Row],[Churn]]="Yes",ChurnTable[[#This Row],[MonthlyCharges]]*12,0)</f>
        <v>532.20000000000005</v>
      </c>
    </row>
    <row r="137" spans="1:26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 s="1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 s="2">
        <v>25.7</v>
      </c>
      <c r="T137" s="2">
        <v>1188.2</v>
      </c>
      <c r="U137" t="s">
        <v>24</v>
      </c>
      <c r="V1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7" t="str">
        <f>IF(ChurnTable[[#This Row],[MonthlyCharges]]&lt;35,"Low (&lt;$35)",IF(ChurnTable[[#This Row],[MonthlyCharges]]&lt;70,"Medium ($35-$70)","High (&gt;$70)"))</f>
        <v>Low (&lt;$35)</v>
      </c>
      <c r="X137">
        <f>ChurnTable[[#This Row],[MonthlyCharges]]*12</f>
        <v>308.39999999999998</v>
      </c>
      <c r="Y137">
        <f>IF(ChurnTable[[#This Row],[Churn]]="Yes",1,0)</f>
        <v>0</v>
      </c>
      <c r="Z137">
        <f>IF(ChurnTable[[#This Row],[Churn]]="Yes",ChurnTable[[#This Row],[MonthlyCharges]]*12,0)</f>
        <v>0</v>
      </c>
    </row>
    <row r="138" spans="1:26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 s="1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 s="2">
        <v>75</v>
      </c>
      <c r="T138" s="2">
        <v>1778.5</v>
      </c>
      <c r="U138" t="s">
        <v>24</v>
      </c>
      <c r="V1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8" t="str">
        <f>IF(ChurnTable[[#This Row],[MonthlyCharges]]&lt;35,"Low (&lt;$35)",IF(ChurnTable[[#This Row],[MonthlyCharges]]&lt;70,"Medium ($35-$70)","High (&gt;$70)"))</f>
        <v>High (&gt;$70)</v>
      </c>
      <c r="X138">
        <f>ChurnTable[[#This Row],[MonthlyCharges]]*12</f>
        <v>900</v>
      </c>
      <c r="Y138">
        <f>IF(ChurnTable[[#This Row],[Churn]]="Yes",1,0)</f>
        <v>0</v>
      </c>
      <c r="Z138">
        <f>IF(ChurnTable[[#This Row],[Churn]]="Yes",ChurnTable[[#This Row],[MonthlyCharges]]*12,0)</f>
        <v>0</v>
      </c>
    </row>
    <row r="139" spans="1:26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 s="1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 s="2">
        <v>20.2</v>
      </c>
      <c r="T139" s="2">
        <v>1277.75</v>
      </c>
      <c r="U139" t="s">
        <v>24</v>
      </c>
      <c r="V1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9" t="str">
        <f>IF(ChurnTable[[#This Row],[MonthlyCharges]]&lt;35,"Low (&lt;$35)",IF(ChurnTable[[#This Row],[MonthlyCharges]]&lt;70,"Medium ($35-$70)","High (&gt;$70)"))</f>
        <v>Low (&lt;$35)</v>
      </c>
      <c r="X139">
        <f>ChurnTable[[#This Row],[MonthlyCharges]]*12</f>
        <v>242.39999999999998</v>
      </c>
      <c r="Y139">
        <f>IF(ChurnTable[[#This Row],[Churn]]="Yes",1,0)</f>
        <v>0</v>
      </c>
      <c r="Z139">
        <f>IF(ChurnTable[[#This Row],[Churn]]="Yes",ChurnTable[[#This Row],[MonthlyCharges]]*12,0)</f>
        <v>0</v>
      </c>
    </row>
    <row r="140" spans="1:26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 s="1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 s="2">
        <v>19.600000000000001</v>
      </c>
      <c r="T140" s="2">
        <v>1170.55</v>
      </c>
      <c r="U140" t="s">
        <v>24</v>
      </c>
      <c r="V1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0" t="str">
        <f>IF(ChurnTable[[#This Row],[MonthlyCharges]]&lt;35,"Low (&lt;$35)",IF(ChurnTable[[#This Row],[MonthlyCharges]]&lt;70,"Medium ($35-$70)","High (&gt;$70)"))</f>
        <v>Low (&lt;$35)</v>
      </c>
      <c r="X140">
        <f>ChurnTable[[#This Row],[MonthlyCharges]]*12</f>
        <v>235.20000000000002</v>
      </c>
      <c r="Y140">
        <f>IF(ChurnTable[[#This Row],[Churn]]="Yes",1,0)</f>
        <v>0</v>
      </c>
      <c r="Z140">
        <f>IF(ChurnTable[[#This Row],[Churn]]="Yes",ChurnTable[[#This Row],[MonthlyCharges]]*12,0)</f>
        <v>0</v>
      </c>
    </row>
    <row r="141" spans="1:26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 s="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 s="2">
        <v>70.45</v>
      </c>
      <c r="T141" s="2">
        <v>70.45</v>
      </c>
      <c r="U141" t="s">
        <v>23</v>
      </c>
      <c r="V1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1" t="str">
        <f>IF(ChurnTable[[#This Row],[MonthlyCharges]]&lt;35,"Low (&lt;$35)",IF(ChurnTable[[#This Row],[MonthlyCharges]]&lt;70,"Medium ($35-$70)","High (&gt;$70)"))</f>
        <v>High (&gt;$70)</v>
      </c>
      <c r="X141">
        <f>ChurnTable[[#This Row],[MonthlyCharges]]*12</f>
        <v>845.40000000000009</v>
      </c>
      <c r="Y141">
        <f>IF(ChurnTable[[#This Row],[Churn]]="Yes",1,0)</f>
        <v>1</v>
      </c>
      <c r="Z141">
        <f>IF(ChurnTable[[#This Row],[Churn]]="Yes",ChurnTable[[#This Row],[MonthlyCharges]]*12,0)</f>
        <v>845.40000000000009</v>
      </c>
    </row>
    <row r="142" spans="1:26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 s="1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 s="2">
        <v>88.05</v>
      </c>
      <c r="T142" s="2">
        <v>6425.65</v>
      </c>
      <c r="U142" t="s">
        <v>24</v>
      </c>
      <c r="V1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2" t="str">
        <f>IF(ChurnTable[[#This Row],[MonthlyCharges]]&lt;35,"Low (&lt;$35)",IF(ChurnTable[[#This Row],[MonthlyCharges]]&lt;70,"Medium ($35-$70)","High (&gt;$70)"))</f>
        <v>High (&gt;$70)</v>
      </c>
      <c r="X142">
        <f>ChurnTable[[#This Row],[MonthlyCharges]]*12</f>
        <v>1056.5999999999999</v>
      </c>
      <c r="Y142">
        <f>IF(ChurnTable[[#This Row],[Churn]]="Yes",1,0)</f>
        <v>0</v>
      </c>
      <c r="Z142">
        <f>IF(ChurnTable[[#This Row],[Churn]]="Yes",ChurnTable[[#This Row],[MonthlyCharges]]*12,0)</f>
        <v>0</v>
      </c>
    </row>
    <row r="143" spans="1:26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 s="1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 s="2">
        <v>71.150000000000006</v>
      </c>
      <c r="T143" s="2">
        <v>563.65</v>
      </c>
      <c r="U143" t="s">
        <v>23</v>
      </c>
      <c r="V1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3" t="str">
        <f>IF(ChurnTable[[#This Row],[MonthlyCharges]]&lt;35,"Low (&lt;$35)",IF(ChurnTable[[#This Row],[MonthlyCharges]]&lt;70,"Medium ($35-$70)","High (&gt;$70)"))</f>
        <v>High (&gt;$70)</v>
      </c>
      <c r="X143">
        <f>ChurnTable[[#This Row],[MonthlyCharges]]*12</f>
        <v>853.80000000000007</v>
      </c>
      <c r="Y143">
        <f>IF(ChurnTable[[#This Row],[Churn]]="Yes",1,0)</f>
        <v>1</v>
      </c>
      <c r="Z143">
        <f>IF(ChurnTable[[#This Row],[Churn]]="Yes",ChurnTable[[#This Row],[MonthlyCharges]]*12,0)</f>
        <v>853.80000000000007</v>
      </c>
    </row>
    <row r="144" spans="1:26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 s="1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 s="2">
        <v>101.05</v>
      </c>
      <c r="T144" s="2">
        <v>5971.25</v>
      </c>
      <c r="U144" t="s">
        <v>24</v>
      </c>
      <c r="V1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4" t="str">
        <f>IF(ChurnTable[[#This Row],[MonthlyCharges]]&lt;35,"Low (&lt;$35)",IF(ChurnTable[[#This Row],[MonthlyCharges]]&lt;70,"Medium ($35-$70)","High (&gt;$70)"))</f>
        <v>High (&gt;$70)</v>
      </c>
      <c r="X144">
        <f>ChurnTable[[#This Row],[MonthlyCharges]]*12</f>
        <v>1212.5999999999999</v>
      </c>
      <c r="Y144">
        <f>IF(ChurnTable[[#This Row],[Churn]]="Yes",1,0)</f>
        <v>0</v>
      </c>
      <c r="Z144">
        <f>IF(ChurnTable[[#This Row],[Churn]]="Yes",ChurnTable[[#This Row],[MonthlyCharges]]*12,0)</f>
        <v>0</v>
      </c>
    </row>
    <row r="145" spans="1:26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 s="1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 s="2">
        <v>84.3</v>
      </c>
      <c r="T145" s="2">
        <v>5289.05</v>
      </c>
      <c r="U145" t="s">
        <v>24</v>
      </c>
      <c r="V1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5" t="str">
        <f>IF(ChurnTable[[#This Row],[MonthlyCharges]]&lt;35,"Low (&lt;$35)",IF(ChurnTable[[#This Row],[MonthlyCharges]]&lt;70,"Medium ($35-$70)","High (&gt;$70)"))</f>
        <v>High (&gt;$70)</v>
      </c>
      <c r="X145">
        <f>ChurnTable[[#This Row],[MonthlyCharges]]*12</f>
        <v>1011.5999999999999</v>
      </c>
      <c r="Y145">
        <f>IF(ChurnTable[[#This Row],[Churn]]="Yes",1,0)</f>
        <v>0</v>
      </c>
      <c r="Z145">
        <f>IF(ChurnTable[[#This Row],[Churn]]="Yes",ChurnTable[[#This Row],[MonthlyCharges]]*12,0)</f>
        <v>0</v>
      </c>
    </row>
    <row r="146" spans="1:26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 s="1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 s="2">
        <v>23.95</v>
      </c>
      <c r="T146" s="2">
        <v>1756.2</v>
      </c>
      <c r="U146" t="s">
        <v>24</v>
      </c>
      <c r="V1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6" t="str">
        <f>IF(ChurnTable[[#This Row],[MonthlyCharges]]&lt;35,"Low (&lt;$35)",IF(ChurnTable[[#This Row],[MonthlyCharges]]&lt;70,"Medium ($35-$70)","High (&gt;$70)"))</f>
        <v>Low (&lt;$35)</v>
      </c>
      <c r="X146">
        <f>ChurnTable[[#This Row],[MonthlyCharges]]*12</f>
        <v>287.39999999999998</v>
      </c>
      <c r="Y146">
        <f>IF(ChurnTable[[#This Row],[Churn]]="Yes",1,0)</f>
        <v>0</v>
      </c>
      <c r="Z146">
        <f>IF(ChurnTable[[#This Row],[Churn]]="Yes",ChurnTable[[#This Row],[MonthlyCharges]]*12,0)</f>
        <v>0</v>
      </c>
    </row>
    <row r="147" spans="1:26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 s="1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 s="2">
        <v>99.05</v>
      </c>
      <c r="T147" s="2">
        <v>6416.7</v>
      </c>
      <c r="U147" t="s">
        <v>24</v>
      </c>
      <c r="V1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7" t="str">
        <f>IF(ChurnTable[[#This Row],[MonthlyCharges]]&lt;35,"Low (&lt;$35)",IF(ChurnTable[[#This Row],[MonthlyCharges]]&lt;70,"Medium ($35-$70)","High (&gt;$70)"))</f>
        <v>High (&gt;$70)</v>
      </c>
      <c r="X147">
        <f>ChurnTable[[#This Row],[MonthlyCharges]]*12</f>
        <v>1188.5999999999999</v>
      </c>
      <c r="Y147">
        <f>IF(ChurnTable[[#This Row],[Churn]]="Yes",1,0)</f>
        <v>0</v>
      </c>
      <c r="Z147">
        <f>IF(ChurnTable[[#This Row],[Churn]]="Yes",ChurnTable[[#This Row],[MonthlyCharges]]*12,0)</f>
        <v>0</v>
      </c>
    </row>
    <row r="148" spans="1:26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 s="1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 s="2">
        <v>19.600000000000001</v>
      </c>
      <c r="T148" s="2">
        <v>61.35</v>
      </c>
      <c r="U148" t="s">
        <v>24</v>
      </c>
      <c r="V1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8" t="str">
        <f>IF(ChurnTable[[#This Row],[MonthlyCharges]]&lt;35,"Low (&lt;$35)",IF(ChurnTable[[#This Row],[MonthlyCharges]]&lt;70,"Medium ($35-$70)","High (&gt;$70)"))</f>
        <v>Low (&lt;$35)</v>
      </c>
      <c r="X148">
        <f>ChurnTable[[#This Row],[MonthlyCharges]]*12</f>
        <v>235.20000000000002</v>
      </c>
      <c r="Y148">
        <f>IF(ChurnTable[[#This Row],[Churn]]="Yes",1,0)</f>
        <v>0</v>
      </c>
      <c r="Z148">
        <f>IF(ChurnTable[[#This Row],[Churn]]="Yes",ChurnTable[[#This Row],[MonthlyCharges]]*12,0)</f>
        <v>0</v>
      </c>
    </row>
    <row r="149" spans="1:26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 s="1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 s="2">
        <v>45.65</v>
      </c>
      <c r="T149" s="2">
        <v>45.65</v>
      </c>
      <c r="U149" t="s">
        <v>23</v>
      </c>
      <c r="V1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9" t="str">
        <f>IF(ChurnTable[[#This Row],[MonthlyCharges]]&lt;35,"Low (&lt;$35)",IF(ChurnTable[[#This Row],[MonthlyCharges]]&lt;70,"Medium ($35-$70)","High (&gt;$70)"))</f>
        <v>Medium ($35-$70)</v>
      </c>
      <c r="X149">
        <f>ChurnTable[[#This Row],[MonthlyCharges]]*12</f>
        <v>547.79999999999995</v>
      </c>
      <c r="Y149">
        <f>IF(ChurnTable[[#This Row],[Churn]]="Yes",1,0)</f>
        <v>1</v>
      </c>
      <c r="Z149">
        <f>IF(ChurnTable[[#This Row],[Churn]]="Yes",ChurnTable[[#This Row],[MonthlyCharges]]*12,0)</f>
        <v>547.79999999999995</v>
      </c>
    </row>
    <row r="150" spans="1:26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 s="1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 s="2">
        <v>64.5</v>
      </c>
      <c r="T150" s="2">
        <v>1929.95</v>
      </c>
      <c r="U150" t="s">
        <v>24</v>
      </c>
      <c r="V1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0" t="str">
        <f>IF(ChurnTable[[#This Row],[MonthlyCharges]]&lt;35,"Low (&lt;$35)",IF(ChurnTable[[#This Row],[MonthlyCharges]]&lt;70,"Medium ($35-$70)","High (&gt;$70)"))</f>
        <v>Medium ($35-$70)</v>
      </c>
      <c r="X150">
        <f>ChurnTable[[#This Row],[MonthlyCharges]]*12</f>
        <v>774</v>
      </c>
      <c r="Y150">
        <f>IF(ChurnTable[[#This Row],[Churn]]="Yes",1,0)</f>
        <v>0</v>
      </c>
      <c r="Z150">
        <f>IF(ChurnTable[[#This Row],[Churn]]="Yes",ChurnTable[[#This Row],[MonthlyCharges]]*12,0)</f>
        <v>0</v>
      </c>
    </row>
    <row r="151" spans="1:26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 s="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 s="2">
        <v>69.5</v>
      </c>
      <c r="T151" s="2">
        <v>1071.4000000000001</v>
      </c>
      <c r="U151" t="s">
        <v>24</v>
      </c>
      <c r="V1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1" t="str">
        <f>IF(ChurnTable[[#This Row],[MonthlyCharges]]&lt;35,"Low (&lt;$35)",IF(ChurnTable[[#This Row],[MonthlyCharges]]&lt;70,"Medium ($35-$70)","High (&gt;$70)"))</f>
        <v>Medium ($35-$70)</v>
      </c>
      <c r="X151">
        <f>ChurnTable[[#This Row],[MonthlyCharges]]*12</f>
        <v>834</v>
      </c>
      <c r="Y151">
        <f>IF(ChurnTable[[#This Row],[Churn]]="Yes",1,0)</f>
        <v>0</v>
      </c>
      <c r="Z151">
        <f>IF(ChurnTable[[#This Row],[Churn]]="Yes",ChurnTable[[#This Row],[MonthlyCharges]]*12,0)</f>
        <v>0</v>
      </c>
    </row>
    <row r="152" spans="1:26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 s="1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 s="2">
        <v>68.55</v>
      </c>
      <c r="T152" s="2">
        <v>564.35</v>
      </c>
      <c r="U152" t="s">
        <v>24</v>
      </c>
      <c r="V1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2" t="str">
        <f>IF(ChurnTable[[#This Row],[MonthlyCharges]]&lt;35,"Low (&lt;$35)",IF(ChurnTable[[#This Row],[MonthlyCharges]]&lt;70,"Medium ($35-$70)","High (&gt;$70)"))</f>
        <v>Medium ($35-$70)</v>
      </c>
      <c r="X152">
        <f>ChurnTable[[#This Row],[MonthlyCharges]]*12</f>
        <v>822.59999999999991</v>
      </c>
      <c r="Y152">
        <f>IF(ChurnTable[[#This Row],[Churn]]="Yes",1,0)</f>
        <v>0</v>
      </c>
      <c r="Z152">
        <f>IF(ChurnTable[[#This Row],[Churn]]="Yes",ChurnTable[[#This Row],[MonthlyCharges]]*12,0)</f>
        <v>0</v>
      </c>
    </row>
    <row r="153" spans="1:26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 s="1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 s="2">
        <v>95</v>
      </c>
      <c r="T153" s="2">
        <v>655.5</v>
      </c>
      <c r="U153" t="s">
        <v>23</v>
      </c>
      <c r="V1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3" t="str">
        <f>IF(ChurnTable[[#This Row],[MonthlyCharges]]&lt;35,"Low (&lt;$35)",IF(ChurnTable[[#This Row],[MonthlyCharges]]&lt;70,"Medium ($35-$70)","High (&gt;$70)"))</f>
        <v>High (&gt;$70)</v>
      </c>
      <c r="X153">
        <f>ChurnTable[[#This Row],[MonthlyCharges]]*12</f>
        <v>1140</v>
      </c>
      <c r="Y153">
        <f>IF(ChurnTable[[#This Row],[Churn]]="Yes",1,0)</f>
        <v>1</v>
      </c>
      <c r="Z153">
        <f>IF(ChurnTable[[#This Row],[Churn]]="Yes",ChurnTable[[#This Row],[MonthlyCharges]]*12,0)</f>
        <v>1140</v>
      </c>
    </row>
    <row r="154" spans="1:26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 s="1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 s="2">
        <v>108.15</v>
      </c>
      <c r="T154" s="2">
        <v>7930.55</v>
      </c>
      <c r="U154" t="s">
        <v>24</v>
      </c>
      <c r="V1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4" t="str">
        <f>IF(ChurnTable[[#This Row],[MonthlyCharges]]&lt;35,"Low (&lt;$35)",IF(ChurnTable[[#This Row],[MonthlyCharges]]&lt;70,"Medium ($35-$70)","High (&gt;$70)"))</f>
        <v>High (&gt;$70)</v>
      </c>
      <c r="X154">
        <f>ChurnTable[[#This Row],[MonthlyCharges]]*12</f>
        <v>1297.8000000000002</v>
      </c>
      <c r="Y154">
        <f>IF(ChurnTable[[#This Row],[Churn]]="Yes",1,0)</f>
        <v>0</v>
      </c>
      <c r="Z154">
        <f>IF(ChurnTable[[#This Row],[Churn]]="Yes",ChurnTable[[#This Row],[MonthlyCharges]]*12,0)</f>
        <v>0</v>
      </c>
    </row>
    <row r="155" spans="1:26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 s="1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 s="2">
        <v>86.1</v>
      </c>
      <c r="T155" s="2">
        <v>5215.25</v>
      </c>
      <c r="U155" t="s">
        <v>24</v>
      </c>
      <c r="V1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5" t="str">
        <f>IF(ChurnTable[[#This Row],[MonthlyCharges]]&lt;35,"Low (&lt;$35)",IF(ChurnTable[[#This Row],[MonthlyCharges]]&lt;70,"Medium ($35-$70)","High (&gt;$70)"))</f>
        <v>High (&gt;$70)</v>
      </c>
      <c r="X155">
        <f>ChurnTable[[#This Row],[MonthlyCharges]]*12</f>
        <v>1033.1999999999998</v>
      </c>
      <c r="Y155">
        <f>IF(ChurnTable[[#This Row],[Churn]]="Yes",1,0)</f>
        <v>0</v>
      </c>
      <c r="Z155">
        <f>IF(ChurnTable[[#This Row],[Churn]]="Yes",ChurnTable[[#This Row],[MonthlyCharges]]*12,0)</f>
        <v>0</v>
      </c>
    </row>
    <row r="156" spans="1:26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 s="1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 s="2">
        <v>19.7</v>
      </c>
      <c r="T156" s="2">
        <v>113.5</v>
      </c>
      <c r="U156" t="s">
        <v>24</v>
      </c>
      <c r="V1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6" t="str">
        <f>IF(ChurnTable[[#This Row],[MonthlyCharges]]&lt;35,"Low (&lt;$35)",IF(ChurnTable[[#This Row],[MonthlyCharges]]&lt;70,"Medium ($35-$70)","High (&gt;$70)"))</f>
        <v>Low (&lt;$35)</v>
      </c>
      <c r="X156">
        <f>ChurnTable[[#This Row],[MonthlyCharges]]*12</f>
        <v>236.39999999999998</v>
      </c>
      <c r="Y156">
        <f>IF(ChurnTable[[#This Row],[Churn]]="Yes",1,0)</f>
        <v>0</v>
      </c>
      <c r="Z156">
        <f>IF(ChurnTable[[#This Row],[Churn]]="Yes",ChurnTable[[#This Row],[MonthlyCharges]]*12,0)</f>
        <v>0</v>
      </c>
    </row>
    <row r="157" spans="1:26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 s="1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 s="2">
        <v>80.900000000000006</v>
      </c>
      <c r="T157" s="2">
        <v>1152.8</v>
      </c>
      <c r="U157" t="s">
        <v>24</v>
      </c>
      <c r="V1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7" t="str">
        <f>IF(ChurnTable[[#This Row],[MonthlyCharges]]&lt;35,"Low (&lt;$35)",IF(ChurnTable[[#This Row],[MonthlyCharges]]&lt;70,"Medium ($35-$70)","High (&gt;$70)"))</f>
        <v>High (&gt;$70)</v>
      </c>
      <c r="X157">
        <f>ChurnTable[[#This Row],[MonthlyCharges]]*12</f>
        <v>970.80000000000007</v>
      </c>
      <c r="Y157">
        <f>IF(ChurnTable[[#This Row],[Churn]]="Yes",1,0)</f>
        <v>0</v>
      </c>
      <c r="Z157">
        <f>IF(ChurnTable[[#This Row],[Churn]]="Yes",ChurnTable[[#This Row],[MonthlyCharges]]*12,0)</f>
        <v>0</v>
      </c>
    </row>
    <row r="158" spans="1:26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 s="1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 s="2">
        <v>84.15</v>
      </c>
      <c r="T158" s="2">
        <v>1821.95</v>
      </c>
      <c r="U158" t="s">
        <v>24</v>
      </c>
      <c r="V1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8" t="str">
        <f>IF(ChurnTable[[#This Row],[MonthlyCharges]]&lt;35,"Low (&lt;$35)",IF(ChurnTable[[#This Row],[MonthlyCharges]]&lt;70,"Medium ($35-$70)","High (&gt;$70)"))</f>
        <v>High (&gt;$70)</v>
      </c>
      <c r="X158">
        <f>ChurnTable[[#This Row],[MonthlyCharges]]*12</f>
        <v>1009.8000000000001</v>
      </c>
      <c r="Y158">
        <f>IF(ChurnTable[[#This Row],[Churn]]="Yes",1,0)</f>
        <v>0</v>
      </c>
      <c r="Z158">
        <f>IF(ChurnTable[[#This Row],[Churn]]="Yes",ChurnTable[[#This Row],[MonthlyCharges]]*12,0)</f>
        <v>0</v>
      </c>
    </row>
    <row r="159" spans="1:26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 s="1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 s="2">
        <v>20.149999999999999</v>
      </c>
      <c r="T159" s="2">
        <v>419.9</v>
      </c>
      <c r="U159" t="s">
        <v>24</v>
      </c>
      <c r="V1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9" t="str">
        <f>IF(ChurnTable[[#This Row],[MonthlyCharges]]&lt;35,"Low (&lt;$35)",IF(ChurnTable[[#This Row],[MonthlyCharges]]&lt;70,"Medium ($35-$70)","High (&gt;$70)"))</f>
        <v>Low (&lt;$35)</v>
      </c>
      <c r="X159">
        <f>ChurnTable[[#This Row],[MonthlyCharges]]*12</f>
        <v>241.79999999999998</v>
      </c>
      <c r="Y159">
        <f>IF(ChurnTable[[#This Row],[Churn]]="Yes",1,0)</f>
        <v>0</v>
      </c>
      <c r="Z159">
        <f>IF(ChurnTable[[#This Row],[Churn]]="Yes",ChurnTable[[#This Row],[MonthlyCharges]]*12,0)</f>
        <v>0</v>
      </c>
    </row>
    <row r="160" spans="1:26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 s="1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 s="2">
        <v>64.25</v>
      </c>
      <c r="T160" s="2">
        <v>1024</v>
      </c>
      <c r="U160" t="s">
        <v>24</v>
      </c>
      <c r="V1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0" t="str">
        <f>IF(ChurnTable[[#This Row],[MonthlyCharges]]&lt;35,"Low (&lt;$35)",IF(ChurnTable[[#This Row],[MonthlyCharges]]&lt;70,"Medium ($35-$70)","High (&gt;$70)"))</f>
        <v>Medium ($35-$70)</v>
      </c>
      <c r="X160">
        <f>ChurnTable[[#This Row],[MonthlyCharges]]*12</f>
        <v>771</v>
      </c>
      <c r="Y160">
        <f>IF(ChurnTable[[#This Row],[Churn]]="Yes",1,0)</f>
        <v>0</v>
      </c>
      <c r="Z160">
        <f>IF(ChurnTable[[#This Row],[Churn]]="Yes",ChurnTable[[#This Row],[MonthlyCharges]]*12,0)</f>
        <v>0</v>
      </c>
    </row>
    <row r="161" spans="1:26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 s="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 s="2">
        <v>25.7</v>
      </c>
      <c r="T161" s="2">
        <v>251.6</v>
      </c>
      <c r="U161" t="s">
        <v>24</v>
      </c>
      <c r="V1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1" t="str">
        <f>IF(ChurnTable[[#This Row],[MonthlyCharges]]&lt;35,"Low (&lt;$35)",IF(ChurnTable[[#This Row],[MonthlyCharges]]&lt;70,"Medium ($35-$70)","High (&gt;$70)"))</f>
        <v>Low (&lt;$35)</v>
      </c>
      <c r="X161">
        <f>ChurnTable[[#This Row],[MonthlyCharges]]*12</f>
        <v>308.39999999999998</v>
      </c>
      <c r="Y161">
        <f>IF(ChurnTable[[#This Row],[Churn]]="Yes",1,0)</f>
        <v>0</v>
      </c>
      <c r="Z161">
        <f>IF(ChurnTable[[#This Row],[Churn]]="Yes",ChurnTable[[#This Row],[MonthlyCharges]]*12,0)</f>
        <v>0</v>
      </c>
    </row>
    <row r="162" spans="1:26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 s="1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 s="2">
        <v>56</v>
      </c>
      <c r="T162" s="2">
        <v>764.55</v>
      </c>
      <c r="U162" t="s">
        <v>24</v>
      </c>
      <c r="V1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2" t="str">
        <f>IF(ChurnTable[[#This Row],[MonthlyCharges]]&lt;35,"Low (&lt;$35)",IF(ChurnTable[[#This Row],[MonthlyCharges]]&lt;70,"Medium ($35-$70)","High (&gt;$70)"))</f>
        <v>Medium ($35-$70)</v>
      </c>
      <c r="X162">
        <f>ChurnTable[[#This Row],[MonthlyCharges]]*12</f>
        <v>672</v>
      </c>
      <c r="Y162">
        <f>IF(ChurnTable[[#This Row],[Churn]]="Yes",1,0)</f>
        <v>0</v>
      </c>
      <c r="Z162">
        <f>IF(ChurnTable[[#This Row],[Churn]]="Yes",ChurnTable[[#This Row],[MonthlyCharges]]*12,0)</f>
        <v>0</v>
      </c>
    </row>
    <row r="163" spans="1:26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 s="1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 s="2">
        <v>82.4</v>
      </c>
      <c r="T163" s="2">
        <v>1592.35</v>
      </c>
      <c r="U163" t="s">
        <v>23</v>
      </c>
      <c r="V1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3" t="str">
        <f>IF(ChurnTable[[#This Row],[MonthlyCharges]]&lt;35,"Low (&lt;$35)",IF(ChurnTable[[#This Row],[MonthlyCharges]]&lt;70,"Medium ($35-$70)","High (&gt;$70)"))</f>
        <v>High (&gt;$70)</v>
      </c>
      <c r="X163">
        <f>ChurnTable[[#This Row],[MonthlyCharges]]*12</f>
        <v>988.80000000000007</v>
      </c>
      <c r="Y163">
        <f>IF(ChurnTable[[#This Row],[Churn]]="Yes",1,0)</f>
        <v>1</v>
      </c>
      <c r="Z163">
        <f>IF(ChurnTable[[#This Row],[Churn]]="Yes",ChurnTable[[#This Row],[MonthlyCharges]]*12,0)</f>
        <v>988.80000000000007</v>
      </c>
    </row>
    <row r="164" spans="1:26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 s="1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 s="2">
        <v>69.7</v>
      </c>
      <c r="T164" s="2">
        <v>135.19999999999999</v>
      </c>
      <c r="U164" t="s">
        <v>24</v>
      </c>
      <c r="V1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4" t="str">
        <f>IF(ChurnTable[[#This Row],[MonthlyCharges]]&lt;35,"Low (&lt;$35)",IF(ChurnTable[[#This Row],[MonthlyCharges]]&lt;70,"Medium ($35-$70)","High (&gt;$70)"))</f>
        <v>Medium ($35-$70)</v>
      </c>
      <c r="X164">
        <f>ChurnTable[[#This Row],[MonthlyCharges]]*12</f>
        <v>836.40000000000009</v>
      </c>
      <c r="Y164">
        <f>IF(ChurnTable[[#This Row],[Churn]]="Yes",1,0)</f>
        <v>0</v>
      </c>
      <c r="Z164">
        <f>IF(ChurnTable[[#This Row],[Churn]]="Yes",ChurnTable[[#This Row],[MonthlyCharges]]*12,0)</f>
        <v>0</v>
      </c>
    </row>
    <row r="165" spans="1:26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 s="1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 s="2">
        <v>73.900000000000006</v>
      </c>
      <c r="T165" s="2">
        <v>3958.25</v>
      </c>
      <c r="U165" t="s">
        <v>24</v>
      </c>
      <c r="V1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5" t="str">
        <f>IF(ChurnTable[[#This Row],[MonthlyCharges]]&lt;35,"Low (&lt;$35)",IF(ChurnTable[[#This Row],[MonthlyCharges]]&lt;70,"Medium ($35-$70)","High (&gt;$70)"))</f>
        <v>High (&gt;$70)</v>
      </c>
      <c r="X165">
        <f>ChurnTable[[#This Row],[MonthlyCharges]]*12</f>
        <v>886.80000000000007</v>
      </c>
      <c r="Y165">
        <f>IF(ChurnTable[[#This Row],[Churn]]="Yes",1,0)</f>
        <v>0</v>
      </c>
      <c r="Z165">
        <f>IF(ChurnTable[[#This Row],[Churn]]="Yes",ChurnTable[[#This Row],[MonthlyCharges]]*12,0)</f>
        <v>0</v>
      </c>
    </row>
    <row r="166" spans="1:26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 s="1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 s="2">
        <v>20.6</v>
      </c>
      <c r="T166" s="2">
        <v>233.9</v>
      </c>
      <c r="U166" t="s">
        <v>24</v>
      </c>
      <c r="V1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6" t="str">
        <f>IF(ChurnTable[[#This Row],[MonthlyCharges]]&lt;35,"Low (&lt;$35)",IF(ChurnTable[[#This Row],[MonthlyCharges]]&lt;70,"Medium ($35-$70)","High (&gt;$70)"))</f>
        <v>Low (&lt;$35)</v>
      </c>
      <c r="X166">
        <f>ChurnTable[[#This Row],[MonthlyCharges]]*12</f>
        <v>247.20000000000002</v>
      </c>
      <c r="Y166">
        <f>IF(ChurnTable[[#This Row],[Churn]]="Yes",1,0)</f>
        <v>0</v>
      </c>
      <c r="Z166">
        <f>IF(ChurnTable[[#This Row],[Churn]]="Yes",ChurnTable[[#This Row],[MonthlyCharges]]*12,0)</f>
        <v>0</v>
      </c>
    </row>
    <row r="167" spans="1:26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 s="1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 s="2">
        <v>19.899999999999999</v>
      </c>
      <c r="T167" s="2">
        <v>1363.45</v>
      </c>
      <c r="U167" t="s">
        <v>24</v>
      </c>
      <c r="V1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7" t="str">
        <f>IF(ChurnTable[[#This Row],[MonthlyCharges]]&lt;35,"Low (&lt;$35)",IF(ChurnTable[[#This Row],[MonthlyCharges]]&lt;70,"Medium ($35-$70)","High (&gt;$70)"))</f>
        <v>Low (&lt;$35)</v>
      </c>
      <c r="X167">
        <f>ChurnTable[[#This Row],[MonthlyCharges]]*12</f>
        <v>238.79999999999998</v>
      </c>
      <c r="Y167">
        <f>IF(ChurnTable[[#This Row],[Churn]]="Yes",1,0)</f>
        <v>0</v>
      </c>
      <c r="Z167">
        <f>IF(ChurnTable[[#This Row],[Churn]]="Yes",ChurnTable[[#This Row],[MonthlyCharges]]*12,0)</f>
        <v>0</v>
      </c>
    </row>
    <row r="168" spans="1:26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 s="1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 s="2">
        <v>70.900000000000006</v>
      </c>
      <c r="T168" s="2">
        <v>273</v>
      </c>
      <c r="U168" t="s">
        <v>23</v>
      </c>
      <c r="V1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8" t="str">
        <f>IF(ChurnTable[[#This Row],[MonthlyCharges]]&lt;35,"Low (&lt;$35)",IF(ChurnTable[[#This Row],[MonthlyCharges]]&lt;70,"Medium ($35-$70)","High (&gt;$70)"))</f>
        <v>High (&gt;$70)</v>
      </c>
      <c r="X168">
        <f>ChurnTable[[#This Row],[MonthlyCharges]]*12</f>
        <v>850.80000000000007</v>
      </c>
      <c r="Y168">
        <f>IF(ChurnTable[[#This Row],[Churn]]="Yes",1,0)</f>
        <v>1</v>
      </c>
      <c r="Z168">
        <f>IF(ChurnTable[[#This Row],[Churn]]="Yes",ChurnTable[[#This Row],[MonthlyCharges]]*12,0)</f>
        <v>850.80000000000007</v>
      </c>
    </row>
    <row r="169" spans="1:26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 s="1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 s="2">
        <v>89.05</v>
      </c>
      <c r="T169" s="2">
        <v>6254.45</v>
      </c>
      <c r="U169" t="s">
        <v>24</v>
      </c>
      <c r="V1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9" t="str">
        <f>IF(ChurnTable[[#This Row],[MonthlyCharges]]&lt;35,"Low (&lt;$35)",IF(ChurnTable[[#This Row],[MonthlyCharges]]&lt;70,"Medium ($35-$70)","High (&gt;$70)"))</f>
        <v>High (&gt;$70)</v>
      </c>
      <c r="X169">
        <f>ChurnTable[[#This Row],[MonthlyCharges]]*12</f>
        <v>1068.5999999999999</v>
      </c>
      <c r="Y169">
        <f>IF(ChurnTable[[#This Row],[Churn]]="Yes",1,0)</f>
        <v>0</v>
      </c>
      <c r="Z169">
        <f>IF(ChurnTable[[#This Row],[Churn]]="Yes",ChurnTable[[#This Row],[MonthlyCharges]]*12,0)</f>
        <v>0</v>
      </c>
    </row>
    <row r="170" spans="1:26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 s="1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 s="2">
        <v>45.3</v>
      </c>
      <c r="T170" s="2">
        <v>2651.2</v>
      </c>
      <c r="U170" t="s">
        <v>23</v>
      </c>
      <c r="V1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0" t="str">
        <f>IF(ChurnTable[[#This Row],[MonthlyCharges]]&lt;35,"Low (&lt;$35)",IF(ChurnTable[[#This Row],[MonthlyCharges]]&lt;70,"Medium ($35-$70)","High (&gt;$70)"))</f>
        <v>Medium ($35-$70)</v>
      </c>
      <c r="X170">
        <f>ChurnTable[[#This Row],[MonthlyCharges]]*12</f>
        <v>543.59999999999991</v>
      </c>
      <c r="Y170">
        <f>IF(ChurnTable[[#This Row],[Churn]]="Yes",1,0)</f>
        <v>1</v>
      </c>
      <c r="Z170">
        <f>IF(ChurnTable[[#This Row],[Churn]]="Yes",ChurnTable[[#This Row],[MonthlyCharges]]*12,0)</f>
        <v>543.59999999999991</v>
      </c>
    </row>
    <row r="171" spans="1:26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 s="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 s="2">
        <v>20.399999999999999</v>
      </c>
      <c r="T171" s="2">
        <v>321.39999999999998</v>
      </c>
      <c r="U171" t="s">
        <v>24</v>
      </c>
      <c r="V1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1" t="str">
        <f>IF(ChurnTable[[#This Row],[MonthlyCharges]]&lt;35,"Low (&lt;$35)",IF(ChurnTable[[#This Row],[MonthlyCharges]]&lt;70,"Medium ($35-$70)","High (&gt;$70)"))</f>
        <v>Low (&lt;$35)</v>
      </c>
      <c r="X171">
        <f>ChurnTable[[#This Row],[MonthlyCharges]]*12</f>
        <v>244.79999999999998</v>
      </c>
      <c r="Y171">
        <f>IF(ChurnTable[[#This Row],[Churn]]="Yes",1,0)</f>
        <v>0</v>
      </c>
      <c r="Z171">
        <f>IF(ChurnTable[[#This Row],[Churn]]="Yes",ChurnTable[[#This Row],[MonthlyCharges]]*12,0)</f>
        <v>0</v>
      </c>
    </row>
    <row r="172" spans="1:26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 s="1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 s="2">
        <v>84.25</v>
      </c>
      <c r="T172" s="2">
        <v>3539.25</v>
      </c>
      <c r="U172" t="s">
        <v>24</v>
      </c>
      <c r="V1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2" t="str">
        <f>IF(ChurnTable[[#This Row],[MonthlyCharges]]&lt;35,"Low (&lt;$35)",IF(ChurnTable[[#This Row],[MonthlyCharges]]&lt;70,"Medium ($35-$70)","High (&gt;$70)"))</f>
        <v>High (&gt;$70)</v>
      </c>
      <c r="X172">
        <f>ChurnTable[[#This Row],[MonthlyCharges]]*12</f>
        <v>1011</v>
      </c>
      <c r="Y172">
        <f>IF(ChurnTable[[#This Row],[Churn]]="Yes",1,0)</f>
        <v>0</v>
      </c>
      <c r="Z172">
        <f>IF(ChurnTable[[#This Row],[Churn]]="Yes",ChurnTable[[#This Row],[MonthlyCharges]]*12,0)</f>
        <v>0</v>
      </c>
    </row>
    <row r="173" spans="1:26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 s="1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 s="2">
        <v>104.4</v>
      </c>
      <c r="T173" s="2">
        <v>242.8</v>
      </c>
      <c r="U173" t="s">
        <v>23</v>
      </c>
      <c r="V1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3" t="str">
        <f>IF(ChurnTable[[#This Row],[MonthlyCharges]]&lt;35,"Low (&lt;$35)",IF(ChurnTable[[#This Row],[MonthlyCharges]]&lt;70,"Medium ($35-$70)","High (&gt;$70)"))</f>
        <v>High (&gt;$70)</v>
      </c>
      <c r="X173">
        <f>ChurnTable[[#This Row],[MonthlyCharges]]*12</f>
        <v>1252.8000000000002</v>
      </c>
      <c r="Y173">
        <f>IF(ChurnTable[[#This Row],[Churn]]="Yes",1,0)</f>
        <v>1</v>
      </c>
      <c r="Z173">
        <f>IF(ChurnTable[[#This Row],[Churn]]="Yes",ChurnTable[[#This Row],[MonthlyCharges]]*12,0)</f>
        <v>1252.8000000000002</v>
      </c>
    </row>
    <row r="174" spans="1:26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 s="1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 s="2">
        <v>81.95</v>
      </c>
      <c r="T174" s="2">
        <v>1181.75</v>
      </c>
      <c r="U174" t="s">
        <v>24</v>
      </c>
      <c r="V1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4" t="str">
        <f>IF(ChurnTable[[#This Row],[MonthlyCharges]]&lt;35,"Low (&lt;$35)",IF(ChurnTable[[#This Row],[MonthlyCharges]]&lt;70,"Medium ($35-$70)","High (&gt;$70)"))</f>
        <v>High (&gt;$70)</v>
      </c>
      <c r="X174">
        <f>ChurnTable[[#This Row],[MonthlyCharges]]*12</f>
        <v>983.40000000000009</v>
      </c>
      <c r="Y174">
        <f>IF(ChurnTable[[#This Row],[Churn]]="Yes",1,0)</f>
        <v>0</v>
      </c>
      <c r="Z174">
        <f>IF(ChurnTable[[#This Row],[Churn]]="Yes",ChurnTable[[#This Row],[MonthlyCharges]]*12,0)</f>
        <v>0</v>
      </c>
    </row>
    <row r="175" spans="1:26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 s="1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 s="2">
        <v>94.85</v>
      </c>
      <c r="T175" s="2">
        <v>5000.2</v>
      </c>
      <c r="U175" t="s">
        <v>23</v>
      </c>
      <c r="V1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5" t="str">
        <f>IF(ChurnTable[[#This Row],[MonthlyCharges]]&lt;35,"Low (&lt;$35)",IF(ChurnTable[[#This Row],[MonthlyCharges]]&lt;70,"Medium ($35-$70)","High (&gt;$70)"))</f>
        <v>High (&gt;$70)</v>
      </c>
      <c r="X175">
        <f>ChurnTable[[#This Row],[MonthlyCharges]]*12</f>
        <v>1138.1999999999998</v>
      </c>
      <c r="Y175">
        <f>IF(ChurnTable[[#This Row],[Churn]]="Yes",1,0)</f>
        <v>1</v>
      </c>
      <c r="Z175">
        <f>IF(ChurnTable[[#This Row],[Churn]]="Yes",ChurnTable[[#This Row],[MonthlyCharges]]*12,0)</f>
        <v>1138.1999999999998</v>
      </c>
    </row>
    <row r="176" spans="1:26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 s="1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 s="2">
        <v>20.55</v>
      </c>
      <c r="T176" s="2">
        <v>654.54999999999995</v>
      </c>
      <c r="U176" t="s">
        <v>24</v>
      </c>
      <c r="V1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6" t="str">
        <f>IF(ChurnTable[[#This Row],[MonthlyCharges]]&lt;35,"Low (&lt;$35)",IF(ChurnTable[[#This Row],[MonthlyCharges]]&lt;70,"Medium ($35-$70)","High (&gt;$70)"))</f>
        <v>Low (&lt;$35)</v>
      </c>
      <c r="X176">
        <f>ChurnTable[[#This Row],[MonthlyCharges]]*12</f>
        <v>246.60000000000002</v>
      </c>
      <c r="Y176">
        <f>IF(ChurnTable[[#This Row],[Churn]]="Yes",1,0)</f>
        <v>0</v>
      </c>
      <c r="Z176">
        <f>IF(ChurnTable[[#This Row],[Churn]]="Yes",ChurnTable[[#This Row],[MonthlyCharges]]*12,0)</f>
        <v>0</v>
      </c>
    </row>
    <row r="177" spans="1:26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 s="1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 s="2">
        <v>24.7</v>
      </c>
      <c r="T177" s="2">
        <v>780.2</v>
      </c>
      <c r="U177" t="s">
        <v>24</v>
      </c>
      <c r="V1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7" t="str">
        <f>IF(ChurnTable[[#This Row],[MonthlyCharges]]&lt;35,"Low (&lt;$35)",IF(ChurnTable[[#This Row],[MonthlyCharges]]&lt;70,"Medium ($35-$70)","High (&gt;$70)"))</f>
        <v>Low (&lt;$35)</v>
      </c>
      <c r="X177">
        <f>ChurnTable[[#This Row],[MonthlyCharges]]*12</f>
        <v>296.39999999999998</v>
      </c>
      <c r="Y177">
        <f>IF(ChurnTable[[#This Row],[Churn]]="Yes",1,0)</f>
        <v>0</v>
      </c>
      <c r="Z177">
        <f>IF(ChurnTable[[#This Row],[Churn]]="Yes",ChurnTable[[#This Row],[MonthlyCharges]]*12,0)</f>
        <v>0</v>
      </c>
    </row>
    <row r="178" spans="1:26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 s="1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 s="2">
        <v>74.45</v>
      </c>
      <c r="T178" s="2">
        <v>1145.7</v>
      </c>
      <c r="U178" t="s">
        <v>23</v>
      </c>
      <c r="V1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8" t="str">
        <f>IF(ChurnTable[[#This Row],[MonthlyCharges]]&lt;35,"Low (&lt;$35)",IF(ChurnTable[[#This Row],[MonthlyCharges]]&lt;70,"Medium ($35-$70)","High (&gt;$70)"))</f>
        <v>High (&gt;$70)</v>
      </c>
      <c r="X178">
        <f>ChurnTable[[#This Row],[MonthlyCharges]]*12</f>
        <v>893.40000000000009</v>
      </c>
      <c r="Y178">
        <f>IF(ChurnTable[[#This Row],[Churn]]="Yes",1,0)</f>
        <v>1</v>
      </c>
      <c r="Z178">
        <f>IF(ChurnTable[[#This Row],[Churn]]="Yes",ChurnTable[[#This Row],[MonthlyCharges]]*12,0)</f>
        <v>893.40000000000009</v>
      </c>
    </row>
    <row r="179" spans="1:26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 s="1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 s="2">
        <v>76.45</v>
      </c>
      <c r="T179" s="2">
        <v>503.6</v>
      </c>
      <c r="U179" t="s">
        <v>23</v>
      </c>
      <c r="V1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9" t="str">
        <f>IF(ChurnTable[[#This Row],[MonthlyCharges]]&lt;35,"Low (&lt;$35)",IF(ChurnTable[[#This Row],[MonthlyCharges]]&lt;70,"Medium ($35-$70)","High (&gt;$70)"))</f>
        <v>High (&gt;$70)</v>
      </c>
      <c r="X179">
        <f>ChurnTable[[#This Row],[MonthlyCharges]]*12</f>
        <v>917.40000000000009</v>
      </c>
      <c r="Y179">
        <f>IF(ChurnTable[[#This Row],[Churn]]="Yes",1,0)</f>
        <v>1</v>
      </c>
      <c r="Z179">
        <f>IF(ChurnTable[[#This Row],[Churn]]="Yes",ChurnTable[[#This Row],[MonthlyCharges]]*12,0)</f>
        <v>917.40000000000009</v>
      </c>
    </row>
    <row r="180" spans="1:26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 s="1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 s="2">
        <v>105.35</v>
      </c>
      <c r="T180" s="2">
        <v>1559.25</v>
      </c>
      <c r="U180" t="s">
        <v>24</v>
      </c>
      <c r="V1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0" t="str">
        <f>IF(ChurnTable[[#This Row],[MonthlyCharges]]&lt;35,"Low (&lt;$35)",IF(ChurnTable[[#This Row],[MonthlyCharges]]&lt;70,"Medium ($35-$70)","High (&gt;$70)"))</f>
        <v>High (&gt;$70)</v>
      </c>
      <c r="X180">
        <f>ChurnTable[[#This Row],[MonthlyCharges]]*12</f>
        <v>1264.1999999999998</v>
      </c>
      <c r="Y180">
        <f>IF(ChurnTable[[#This Row],[Churn]]="Yes",1,0)</f>
        <v>0</v>
      </c>
      <c r="Z180">
        <f>IF(ChurnTable[[#This Row],[Churn]]="Yes",ChurnTable[[#This Row],[MonthlyCharges]]*12,0)</f>
        <v>0</v>
      </c>
    </row>
    <row r="181" spans="1:26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 s="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 s="2">
        <v>20.55</v>
      </c>
      <c r="T181" s="2">
        <v>1252</v>
      </c>
      <c r="U181" t="s">
        <v>24</v>
      </c>
      <c r="V1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1" t="str">
        <f>IF(ChurnTable[[#This Row],[MonthlyCharges]]&lt;35,"Low (&lt;$35)",IF(ChurnTable[[#This Row],[MonthlyCharges]]&lt;70,"Medium ($35-$70)","High (&gt;$70)"))</f>
        <v>Low (&lt;$35)</v>
      </c>
      <c r="X181">
        <f>ChurnTable[[#This Row],[MonthlyCharges]]*12</f>
        <v>246.60000000000002</v>
      </c>
      <c r="Y181">
        <f>IF(ChurnTable[[#This Row],[Churn]]="Yes",1,0)</f>
        <v>0</v>
      </c>
      <c r="Z181">
        <f>IF(ChurnTable[[#This Row],[Churn]]="Yes",ChurnTable[[#This Row],[MonthlyCharges]]*12,0)</f>
        <v>0</v>
      </c>
    </row>
    <row r="182" spans="1:26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 s="1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 s="2">
        <v>29.95</v>
      </c>
      <c r="T182" s="2">
        <v>29.95</v>
      </c>
      <c r="U182" t="s">
        <v>23</v>
      </c>
      <c r="V1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2" t="str">
        <f>IF(ChurnTable[[#This Row],[MonthlyCharges]]&lt;35,"Low (&lt;$35)",IF(ChurnTable[[#This Row],[MonthlyCharges]]&lt;70,"Medium ($35-$70)","High (&gt;$70)"))</f>
        <v>Low (&lt;$35)</v>
      </c>
      <c r="X182">
        <f>ChurnTable[[#This Row],[MonthlyCharges]]*12</f>
        <v>359.4</v>
      </c>
      <c r="Y182">
        <f>IF(ChurnTable[[#This Row],[Churn]]="Yes",1,0)</f>
        <v>1</v>
      </c>
      <c r="Z182">
        <f>IF(ChurnTable[[#This Row],[Churn]]="Yes",ChurnTable[[#This Row],[MonthlyCharges]]*12,0)</f>
        <v>359.4</v>
      </c>
    </row>
    <row r="183" spans="1:26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 s="1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 s="2">
        <v>45.3</v>
      </c>
      <c r="T183" s="2">
        <v>45.3</v>
      </c>
      <c r="U183" t="s">
        <v>24</v>
      </c>
      <c r="V1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3" t="str">
        <f>IF(ChurnTable[[#This Row],[MonthlyCharges]]&lt;35,"Low (&lt;$35)",IF(ChurnTable[[#This Row],[MonthlyCharges]]&lt;70,"Medium ($35-$70)","High (&gt;$70)"))</f>
        <v>Medium ($35-$70)</v>
      </c>
      <c r="X183">
        <f>ChurnTable[[#This Row],[MonthlyCharges]]*12</f>
        <v>543.59999999999991</v>
      </c>
      <c r="Y183">
        <f>IF(ChurnTable[[#This Row],[Churn]]="Yes",1,0)</f>
        <v>0</v>
      </c>
      <c r="Z183">
        <f>IF(ChurnTable[[#This Row],[Churn]]="Yes",ChurnTable[[#This Row],[MonthlyCharges]]*12,0)</f>
        <v>0</v>
      </c>
    </row>
    <row r="184" spans="1:26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 s="1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 s="2">
        <v>84.5</v>
      </c>
      <c r="T184" s="2">
        <v>662.65</v>
      </c>
      <c r="U184" t="s">
        <v>23</v>
      </c>
      <c r="V1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4" t="str">
        <f>IF(ChurnTable[[#This Row],[MonthlyCharges]]&lt;35,"Low (&lt;$35)",IF(ChurnTable[[#This Row],[MonthlyCharges]]&lt;70,"Medium ($35-$70)","High (&gt;$70)"))</f>
        <v>High (&gt;$70)</v>
      </c>
      <c r="X184">
        <f>ChurnTable[[#This Row],[MonthlyCharges]]*12</f>
        <v>1014</v>
      </c>
      <c r="Y184">
        <f>IF(ChurnTable[[#This Row],[Churn]]="Yes",1,0)</f>
        <v>1</v>
      </c>
      <c r="Z184">
        <f>IF(ChurnTable[[#This Row],[Churn]]="Yes",ChurnTable[[#This Row],[MonthlyCharges]]*12,0)</f>
        <v>1014</v>
      </c>
    </row>
    <row r="185" spans="1:26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 s="1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 s="2">
        <v>74.75</v>
      </c>
      <c r="T185" s="2">
        <v>2453.3000000000002</v>
      </c>
      <c r="U185" t="s">
        <v>24</v>
      </c>
      <c r="V1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5" t="str">
        <f>IF(ChurnTable[[#This Row],[MonthlyCharges]]&lt;35,"Low (&lt;$35)",IF(ChurnTable[[#This Row],[MonthlyCharges]]&lt;70,"Medium ($35-$70)","High (&gt;$70)"))</f>
        <v>High (&gt;$70)</v>
      </c>
      <c r="X185">
        <f>ChurnTable[[#This Row],[MonthlyCharges]]*12</f>
        <v>897</v>
      </c>
      <c r="Y185">
        <f>IF(ChurnTable[[#This Row],[Churn]]="Yes",1,0)</f>
        <v>0</v>
      </c>
      <c r="Z185">
        <f>IF(ChurnTable[[#This Row],[Churn]]="Yes",ChurnTable[[#This Row],[MonthlyCharges]]*12,0)</f>
        <v>0</v>
      </c>
    </row>
    <row r="186" spans="1:26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 s="1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 s="2">
        <v>79.25</v>
      </c>
      <c r="T186" s="2">
        <v>1111.6500000000001</v>
      </c>
      <c r="U186" t="s">
        <v>23</v>
      </c>
      <c r="V1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6" t="str">
        <f>IF(ChurnTable[[#This Row],[MonthlyCharges]]&lt;35,"Low (&lt;$35)",IF(ChurnTable[[#This Row],[MonthlyCharges]]&lt;70,"Medium ($35-$70)","High (&gt;$70)"))</f>
        <v>High (&gt;$70)</v>
      </c>
      <c r="X186">
        <f>ChurnTable[[#This Row],[MonthlyCharges]]*12</f>
        <v>951</v>
      </c>
      <c r="Y186">
        <f>IF(ChurnTable[[#This Row],[Churn]]="Yes",1,0)</f>
        <v>1</v>
      </c>
      <c r="Z186">
        <f>IF(ChurnTable[[#This Row],[Churn]]="Yes",ChurnTable[[#This Row],[MonthlyCharges]]*12,0)</f>
        <v>951</v>
      </c>
    </row>
    <row r="187" spans="1:26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 s="1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 s="2">
        <v>24.8</v>
      </c>
      <c r="T187" s="2">
        <v>24.8</v>
      </c>
      <c r="U187" t="s">
        <v>23</v>
      </c>
      <c r="V1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7" t="str">
        <f>IF(ChurnTable[[#This Row],[MonthlyCharges]]&lt;35,"Low (&lt;$35)",IF(ChurnTable[[#This Row],[MonthlyCharges]]&lt;70,"Medium ($35-$70)","High (&gt;$70)"))</f>
        <v>Low (&lt;$35)</v>
      </c>
      <c r="X187">
        <f>ChurnTable[[#This Row],[MonthlyCharges]]*12</f>
        <v>297.60000000000002</v>
      </c>
      <c r="Y187">
        <f>IF(ChurnTable[[#This Row],[Churn]]="Yes",1,0)</f>
        <v>1</v>
      </c>
      <c r="Z187">
        <f>IF(ChurnTable[[#This Row],[Churn]]="Yes",ChurnTable[[#This Row],[MonthlyCharges]]*12,0)</f>
        <v>297.60000000000002</v>
      </c>
    </row>
    <row r="188" spans="1:26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 s="1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 s="2">
        <v>51.8</v>
      </c>
      <c r="T188" s="2">
        <v>1023.85</v>
      </c>
      <c r="U188" t="s">
        <v>24</v>
      </c>
      <c r="V1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8" t="str">
        <f>IF(ChurnTable[[#This Row],[MonthlyCharges]]&lt;35,"Low (&lt;$35)",IF(ChurnTable[[#This Row],[MonthlyCharges]]&lt;70,"Medium ($35-$70)","High (&gt;$70)"))</f>
        <v>Medium ($35-$70)</v>
      </c>
      <c r="X188">
        <f>ChurnTable[[#This Row],[MonthlyCharges]]*12</f>
        <v>621.59999999999991</v>
      </c>
      <c r="Y188">
        <f>IF(ChurnTable[[#This Row],[Churn]]="Yes",1,0)</f>
        <v>0</v>
      </c>
      <c r="Z188">
        <f>IF(ChurnTable[[#This Row],[Churn]]="Yes",ChurnTable[[#This Row],[MonthlyCharges]]*12,0)</f>
        <v>0</v>
      </c>
    </row>
    <row r="189" spans="1:26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 s="1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 s="2">
        <v>30.4</v>
      </c>
      <c r="T189" s="2">
        <v>82.15</v>
      </c>
      <c r="U189" t="s">
        <v>24</v>
      </c>
      <c r="V1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9" t="str">
        <f>IF(ChurnTable[[#This Row],[MonthlyCharges]]&lt;35,"Low (&lt;$35)",IF(ChurnTable[[#This Row],[MonthlyCharges]]&lt;70,"Medium ($35-$70)","High (&gt;$70)"))</f>
        <v>Low (&lt;$35)</v>
      </c>
      <c r="X189">
        <f>ChurnTable[[#This Row],[MonthlyCharges]]*12</f>
        <v>364.79999999999995</v>
      </c>
      <c r="Y189">
        <f>IF(ChurnTable[[#This Row],[Churn]]="Yes",1,0)</f>
        <v>0</v>
      </c>
      <c r="Z189">
        <f>IF(ChurnTable[[#This Row],[Churn]]="Yes",ChurnTable[[#This Row],[MonthlyCharges]]*12,0)</f>
        <v>0</v>
      </c>
    </row>
    <row r="190" spans="1:26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 s="1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 s="2">
        <v>19.649999999999999</v>
      </c>
      <c r="T190" s="2">
        <v>244.8</v>
      </c>
      <c r="U190" t="s">
        <v>24</v>
      </c>
      <c r="V1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0" t="str">
        <f>IF(ChurnTable[[#This Row],[MonthlyCharges]]&lt;35,"Low (&lt;$35)",IF(ChurnTable[[#This Row],[MonthlyCharges]]&lt;70,"Medium ($35-$70)","High (&gt;$70)"))</f>
        <v>Low (&lt;$35)</v>
      </c>
      <c r="X190">
        <f>ChurnTable[[#This Row],[MonthlyCharges]]*12</f>
        <v>235.79999999999998</v>
      </c>
      <c r="Y190">
        <f>IF(ChurnTable[[#This Row],[Churn]]="Yes",1,0)</f>
        <v>0</v>
      </c>
      <c r="Z190">
        <f>IF(ChurnTable[[#This Row],[Churn]]="Yes",ChurnTable[[#This Row],[MonthlyCharges]]*12,0)</f>
        <v>0</v>
      </c>
    </row>
    <row r="191" spans="1:26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 s="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 s="2">
        <v>56.6</v>
      </c>
      <c r="T191" s="2">
        <v>2379.1</v>
      </c>
      <c r="U191" t="s">
        <v>24</v>
      </c>
      <c r="V1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1" t="str">
        <f>IF(ChurnTable[[#This Row],[MonthlyCharges]]&lt;35,"Low (&lt;$35)",IF(ChurnTable[[#This Row],[MonthlyCharges]]&lt;70,"Medium ($35-$70)","High (&gt;$70)"))</f>
        <v>Medium ($35-$70)</v>
      </c>
      <c r="X191">
        <f>ChurnTable[[#This Row],[MonthlyCharges]]*12</f>
        <v>679.2</v>
      </c>
      <c r="Y191">
        <f>IF(ChurnTable[[#This Row],[Churn]]="Yes",1,0)</f>
        <v>0</v>
      </c>
      <c r="Z191">
        <f>IF(ChurnTable[[#This Row],[Churn]]="Yes",ChurnTable[[#This Row],[MonthlyCharges]]*12,0)</f>
        <v>0</v>
      </c>
    </row>
    <row r="192" spans="1:26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 s="1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 s="2">
        <v>71.900000000000006</v>
      </c>
      <c r="T192" s="2">
        <v>3173.35</v>
      </c>
      <c r="U192" t="s">
        <v>24</v>
      </c>
      <c r="V1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2" t="str">
        <f>IF(ChurnTable[[#This Row],[MonthlyCharges]]&lt;35,"Low (&lt;$35)",IF(ChurnTable[[#This Row],[MonthlyCharges]]&lt;70,"Medium ($35-$70)","High (&gt;$70)"))</f>
        <v>High (&gt;$70)</v>
      </c>
      <c r="X192">
        <f>ChurnTable[[#This Row],[MonthlyCharges]]*12</f>
        <v>862.80000000000007</v>
      </c>
      <c r="Y192">
        <f>IF(ChurnTable[[#This Row],[Churn]]="Yes",1,0)</f>
        <v>0</v>
      </c>
      <c r="Z192">
        <f>IF(ChurnTable[[#This Row],[Churn]]="Yes",ChurnTable[[#This Row],[MonthlyCharges]]*12,0)</f>
        <v>0</v>
      </c>
    </row>
    <row r="193" spans="1:26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 s="1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 s="2">
        <v>91</v>
      </c>
      <c r="T193" s="2">
        <v>531</v>
      </c>
      <c r="U193" t="s">
        <v>23</v>
      </c>
      <c r="V1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3" t="str">
        <f>IF(ChurnTable[[#This Row],[MonthlyCharges]]&lt;35,"Low (&lt;$35)",IF(ChurnTable[[#This Row],[MonthlyCharges]]&lt;70,"Medium ($35-$70)","High (&gt;$70)"))</f>
        <v>High (&gt;$70)</v>
      </c>
      <c r="X193">
        <f>ChurnTable[[#This Row],[MonthlyCharges]]*12</f>
        <v>1092</v>
      </c>
      <c r="Y193">
        <f>IF(ChurnTable[[#This Row],[Churn]]="Yes",1,0)</f>
        <v>1</v>
      </c>
      <c r="Z193">
        <f>IF(ChurnTable[[#This Row],[Churn]]="Yes",ChurnTable[[#This Row],[MonthlyCharges]]*12,0)</f>
        <v>1092</v>
      </c>
    </row>
    <row r="194" spans="1:26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 s="1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 s="2">
        <v>19.75</v>
      </c>
      <c r="T194" s="2">
        <v>1375.4</v>
      </c>
      <c r="U194" t="s">
        <v>24</v>
      </c>
      <c r="V1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4" t="str">
        <f>IF(ChurnTable[[#This Row],[MonthlyCharges]]&lt;35,"Low (&lt;$35)",IF(ChurnTable[[#This Row],[MonthlyCharges]]&lt;70,"Medium ($35-$70)","High (&gt;$70)"))</f>
        <v>Low (&lt;$35)</v>
      </c>
      <c r="X194">
        <f>ChurnTable[[#This Row],[MonthlyCharges]]*12</f>
        <v>237</v>
      </c>
      <c r="Y194">
        <f>IF(ChurnTable[[#This Row],[Churn]]="Yes",1,0)</f>
        <v>0</v>
      </c>
      <c r="Z194">
        <f>IF(ChurnTable[[#This Row],[Churn]]="Yes",ChurnTable[[#This Row],[MonthlyCharges]]*12,0)</f>
        <v>0</v>
      </c>
    </row>
    <row r="195" spans="1:26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 s="1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 s="2">
        <v>109.7</v>
      </c>
      <c r="T195" s="2">
        <v>8129.3</v>
      </c>
      <c r="U195" t="s">
        <v>24</v>
      </c>
      <c r="V1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5" t="str">
        <f>IF(ChurnTable[[#This Row],[MonthlyCharges]]&lt;35,"Low (&lt;$35)",IF(ChurnTable[[#This Row],[MonthlyCharges]]&lt;70,"Medium ($35-$70)","High (&gt;$70)"))</f>
        <v>High (&gt;$70)</v>
      </c>
      <c r="X195">
        <f>ChurnTable[[#This Row],[MonthlyCharges]]*12</f>
        <v>1316.4</v>
      </c>
      <c r="Y195">
        <f>IF(ChurnTable[[#This Row],[Churn]]="Yes",1,0)</f>
        <v>0</v>
      </c>
      <c r="Z195">
        <f>IF(ChurnTable[[#This Row],[Churn]]="Yes",ChurnTable[[#This Row],[MonthlyCharges]]*12,0)</f>
        <v>0</v>
      </c>
    </row>
    <row r="196" spans="1:26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 s="1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 s="2">
        <v>19.3</v>
      </c>
      <c r="T196" s="2">
        <v>1192.7</v>
      </c>
      <c r="U196" t="s">
        <v>24</v>
      </c>
      <c r="V1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6" t="str">
        <f>IF(ChurnTable[[#This Row],[MonthlyCharges]]&lt;35,"Low (&lt;$35)",IF(ChurnTable[[#This Row],[MonthlyCharges]]&lt;70,"Medium ($35-$70)","High (&gt;$70)"))</f>
        <v>Low (&lt;$35)</v>
      </c>
      <c r="X196">
        <f>ChurnTable[[#This Row],[MonthlyCharges]]*12</f>
        <v>231.60000000000002</v>
      </c>
      <c r="Y196">
        <f>IF(ChurnTable[[#This Row],[Churn]]="Yes",1,0)</f>
        <v>0</v>
      </c>
      <c r="Z196">
        <f>IF(ChurnTable[[#This Row],[Churn]]="Yes",ChurnTable[[#This Row],[MonthlyCharges]]*12,0)</f>
        <v>0</v>
      </c>
    </row>
    <row r="197" spans="1:26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 s="1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 s="2">
        <v>96.55</v>
      </c>
      <c r="T197" s="2">
        <v>1901.65</v>
      </c>
      <c r="U197" t="s">
        <v>24</v>
      </c>
      <c r="V1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7" t="str">
        <f>IF(ChurnTable[[#This Row],[MonthlyCharges]]&lt;35,"Low (&lt;$35)",IF(ChurnTable[[#This Row],[MonthlyCharges]]&lt;70,"Medium ($35-$70)","High (&gt;$70)"))</f>
        <v>High (&gt;$70)</v>
      </c>
      <c r="X197">
        <f>ChurnTable[[#This Row],[MonthlyCharges]]*12</f>
        <v>1158.5999999999999</v>
      </c>
      <c r="Y197">
        <f>IF(ChurnTable[[#This Row],[Churn]]="Yes",1,0)</f>
        <v>0</v>
      </c>
      <c r="Z197">
        <f>IF(ChurnTable[[#This Row],[Churn]]="Yes",ChurnTable[[#This Row],[MonthlyCharges]]*12,0)</f>
        <v>0</v>
      </c>
    </row>
    <row r="198" spans="1:26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 s="1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 s="2">
        <v>24.1</v>
      </c>
      <c r="T198" s="2">
        <v>587.4</v>
      </c>
      <c r="U198" t="s">
        <v>24</v>
      </c>
      <c r="V1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8" t="str">
        <f>IF(ChurnTable[[#This Row],[MonthlyCharges]]&lt;35,"Low (&lt;$35)",IF(ChurnTable[[#This Row],[MonthlyCharges]]&lt;70,"Medium ($35-$70)","High (&gt;$70)"))</f>
        <v>Low (&lt;$35)</v>
      </c>
      <c r="X198">
        <f>ChurnTable[[#This Row],[MonthlyCharges]]*12</f>
        <v>289.20000000000005</v>
      </c>
      <c r="Y198">
        <f>IF(ChurnTable[[#This Row],[Churn]]="Yes",1,0)</f>
        <v>0</v>
      </c>
      <c r="Z198">
        <f>IF(ChurnTable[[#This Row],[Churn]]="Yes",ChurnTable[[#This Row],[MonthlyCharges]]*12,0)</f>
        <v>0</v>
      </c>
    </row>
    <row r="199" spans="1:26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 s="1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 s="2">
        <v>111.35</v>
      </c>
      <c r="T199" s="2">
        <v>6519.75</v>
      </c>
      <c r="U199" t="s">
        <v>24</v>
      </c>
      <c r="V1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9" t="str">
        <f>IF(ChurnTable[[#This Row],[MonthlyCharges]]&lt;35,"Low (&lt;$35)",IF(ChurnTable[[#This Row],[MonthlyCharges]]&lt;70,"Medium ($35-$70)","High (&gt;$70)"))</f>
        <v>High (&gt;$70)</v>
      </c>
      <c r="X199">
        <f>ChurnTable[[#This Row],[MonthlyCharges]]*12</f>
        <v>1336.1999999999998</v>
      </c>
      <c r="Y199">
        <f>IF(ChurnTable[[#This Row],[Churn]]="Yes",1,0)</f>
        <v>0</v>
      </c>
      <c r="Z199">
        <f>IF(ChurnTable[[#This Row],[Churn]]="Yes",ChurnTable[[#This Row],[MonthlyCharges]]*12,0)</f>
        <v>0</v>
      </c>
    </row>
    <row r="200" spans="1:26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 s="1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 s="2">
        <v>112.25</v>
      </c>
      <c r="T200" s="2">
        <v>8041.65</v>
      </c>
      <c r="U200" t="s">
        <v>24</v>
      </c>
      <c r="V2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0" t="str">
        <f>IF(ChurnTable[[#This Row],[MonthlyCharges]]&lt;35,"Low (&lt;$35)",IF(ChurnTable[[#This Row],[MonthlyCharges]]&lt;70,"Medium ($35-$70)","High (&gt;$70)"))</f>
        <v>High (&gt;$70)</v>
      </c>
      <c r="X200">
        <f>ChurnTable[[#This Row],[MonthlyCharges]]*12</f>
        <v>1347</v>
      </c>
      <c r="Y200">
        <f>IF(ChurnTable[[#This Row],[Churn]]="Yes",1,0)</f>
        <v>0</v>
      </c>
      <c r="Z200">
        <f>IF(ChurnTable[[#This Row],[Churn]]="Yes",ChurnTable[[#This Row],[MonthlyCharges]]*12,0)</f>
        <v>0</v>
      </c>
    </row>
    <row r="201" spans="1:26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 s="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 s="2">
        <v>20.75</v>
      </c>
      <c r="T201" s="2">
        <v>20.75</v>
      </c>
      <c r="U201" t="s">
        <v>24</v>
      </c>
      <c r="V2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1" t="str">
        <f>IF(ChurnTable[[#This Row],[MonthlyCharges]]&lt;35,"Low (&lt;$35)",IF(ChurnTable[[#This Row],[MonthlyCharges]]&lt;70,"Medium ($35-$70)","High (&gt;$70)"))</f>
        <v>Low (&lt;$35)</v>
      </c>
      <c r="X201">
        <f>ChurnTable[[#This Row],[MonthlyCharges]]*12</f>
        <v>249</v>
      </c>
      <c r="Y201">
        <f>IF(ChurnTable[[#This Row],[Churn]]="Yes",1,0)</f>
        <v>0</v>
      </c>
      <c r="Z201">
        <f>IF(ChurnTable[[#This Row],[Churn]]="Yes",ChurnTable[[#This Row],[MonthlyCharges]]*12,0)</f>
        <v>0</v>
      </c>
    </row>
    <row r="202" spans="1:26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 s="1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 s="2">
        <v>101.9</v>
      </c>
      <c r="T202" s="2">
        <v>2681.15</v>
      </c>
      <c r="U202" t="s">
        <v>24</v>
      </c>
      <c r="V2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2" t="str">
        <f>IF(ChurnTable[[#This Row],[MonthlyCharges]]&lt;35,"Low (&lt;$35)",IF(ChurnTable[[#This Row],[MonthlyCharges]]&lt;70,"Medium ($35-$70)","High (&gt;$70)"))</f>
        <v>High (&gt;$70)</v>
      </c>
      <c r="X202">
        <f>ChurnTable[[#This Row],[MonthlyCharges]]*12</f>
        <v>1222.8000000000002</v>
      </c>
      <c r="Y202">
        <f>IF(ChurnTable[[#This Row],[Churn]]="Yes",1,0)</f>
        <v>0</v>
      </c>
      <c r="Z202">
        <f>IF(ChurnTable[[#This Row],[Churn]]="Yes",ChurnTable[[#This Row],[MonthlyCharges]]*12,0)</f>
        <v>0</v>
      </c>
    </row>
    <row r="203" spans="1:26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 s="1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 s="2">
        <v>80.05</v>
      </c>
      <c r="T203" s="2">
        <v>1112.3</v>
      </c>
      <c r="U203" t="s">
        <v>24</v>
      </c>
      <c r="V2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3" t="str">
        <f>IF(ChurnTable[[#This Row],[MonthlyCharges]]&lt;35,"Low (&lt;$35)",IF(ChurnTable[[#This Row],[MonthlyCharges]]&lt;70,"Medium ($35-$70)","High (&gt;$70)"))</f>
        <v>High (&gt;$70)</v>
      </c>
      <c r="X203">
        <f>ChurnTable[[#This Row],[MonthlyCharges]]*12</f>
        <v>960.59999999999991</v>
      </c>
      <c r="Y203">
        <f>IF(ChurnTable[[#This Row],[Churn]]="Yes",1,0)</f>
        <v>0</v>
      </c>
      <c r="Z203">
        <f>IF(ChurnTable[[#This Row],[Churn]]="Yes",ChurnTable[[#This Row],[MonthlyCharges]]*12,0)</f>
        <v>0</v>
      </c>
    </row>
    <row r="204" spans="1:26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 s="1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 s="2">
        <v>105.55</v>
      </c>
      <c r="T204" s="2">
        <v>7405.5</v>
      </c>
      <c r="U204" t="s">
        <v>24</v>
      </c>
      <c r="V2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4" t="str">
        <f>IF(ChurnTable[[#This Row],[MonthlyCharges]]&lt;35,"Low (&lt;$35)",IF(ChurnTable[[#This Row],[MonthlyCharges]]&lt;70,"Medium ($35-$70)","High (&gt;$70)"))</f>
        <v>High (&gt;$70)</v>
      </c>
      <c r="X204">
        <f>ChurnTable[[#This Row],[MonthlyCharges]]*12</f>
        <v>1266.5999999999999</v>
      </c>
      <c r="Y204">
        <f>IF(ChurnTable[[#This Row],[Churn]]="Yes",1,0)</f>
        <v>0</v>
      </c>
      <c r="Z204">
        <f>IF(ChurnTable[[#This Row],[Churn]]="Yes",ChurnTable[[#This Row],[MonthlyCharges]]*12,0)</f>
        <v>0</v>
      </c>
    </row>
    <row r="205" spans="1:26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 s="1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 s="2">
        <v>78.3</v>
      </c>
      <c r="T205" s="2">
        <v>1033.95</v>
      </c>
      <c r="U205" t="s">
        <v>24</v>
      </c>
      <c r="V2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5" t="str">
        <f>IF(ChurnTable[[#This Row],[MonthlyCharges]]&lt;35,"Low (&lt;$35)",IF(ChurnTable[[#This Row],[MonthlyCharges]]&lt;70,"Medium ($35-$70)","High (&gt;$70)"))</f>
        <v>High (&gt;$70)</v>
      </c>
      <c r="X205">
        <f>ChurnTable[[#This Row],[MonthlyCharges]]*12</f>
        <v>939.59999999999991</v>
      </c>
      <c r="Y205">
        <f>IF(ChurnTable[[#This Row],[Churn]]="Yes",1,0)</f>
        <v>0</v>
      </c>
      <c r="Z205">
        <f>IF(ChurnTable[[#This Row],[Churn]]="Yes",ChurnTable[[#This Row],[MonthlyCharges]]*12,0)</f>
        <v>0</v>
      </c>
    </row>
    <row r="206" spans="1:26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 s="1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 s="2">
        <v>68.849999999999994</v>
      </c>
      <c r="T206" s="2">
        <v>2958.95</v>
      </c>
      <c r="U206" t="s">
        <v>24</v>
      </c>
      <c r="V2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6" t="str">
        <f>IF(ChurnTable[[#This Row],[MonthlyCharges]]&lt;35,"Low (&lt;$35)",IF(ChurnTable[[#This Row],[MonthlyCharges]]&lt;70,"Medium ($35-$70)","High (&gt;$70)"))</f>
        <v>Medium ($35-$70)</v>
      </c>
      <c r="X206">
        <f>ChurnTable[[#This Row],[MonthlyCharges]]*12</f>
        <v>826.19999999999993</v>
      </c>
      <c r="Y206">
        <f>IF(ChurnTable[[#This Row],[Churn]]="Yes",1,0)</f>
        <v>0</v>
      </c>
      <c r="Z206">
        <f>IF(ChurnTable[[#This Row],[Churn]]="Yes",ChurnTable[[#This Row],[MonthlyCharges]]*12,0)</f>
        <v>0</v>
      </c>
    </row>
    <row r="207" spans="1:26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 s="1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 s="2">
        <v>79.95</v>
      </c>
      <c r="T207" s="2">
        <v>2684.85</v>
      </c>
      <c r="U207" t="s">
        <v>24</v>
      </c>
      <c r="V2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7" t="str">
        <f>IF(ChurnTable[[#This Row],[MonthlyCharges]]&lt;35,"Low (&lt;$35)",IF(ChurnTable[[#This Row],[MonthlyCharges]]&lt;70,"Medium ($35-$70)","High (&gt;$70)"))</f>
        <v>High (&gt;$70)</v>
      </c>
      <c r="X207">
        <f>ChurnTable[[#This Row],[MonthlyCharges]]*12</f>
        <v>959.40000000000009</v>
      </c>
      <c r="Y207">
        <f>IF(ChurnTable[[#This Row],[Churn]]="Yes",1,0)</f>
        <v>0</v>
      </c>
      <c r="Z207">
        <f>IF(ChurnTable[[#This Row],[Churn]]="Yes",ChurnTable[[#This Row],[MonthlyCharges]]*12,0)</f>
        <v>0</v>
      </c>
    </row>
    <row r="208" spans="1:26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 s="1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 s="2">
        <v>55.45</v>
      </c>
      <c r="T208" s="2">
        <v>4179.2</v>
      </c>
      <c r="U208" t="s">
        <v>24</v>
      </c>
      <c r="V2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8" t="str">
        <f>IF(ChurnTable[[#This Row],[MonthlyCharges]]&lt;35,"Low (&lt;$35)",IF(ChurnTable[[#This Row],[MonthlyCharges]]&lt;70,"Medium ($35-$70)","High (&gt;$70)"))</f>
        <v>Medium ($35-$70)</v>
      </c>
      <c r="X208">
        <f>ChurnTable[[#This Row],[MonthlyCharges]]*12</f>
        <v>665.40000000000009</v>
      </c>
      <c r="Y208">
        <f>IF(ChurnTable[[#This Row],[Churn]]="Yes",1,0)</f>
        <v>0</v>
      </c>
      <c r="Z208">
        <f>IF(ChurnTable[[#This Row],[Churn]]="Yes",ChurnTable[[#This Row],[MonthlyCharges]]*12,0)</f>
        <v>0</v>
      </c>
    </row>
    <row r="209" spans="1:26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 s="1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 s="2">
        <v>79.900000000000006</v>
      </c>
      <c r="T209" s="2">
        <v>79.900000000000006</v>
      </c>
      <c r="U209" t="s">
        <v>23</v>
      </c>
      <c r="V2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9" t="str">
        <f>IF(ChurnTable[[#This Row],[MonthlyCharges]]&lt;35,"Low (&lt;$35)",IF(ChurnTable[[#This Row],[MonthlyCharges]]&lt;70,"Medium ($35-$70)","High (&gt;$70)"))</f>
        <v>High (&gt;$70)</v>
      </c>
      <c r="X209">
        <f>ChurnTable[[#This Row],[MonthlyCharges]]*12</f>
        <v>958.80000000000007</v>
      </c>
      <c r="Y209">
        <f>IF(ChurnTable[[#This Row],[Churn]]="Yes",1,0)</f>
        <v>1</v>
      </c>
      <c r="Z209">
        <f>IF(ChurnTable[[#This Row],[Churn]]="Yes",ChurnTable[[#This Row],[MonthlyCharges]]*12,0)</f>
        <v>958.80000000000007</v>
      </c>
    </row>
    <row r="210" spans="1:26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 s="1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 s="2">
        <v>106.6</v>
      </c>
      <c r="T210" s="2">
        <v>1934.45</v>
      </c>
      <c r="U210" t="s">
        <v>23</v>
      </c>
      <c r="V2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0" t="str">
        <f>IF(ChurnTable[[#This Row],[MonthlyCharges]]&lt;35,"Low (&lt;$35)",IF(ChurnTable[[#This Row],[MonthlyCharges]]&lt;70,"Medium ($35-$70)","High (&gt;$70)"))</f>
        <v>High (&gt;$70)</v>
      </c>
      <c r="X210">
        <f>ChurnTable[[#This Row],[MonthlyCharges]]*12</f>
        <v>1279.1999999999998</v>
      </c>
      <c r="Y210">
        <f>IF(ChurnTable[[#This Row],[Churn]]="Yes",1,0)</f>
        <v>1</v>
      </c>
      <c r="Z210">
        <f>IF(ChurnTable[[#This Row],[Churn]]="Yes",ChurnTable[[#This Row],[MonthlyCharges]]*12,0)</f>
        <v>1279.1999999999998</v>
      </c>
    </row>
    <row r="211" spans="1:26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 s="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 s="2">
        <v>102.45</v>
      </c>
      <c r="T211" s="2">
        <v>6654.1</v>
      </c>
      <c r="U211" t="s">
        <v>24</v>
      </c>
      <c r="V2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1" t="str">
        <f>IF(ChurnTable[[#This Row],[MonthlyCharges]]&lt;35,"Low (&lt;$35)",IF(ChurnTable[[#This Row],[MonthlyCharges]]&lt;70,"Medium ($35-$70)","High (&gt;$70)"))</f>
        <v>High (&gt;$70)</v>
      </c>
      <c r="X211">
        <f>ChurnTable[[#This Row],[MonthlyCharges]]*12</f>
        <v>1229.4000000000001</v>
      </c>
      <c r="Y211">
        <f>IF(ChurnTable[[#This Row],[Churn]]="Yes",1,0)</f>
        <v>0</v>
      </c>
      <c r="Z211">
        <f>IF(ChurnTable[[#This Row],[Churn]]="Yes",ChurnTable[[#This Row],[MonthlyCharges]]*12,0)</f>
        <v>0</v>
      </c>
    </row>
    <row r="212" spans="1:26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 s="1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 s="2">
        <v>46</v>
      </c>
      <c r="T212" s="2">
        <v>84.5</v>
      </c>
      <c r="U212" t="s">
        <v>23</v>
      </c>
      <c r="V2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2" t="str">
        <f>IF(ChurnTable[[#This Row],[MonthlyCharges]]&lt;35,"Low (&lt;$35)",IF(ChurnTable[[#This Row],[MonthlyCharges]]&lt;70,"Medium ($35-$70)","High (&gt;$70)"))</f>
        <v>Medium ($35-$70)</v>
      </c>
      <c r="X212">
        <f>ChurnTable[[#This Row],[MonthlyCharges]]*12</f>
        <v>552</v>
      </c>
      <c r="Y212">
        <f>IF(ChurnTable[[#This Row],[Churn]]="Yes",1,0)</f>
        <v>1</v>
      </c>
      <c r="Z212">
        <f>IF(ChurnTable[[#This Row],[Churn]]="Yes",ChurnTable[[#This Row],[MonthlyCharges]]*12,0)</f>
        <v>552</v>
      </c>
    </row>
    <row r="213" spans="1:26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 s="1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 s="2">
        <v>25.25</v>
      </c>
      <c r="T213" s="2">
        <v>25.25</v>
      </c>
      <c r="U213" t="s">
        <v>24</v>
      </c>
      <c r="V2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3" t="str">
        <f>IF(ChurnTable[[#This Row],[MonthlyCharges]]&lt;35,"Low (&lt;$35)",IF(ChurnTable[[#This Row],[MonthlyCharges]]&lt;70,"Medium ($35-$70)","High (&gt;$70)"))</f>
        <v>Low (&lt;$35)</v>
      </c>
      <c r="X213">
        <f>ChurnTable[[#This Row],[MonthlyCharges]]*12</f>
        <v>303</v>
      </c>
      <c r="Y213">
        <f>IF(ChurnTable[[#This Row],[Churn]]="Yes",1,0)</f>
        <v>0</v>
      </c>
      <c r="Z213">
        <f>IF(ChurnTable[[#This Row],[Churn]]="Yes",ChurnTable[[#This Row],[MonthlyCharges]]*12,0)</f>
        <v>0</v>
      </c>
    </row>
    <row r="214" spans="1:26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 s="1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 s="2">
        <v>19.75</v>
      </c>
      <c r="T214" s="2">
        <v>1124.2</v>
      </c>
      <c r="U214" t="s">
        <v>24</v>
      </c>
      <c r="V2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4" t="str">
        <f>IF(ChurnTable[[#This Row],[MonthlyCharges]]&lt;35,"Low (&lt;$35)",IF(ChurnTable[[#This Row],[MonthlyCharges]]&lt;70,"Medium ($35-$70)","High (&gt;$70)"))</f>
        <v>Low (&lt;$35)</v>
      </c>
      <c r="X214">
        <f>ChurnTable[[#This Row],[MonthlyCharges]]*12</f>
        <v>237</v>
      </c>
      <c r="Y214">
        <f>IF(ChurnTable[[#This Row],[Churn]]="Yes",1,0)</f>
        <v>0</v>
      </c>
      <c r="Z214">
        <f>IF(ChurnTable[[#This Row],[Churn]]="Yes",ChurnTable[[#This Row],[MonthlyCharges]]*12,0)</f>
        <v>0</v>
      </c>
    </row>
    <row r="215" spans="1:26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 s="1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 s="2">
        <v>20</v>
      </c>
      <c r="T215" s="2">
        <v>540.04999999999995</v>
      </c>
      <c r="U215" t="s">
        <v>24</v>
      </c>
      <c r="V2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5" t="str">
        <f>IF(ChurnTable[[#This Row],[MonthlyCharges]]&lt;35,"Low (&lt;$35)",IF(ChurnTable[[#This Row],[MonthlyCharges]]&lt;70,"Medium ($35-$70)","High (&gt;$70)"))</f>
        <v>Low (&lt;$35)</v>
      </c>
      <c r="X215">
        <f>ChurnTable[[#This Row],[MonthlyCharges]]*12</f>
        <v>240</v>
      </c>
      <c r="Y215">
        <f>IF(ChurnTable[[#This Row],[Churn]]="Yes",1,0)</f>
        <v>0</v>
      </c>
      <c r="Z215">
        <f>IF(ChurnTable[[#This Row],[Churn]]="Yes",ChurnTable[[#This Row],[MonthlyCharges]]*12,0)</f>
        <v>0</v>
      </c>
    </row>
    <row r="216" spans="1:26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 s="1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 s="2">
        <v>86.8</v>
      </c>
      <c r="T216" s="2">
        <v>1975.85</v>
      </c>
      <c r="U216" t="s">
        <v>24</v>
      </c>
      <c r="V2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6" t="str">
        <f>IF(ChurnTable[[#This Row],[MonthlyCharges]]&lt;35,"Low (&lt;$35)",IF(ChurnTable[[#This Row],[MonthlyCharges]]&lt;70,"Medium ($35-$70)","High (&gt;$70)"))</f>
        <v>High (&gt;$70)</v>
      </c>
      <c r="X216">
        <f>ChurnTable[[#This Row],[MonthlyCharges]]*12</f>
        <v>1041.5999999999999</v>
      </c>
      <c r="Y216">
        <f>IF(ChurnTable[[#This Row],[Churn]]="Yes",1,0)</f>
        <v>0</v>
      </c>
      <c r="Z216">
        <f>IF(ChurnTable[[#This Row],[Churn]]="Yes",ChurnTable[[#This Row],[MonthlyCharges]]*12,0)</f>
        <v>0</v>
      </c>
    </row>
    <row r="217" spans="1:26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 s="1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 s="2">
        <v>58.75</v>
      </c>
      <c r="T217" s="2">
        <v>3437.45</v>
      </c>
      <c r="U217" t="s">
        <v>24</v>
      </c>
      <c r="V2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7" t="str">
        <f>IF(ChurnTable[[#This Row],[MonthlyCharges]]&lt;35,"Low (&lt;$35)",IF(ChurnTable[[#This Row],[MonthlyCharges]]&lt;70,"Medium ($35-$70)","High (&gt;$70)"))</f>
        <v>Medium ($35-$70)</v>
      </c>
      <c r="X217">
        <f>ChurnTable[[#This Row],[MonthlyCharges]]*12</f>
        <v>705</v>
      </c>
      <c r="Y217">
        <f>IF(ChurnTable[[#This Row],[Churn]]="Yes",1,0)</f>
        <v>0</v>
      </c>
      <c r="Z217">
        <f>IF(ChurnTable[[#This Row],[Churn]]="Yes",ChurnTable[[#This Row],[MonthlyCharges]]*12,0)</f>
        <v>0</v>
      </c>
    </row>
    <row r="218" spans="1:26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 s="1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 s="2">
        <v>45.25</v>
      </c>
      <c r="T218" s="2">
        <v>3139.8</v>
      </c>
      <c r="U218" t="s">
        <v>24</v>
      </c>
      <c r="V2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8" t="str">
        <f>IF(ChurnTable[[#This Row],[MonthlyCharges]]&lt;35,"Low (&lt;$35)",IF(ChurnTable[[#This Row],[MonthlyCharges]]&lt;70,"Medium ($35-$70)","High (&gt;$70)"))</f>
        <v>Medium ($35-$70)</v>
      </c>
      <c r="X218">
        <f>ChurnTable[[#This Row],[MonthlyCharges]]*12</f>
        <v>543</v>
      </c>
      <c r="Y218">
        <f>IF(ChurnTable[[#This Row],[Churn]]="Yes",1,0)</f>
        <v>0</v>
      </c>
      <c r="Z218">
        <f>IF(ChurnTable[[#This Row],[Churn]]="Yes",ChurnTable[[#This Row],[MonthlyCharges]]*12,0)</f>
        <v>0</v>
      </c>
    </row>
    <row r="219" spans="1:26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 s="1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 s="2">
        <v>56.6</v>
      </c>
      <c r="T219" s="2">
        <v>3789.2</v>
      </c>
      <c r="U219" t="s">
        <v>24</v>
      </c>
      <c r="V2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9" t="str">
        <f>IF(ChurnTable[[#This Row],[MonthlyCharges]]&lt;35,"Low (&lt;$35)",IF(ChurnTable[[#This Row],[MonthlyCharges]]&lt;70,"Medium ($35-$70)","High (&gt;$70)"))</f>
        <v>Medium ($35-$70)</v>
      </c>
      <c r="X219">
        <f>ChurnTable[[#This Row],[MonthlyCharges]]*12</f>
        <v>679.2</v>
      </c>
      <c r="Y219">
        <f>IF(ChurnTable[[#This Row],[Churn]]="Yes",1,0)</f>
        <v>0</v>
      </c>
      <c r="Z219">
        <f>IF(ChurnTable[[#This Row],[Churn]]="Yes",ChurnTable[[#This Row],[MonthlyCharges]]*12,0)</f>
        <v>0</v>
      </c>
    </row>
    <row r="220" spans="1:26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 s="1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 s="2">
        <v>84.2</v>
      </c>
      <c r="T220" s="2">
        <v>5324.5</v>
      </c>
      <c r="U220" t="s">
        <v>24</v>
      </c>
      <c r="V2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0" t="str">
        <f>IF(ChurnTable[[#This Row],[MonthlyCharges]]&lt;35,"Low (&lt;$35)",IF(ChurnTable[[#This Row],[MonthlyCharges]]&lt;70,"Medium ($35-$70)","High (&gt;$70)"))</f>
        <v>High (&gt;$70)</v>
      </c>
      <c r="X220">
        <f>ChurnTable[[#This Row],[MonthlyCharges]]*12</f>
        <v>1010.4000000000001</v>
      </c>
      <c r="Y220">
        <f>IF(ChurnTable[[#This Row],[Churn]]="Yes",1,0)</f>
        <v>0</v>
      </c>
      <c r="Z220">
        <f>IF(ChurnTable[[#This Row],[Churn]]="Yes",ChurnTable[[#This Row],[MonthlyCharges]]*12,0)</f>
        <v>0</v>
      </c>
    </row>
    <row r="221" spans="1:26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 s="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 s="2">
        <v>80</v>
      </c>
      <c r="T221" s="2">
        <v>624.6</v>
      </c>
      <c r="U221" t="s">
        <v>24</v>
      </c>
      <c r="V2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1" t="str">
        <f>IF(ChurnTable[[#This Row],[MonthlyCharges]]&lt;35,"Low (&lt;$35)",IF(ChurnTable[[#This Row],[MonthlyCharges]]&lt;70,"Medium ($35-$70)","High (&gt;$70)"))</f>
        <v>High (&gt;$70)</v>
      </c>
      <c r="X221">
        <f>ChurnTable[[#This Row],[MonthlyCharges]]*12</f>
        <v>960</v>
      </c>
      <c r="Y221">
        <f>IF(ChurnTable[[#This Row],[Churn]]="Yes",1,0)</f>
        <v>0</v>
      </c>
      <c r="Z221">
        <f>IF(ChurnTable[[#This Row],[Churn]]="Yes",ChurnTable[[#This Row],[MonthlyCharges]]*12,0)</f>
        <v>0</v>
      </c>
    </row>
    <row r="222" spans="1:26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 s="1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 s="2">
        <v>70.150000000000006</v>
      </c>
      <c r="T222" s="2">
        <v>268.35000000000002</v>
      </c>
      <c r="U222" t="s">
        <v>23</v>
      </c>
      <c r="V2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2" t="str">
        <f>IF(ChurnTable[[#This Row],[MonthlyCharges]]&lt;35,"Low (&lt;$35)",IF(ChurnTable[[#This Row],[MonthlyCharges]]&lt;70,"Medium ($35-$70)","High (&gt;$70)"))</f>
        <v>High (&gt;$70)</v>
      </c>
      <c r="X222">
        <f>ChurnTable[[#This Row],[MonthlyCharges]]*12</f>
        <v>841.80000000000007</v>
      </c>
      <c r="Y222">
        <f>IF(ChurnTable[[#This Row],[Churn]]="Yes",1,0)</f>
        <v>1</v>
      </c>
      <c r="Z222">
        <f>IF(ChurnTable[[#This Row],[Churn]]="Yes",ChurnTable[[#This Row],[MonthlyCharges]]*12,0)</f>
        <v>841.80000000000007</v>
      </c>
    </row>
    <row r="223" spans="1:26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 s="1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 s="2">
        <v>24.75</v>
      </c>
      <c r="T223" s="2">
        <v>1836.9</v>
      </c>
      <c r="U223" t="s">
        <v>24</v>
      </c>
      <c r="V2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3" t="str">
        <f>IF(ChurnTable[[#This Row],[MonthlyCharges]]&lt;35,"Low (&lt;$35)",IF(ChurnTable[[#This Row],[MonthlyCharges]]&lt;70,"Medium ($35-$70)","High (&gt;$70)"))</f>
        <v>Low (&lt;$35)</v>
      </c>
      <c r="X223">
        <f>ChurnTable[[#This Row],[MonthlyCharges]]*12</f>
        <v>297</v>
      </c>
      <c r="Y223">
        <f>IF(ChurnTable[[#This Row],[Churn]]="Yes",1,0)</f>
        <v>0</v>
      </c>
      <c r="Z223">
        <f>IF(ChurnTable[[#This Row],[Churn]]="Yes",ChurnTable[[#This Row],[MonthlyCharges]]*12,0)</f>
        <v>0</v>
      </c>
    </row>
    <row r="224" spans="1:26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 s="1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 s="2">
        <v>20.2</v>
      </c>
      <c r="T224" s="2">
        <v>20.2</v>
      </c>
      <c r="U224" t="s">
        <v>24</v>
      </c>
      <c r="V2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4" t="str">
        <f>IF(ChurnTable[[#This Row],[MonthlyCharges]]&lt;35,"Low (&lt;$35)",IF(ChurnTable[[#This Row],[MonthlyCharges]]&lt;70,"Medium ($35-$70)","High (&gt;$70)"))</f>
        <v>Low (&lt;$35)</v>
      </c>
      <c r="X224">
        <f>ChurnTable[[#This Row],[MonthlyCharges]]*12</f>
        <v>242.39999999999998</v>
      </c>
      <c r="Y224">
        <f>IF(ChurnTable[[#This Row],[Churn]]="Yes",1,0)</f>
        <v>0</v>
      </c>
      <c r="Z224">
        <f>IF(ChurnTable[[#This Row],[Churn]]="Yes",ChurnTable[[#This Row],[MonthlyCharges]]*12,0)</f>
        <v>0</v>
      </c>
    </row>
    <row r="225" spans="1:26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 s="1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 s="2">
        <v>50.05</v>
      </c>
      <c r="T225" s="2">
        <v>179.35</v>
      </c>
      <c r="U225" t="s">
        <v>23</v>
      </c>
      <c r="V2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5" t="str">
        <f>IF(ChurnTable[[#This Row],[MonthlyCharges]]&lt;35,"Low (&lt;$35)",IF(ChurnTable[[#This Row],[MonthlyCharges]]&lt;70,"Medium ($35-$70)","High (&gt;$70)"))</f>
        <v>Medium ($35-$70)</v>
      </c>
      <c r="X225">
        <f>ChurnTable[[#This Row],[MonthlyCharges]]*12</f>
        <v>600.59999999999991</v>
      </c>
      <c r="Y225">
        <f>IF(ChurnTable[[#This Row],[Churn]]="Yes",1,0)</f>
        <v>1</v>
      </c>
      <c r="Z225">
        <f>IF(ChurnTable[[#This Row],[Churn]]="Yes",ChurnTable[[#This Row],[MonthlyCharges]]*12,0)</f>
        <v>600.59999999999991</v>
      </c>
    </row>
    <row r="226" spans="1:26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 s="1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 s="2">
        <v>19.350000000000001</v>
      </c>
      <c r="T226" s="2">
        <v>219.35</v>
      </c>
      <c r="U226" t="s">
        <v>24</v>
      </c>
      <c r="V2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6" t="str">
        <f>IF(ChurnTable[[#This Row],[MonthlyCharges]]&lt;35,"Low (&lt;$35)",IF(ChurnTable[[#This Row],[MonthlyCharges]]&lt;70,"Medium ($35-$70)","High (&gt;$70)"))</f>
        <v>Low (&lt;$35)</v>
      </c>
      <c r="X226">
        <f>ChurnTable[[#This Row],[MonthlyCharges]]*12</f>
        <v>232.20000000000002</v>
      </c>
      <c r="Y226">
        <f>IF(ChurnTable[[#This Row],[Churn]]="Yes",1,0)</f>
        <v>0</v>
      </c>
      <c r="Z226">
        <f>IF(ChurnTable[[#This Row],[Churn]]="Yes",ChurnTable[[#This Row],[MonthlyCharges]]*12,0)</f>
        <v>0</v>
      </c>
    </row>
    <row r="227" spans="1:26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 s="1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 s="2">
        <v>50.6</v>
      </c>
      <c r="T227" s="2">
        <v>1288.75</v>
      </c>
      <c r="U227" t="s">
        <v>24</v>
      </c>
      <c r="V2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7" t="str">
        <f>IF(ChurnTable[[#This Row],[MonthlyCharges]]&lt;35,"Low (&lt;$35)",IF(ChurnTable[[#This Row],[MonthlyCharges]]&lt;70,"Medium ($35-$70)","High (&gt;$70)"))</f>
        <v>Medium ($35-$70)</v>
      </c>
      <c r="X227">
        <f>ChurnTable[[#This Row],[MonthlyCharges]]*12</f>
        <v>607.20000000000005</v>
      </c>
      <c r="Y227">
        <f>IF(ChurnTable[[#This Row],[Churn]]="Yes",1,0)</f>
        <v>0</v>
      </c>
      <c r="Z227">
        <f>IF(ChurnTable[[#This Row],[Churn]]="Yes",ChurnTable[[#This Row],[MonthlyCharges]]*12,0)</f>
        <v>0</v>
      </c>
    </row>
    <row r="228" spans="1:26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 s="1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 s="2">
        <v>81.150000000000006</v>
      </c>
      <c r="T228" s="2">
        <v>2545.75</v>
      </c>
      <c r="U228" t="s">
        <v>24</v>
      </c>
      <c r="V2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8" t="str">
        <f>IF(ChurnTable[[#This Row],[MonthlyCharges]]&lt;35,"Low (&lt;$35)",IF(ChurnTable[[#This Row],[MonthlyCharges]]&lt;70,"Medium ($35-$70)","High (&gt;$70)"))</f>
        <v>High (&gt;$70)</v>
      </c>
      <c r="X228">
        <f>ChurnTable[[#This Row],[MonthlyCharges]]*12</f>
        <v>973.80000000000007</v>
      </c>
      <c r="Y228">
        <f>IF(ChurnTable[[#This Row],[Churn]]="Yes",1,0)</f>
        <v>0</v>
      </c>
      <c r="Z228">
        <f>IF(ChurnTable[[#This Row],[Churn]]="Yes",ChurnTable[[#This Row],[MonthlyCharges]]*12,0)</f>
        <v>0</v>
      </c>
    </row>
    <row r="229" spans="1:26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 s="1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 s="2">
        <v>55.2</v>
      </c>
      <c r="T229" s="2">
        <v>55.2</v>
      </c>
      <c r="U229" t="s">
        <v>23</v>
      </c>
      <c r="V2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9" t="str">
        <f>IF(ChurnTable[[#This Row],[MonthlyCharges]]&lt;35,"Low (&lt;$35)",IF(ChurnTable[[#This Row],[MonthlyCharges]]&lt;70,"Medium ($35-$70)","High (&gt;$70)"))</f>
        <v>Medium ($35-$70)</v>
      </c>
      <c r="X229">
        <f>ChurnTable[[#This Row],[MonthlyCharges]]*12</f>
        <v>662.40000000000009</v>
      </c>
      <c r="Y229">
        <f>IF(ChurnTable[[#This Row],[Churn]]="Yes",1,0)</f>
        <v>1</v>
      </c>
      <c r="Z229">
        <f>IF(ChurnTable[[#This Row],[Churn]]="Yes",ChurnTable[[#This Row],[MonthlyCharges]]*12,0)</f>
        <v>662.40000000000009</v>
      </c>
    </row>
    <row r="230" spans="1:26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 s="1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 s="2">
        <v>89.9</v>
      </c>
      <c r="T230" s="2">
        <v>2723.15</v>
      </c>
      <c r="U230" t="s">
        <v>24</v>
      </c>
      <c r="V2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0" t="str">
        <f>IF(ChurnTable[[#This Row],[MonthlyCharges]]&lt;35,"Low (&lt;$35)",IF(ChurnTable[[#This Row],[MonthlyCharges]]&lt;70,"Medium ($35-$70)","High (&gt;$70)"))</f>
        <v>High (&gt;$70)</v>
      </c>
      <c r="X230">
        <f>ChurnTable[[#This Row],[MonthlyCharges]]*12</f>
        <v>1078.8000000000002</v>
      </c>
      <c r="Y230">
        <f>IF(ChurnTable[[#This Row],[Churn]]="Yes",1,0)</f>
        <v>0</v>
      </c>
      <c r="Z230">
        <f>IF(ChurnTable[[#This Row],[Churn]]="Yes",ChurnTable[[#This Row],[MonthlyCharges]]*12,0)</f>
        <v>0</v>
      </c>
    </row>
    <row r="231" spans="1:26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 s="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 s="2">
        <v>85.3</v>
      </c>
      <c r="T231" s="2">
        <v>4107.25</v>
      </c>
      <c r="U231" t="s">
        <v>24</v>
      </c>
      <c r="V2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1" t="str">
        <f>IF(ChurnTable[[#This Row],[MonthlyCharges]]&lt;35,"Low (&lt;$35)",IF(ChurnTable[[#This Row],[MonthlyCharges]]&lt;70,"Medium ($35-$70)","High (&gt;$70)"))</f>
        <v>High (&gt;$70)</v>
      </c>
      <c r="X231">
        <f>ChurnTable[[#This Row],[MonthlyCharges]]*12</f>
        <v>1023.5999999999999</v>
      </c>
      <c r="Y231">
        <f>IF(ChurnTable[[#This Row],[Churn]]="Yes",1,0)</f>
        <v>0</v>
      </c>
      <c r="Z231">
        <f>IF(ChurnTable[[#This Row],[Churn]]="Yes",ChurnTable[[#This Row],[MonthlyCharges]]*12,0)</f>
        <v>0</v>
      </c>
    </row>
    <row r="232" spans="1:26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 s="1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 s="2">
        <v>108</v>
      </c>
      <c r="T232" s="2">
        <v>5760.65</v>
      </c>
      <c r="U232" t="s">
        <v>24</v>
      </c>
      <c r="V2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2" t="str">
        <f>IF(ChurnTable[[#This Row],[MonthlyCharges]]&lt;35,"Low (&lt;$35)",IF(ChurnTable[[#This Row],[MonthlyCharges]]&lt;70,"Medium ($35-$70)","High (&gt;$70)"))</f>
        <v>High (&gt;$70)</v>
      </c>
      <c r="X232">
        <f>ChurnTable[[#This Row],[MonthlyCharges]]*12</f>
        <v>1296</v>
      </c>
      <c r="Y232">
        <f>IF(ChurnTable[[#This Row],[Churn]]="Yes",1,0)</f>
        <v>0</v>
      </c>
      <c r="Z232">
        <f>IF(ChurnTable[[#This Row],[Churn]]="Yes",ChurnTable[[#This Row],[MonthlyCharges]]*12,0)</f>
        <v>0</v>
      </c>
    </row>
    <row r="233" spans="1:26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 s="1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 s="2">
        <v>93.5</v>
      </c>
      <c r="T233" s="2">
        <v>4747.5</v>
      </c>
      <c r="U233" t="s">
        <v>24</v>
      </c>
      <c r="V2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3" t="str">
        <f>IF(ChurnTable[[#This Row],[MonthlyCharges]]&lt;35,"Low (&lt;$35)",IF(ChurnTable[[#This Row],[MonthlyCharges]]&lt;70,"Medium ($35-$70)","High (&gt;$70)"))</f>
        <v>High (&gt;$70)</v>
      </c>
      <c r="X233">
        <f>ChurnTable[[#This Row],[MonthlyCharges]]*12</f>
        <v>1122</v>
      </c>
      <c r="Y233">
        <f>IF(ChurnTable[[#This Row],[Churn]]="Yes",1,0)</f>
        <v>0</v>
      </c>
      <c r="Z233">
        <f>IF(ChurnTable[[#This Row],[Churn]]="Yes",ChurnTable[[#This Row],[MonthlyCharges]]*12,0)</f>
        <v>0</v>
      </c>
    </row>
    <row r="234" spans="1:26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 s="1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 s="2">
        <v>84.6</v>
      </c>
      <c r="T234" s="2">
        <v>84.6</v>
      </c>
      <c r="U234" t="s">
        <v>23</v>
      </c>
      <c r="V2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4" t="str">
        <f>IF(ChurnTable[[#This Row],[MonthlyCharges]]&lt;35,"Low (&lt;$35)",IF(ChurnTable[[#This Row],[MonthlyCharges]]&lt;70,"Medium ($35-$70)","High (&gt;$70)"))</f>
        <v>High (&gt;$70)</v>
      </c>
      <c r="X234">
        <f>ChurnTable[[#This Row],[MonthlyCharges]]*12</f>
        <v>1015.1999999999999</v>
      </c>
      <c r="Y234">
        <f>IF(ChurnTable[[#This Row],[Churn]]="Yes",1,0)</f>
        <v>1</v>
      </c>
      <c r="Z234">
        <f>IF(ChurnTable[[#This Row],[Churn]]="Yes",ChurnTable[[#This Row],[MonthlyCharges]]*12,0)</f>
        <v>1015.1999999999999</v>
      </c>
    </row>
    <row r="235" spans="1:26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 s="1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 s="2">
        <v>20.25</v>
      </c>
      <c r="T235" s="2">
        <v>1566.9</v>
      </c>
      <c r="U235" t="s">
        <v>24</v>
      </c>
      <c r="V2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5" t="str">
        <f>IF(ChurnTable[[#This Row],[MonthlyCharges]]&lt;35,"Low (&lt;$35)",IF(ChurnTable[[#This Row],[MonthlyCharges]]&lt;70,"Medium ($35-$70)","High (&gt;$70)"))</f>
        <v>Low (&lt;$35)</v>
      </c>
      <c r="X235">
        <f>ChurnTable[[#This Row],[MonthlyCharges]]*12</f>
        <v>243</v>
      </c>
      <c r="Y235">
        <f>IF(ChurnTable[[#This Row],[Churn]]="Yes",1,0)</f>
        <v>0</v>
      </c>
      <c r="Z235">
        <f>IF(ChurnTable[[#This Row],[Churn]]="Yes",ChurnTable[[#This Row],[MonthlyCharges]]*12,0)</f>
        <v>0</v>
      </c>
    </row>
    <row r="236" spans="1:26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 s="1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 s="2">
        <v>25.15</v>
      </c>
      <c r="T236" s="2">
        <v>702</v>
      </c>
      <c r="U236" t="s">
        <v>24</v>
      </c>
      <c r="V2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6" t="str">
        <f>IF(ChurnTable[[#This Row],[MonthlyCharges]]&lt;35,"Low (&lt;$35)",IF(ChurnTable[[#This Row],[MonthlyCharges]]&lt;70,"Medium ($35-$70)","High (&gt;$70)"))</f>
        <v>Low (&lt;$35)</v>
      </c>
      <c r="X236">
        <f>ChurnTable[[#This Row],[MonthlyCharges]]*12</f>
        <v>301.79999999999995</v>
      </c>
      <c r="Y236">
        <f>IF(ChurnTable[[#This Row],[Churn]]="Yes",1,0)</f>
        <v>0</v>
      </c>
      <c r="Z236">
        <f>IF(ChurnTable[[#This Row],[Churn]]="Yes",ChurnTable[[#This Row],[MonthlyCharges]]*12,0)</f>
        <v>0</v>
      </c>
    </row>
    <row r="237" spans="1:26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 s="1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 s="2">
        <v>54.4</v>
      </c>
      <c r="T237" s="2">
        <v>114.1</v>
      </c>
      <c r="U237" t="s">
        <v>23</v>
      </c>
      <c r="V2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7" t="str">
        <f>IF(ChurnTable[[#This Row],[MonthlyCharges]]&lt;35,"Low (&lt;$35)",IF(ChurnTable[[#This Row],[MonthlyCharges]]&lt;70,"Medium ($35-$70)","High (&gt;$70)"))</f>
        <v>Medium ($35-$70)</v>
      </c>
      <c r="X237">
        <f>ChurnTable[[#This Row],[MonthlyCharges]]*12</f>
        <v>652.79999999999995</v>
      </c>
      <c r="Y237">
        <f>IF(ChurnTable[[#This Row],[Churn]]="Yes",1,0)</f>
        <v>1</v>
      </c>
      <c r="Z237">
        <f>IF(ChurnTable[[#This Row],[Churn]]="Yes",ChurnTable[[#This Row],[MonthlyCharges]]*12,0)</f>
        <v>652.79999999999995</v>
      </c>
    </row>
    <row r="238" spans="1:26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 s="1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 s="2">
        <v>29.6</v>
      </c>
      <c r="T238" s="2">
        <v>299.05</v>
      </c>
      <c r="U238" t="s">
        <v>24</v>
      </c>
      <c r="V2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8" t="str">
        <f>IF(ChurnTable[[#This Row],[MonthlyCharges]]&lt;35,"Low (&lt;$35)",IF(ChurnTable[[#This Row],[MonthlyCharges]]&lt;70,"Medium ($35-$70)","High (&gt;$70)"))</f>
        <v>Low (&lt;$35)</v>
      </c>
      <c r="X238">
        <f>ChurnTable[[#This Row],[MonthlyCharges]]*12</f>
        <v>355.20000000000005</v>
      </c>
      <c r="Y238">
        <f>IF(ChurnTable[[#This Row],[Churn]]="Yes",1,0)</f>
        <v>0</v>
      </c>
      <c r="Z238">
        <f>IF(ChurnTable[[#This Row],[Churn]]="Yes",ChurnTable[[#This Row],[MonthlyCharges]]*12,0)</f>
        <v>0</v>
      </c>
    </row>
    <row r="239" spans="1:26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 s="1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 s="2">
        <v>73.150000000000006</v>
      </c>
      <c r="T239" s="2">
        <v>1305.95</v>
      </c>
      <c r="U239" t="s">
        <v>24</v>
      </c>
      <c r="V2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9" t="str">
        <f>IF(ChurnTable[[#This Row],[MonthlyCharges]]&lt;35,"Low (&lt;$35)",IF(ChurnTable[[#This Row],[MonthlyCharges]]&lt;70,"Medium ($35-$70)","High (&gt;$70)"))</f>
        <v>High (&gt;$70)</v>
      </c>
      <c r="X239">
        <f>ChurnTable[[#This Row],[MonthlyCharges]]*12</f>
        <v>877.80000000000007</v>
      </c>
      <c r="Y239">
        <f>IF(ChurnTable[[#This Row],[Churn]]="Yes",1,0)</f>
        <v>0</v>
      </c>
      <c r="Z239">
        <f>IF(ChurnTable[[#This Row],[Churn]]="Yes",ChurnTable[[#This Row],[MonthlyCharges]]*12,0)</f>
        <v>0</v>
      </c>
    </row>
    <row r="240" spans="1:26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 s="1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 s="2">
        <v>95</v>
      </c>
      <c r="T240" s="2">
        <v>1120.3</v>
      </c>
      <c r="U240" t="s">
        <v>23</v>
      </c>
      <c r="V2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0" t="str">
        <f>IF(ChurnTable[[#This Row],[MonthlyCharges]]&lt;35,"Low (&lt;$35)",IF(ChurnTable[[#This Row],[MonthlyCharges]]&lt;70,"Medium ($35-$70)","High (&gt;$70)"))</f>
        <v>High (&gt;$70)</v>
      </c>
      <c r="X240">
        <f>ChurnTable[[#This Row],[MonthlyCharges]]*12</f>
        <v>1140</v>
      </c>
      <c r="Y240">
        <f>IF(ChurnTable[[#This Row],[Churn]]="Yes",1,0)</f>
        <v>1</v>
      </c>
      <c r="Z240">
        <f>IF(ChurnTable[[#This Row],[Churn]]="Yes",ChurnTable[[#This Row],[MonthlyCharges]]*12,0)</f>
        <v>1140</v>
      </c>
    </row>
    <row r="241" spans="1:26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 s="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 s="2">
        <v>19.75</v>
      </c>
      <c r="T241" s="2">
        <v>284.35000000000002</v>
      </c>
      <c r="U241" t="s">
        <v>24</v>
      </c>
      <c r="V2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1" t="str">
        <f>IF(ChurnTable[[#This Row],[MonthlyCharges]]&lt;35,"Low (&lt;$35)",IF(ChurnTable[[#This Row],[MonthlyCharges]]&lt;70,"Medium ($35-$70)","High (&gt;$70)"))</f>
        <v>Low (&lt;$35)</v>
      </c>
      <c r="X241">
        <f>ChurnTable[[#This Row],[MonthlyCharges]]*12</f>
        <v>237</v>
      </c>
      <c r="Y241">
        <f>IF(ChurnTable[[#This Row],[Churn]]="Yes",1,0)</f>
        <v>0</v>
      </c>
      <c r="Z241">
        <f>IF(ChurnTable[[#This Row],[Churn]]="Yes",ChurnTable[[#This Row],[MonthlyCharges]]*12,0)</f>
        <v>0</v>
      </c>
    </row>
    <row r="242" spans="1:26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 s="1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 s="2">
        <v>86.6</v>
      </c>
      <c r="T242" s="2">
        <v>6350.5</v>
      </c>
      <c r="U242" t="s">
        <v>24</v>
      </c>
      <c r="V2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2" t="str">
        <f>IF(ChurnTable[[#This Row],[MonthlyCharges]]&lt;35,"Low (&lt;$35)",IF(ChurnTable[[#This Row],[MonthlyCharges]]&lt;70,"Medium ($35-$70)","High (&gt;$70)"))</f>
        <v>High (&gt;$70)</v>
      </c>
      <c r="X242">
        <f>ChurnTable[[#This Row],[MonthlyCharges]]*12</f>
        <v>1039.1999999999998</v>
      </c>
      <c r="Y242">
        <f>IF(ChurnTable[[#This Row],[Churn]]="Yes",1,0)</f>
        <v>0</v>
      </c>
      <c r="Z242">
        <f>IF(ChurnTable[[#This Row],[Churn]]="Yes",ChurnTable[[#This Row],[MonthlyCharges]]*12,0)</f>
        <v>0</v>
      </c>
    </row>
    <row r="243" spans="1:26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 s="1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 s="2">
        <v>109.2</v>
      </c>
      <c r="T243" s="2">
        <v>7878.3</v>
      </c>
      <c r="U243" t="s">
        <v>24</v>
      </c>
      <c r="V2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3" t="str">
        <f>IF(ChurnTable[[#This Row],[MonthlyCharges]]&lt;35,"Low (&lt;$35)",IF(ChurnTable[[#This Row],[MonthlyCharges]]&lt;70,"Medium ($35-$70)","High (&gt;$70)"))</f>
        <v>High (&gt;$70)</v>
      </c>
      <c r="X243">
        <f>ChurnTable[[#This Row],[MonthlyCharges]]*12</f>
        <v>1310.4000000000001</v>
      </c>
      <c r="Y243">
        <f>IF(ChurnTable[[#This Row],[Churn]]="Yes",1,0)</f>
        <v>0</v>
      </c>
      <c r="Z243">
        <f>IF(ChurnTable[[#This Row],[Churn]]="Yes",ChurnTable[[#This Row],[MonthlyCharges]]*12,0)</f>
        <v>0</v>
      </c>
    </row>
    <row r="244" spans="1:26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 s="1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 s="2">
        <v>74.7</v>
      </c>
      <c r="T244" s="2">
        <v>3187.65</v>
      </c>
      <c r="U244" t="s">
        <v>24</v>
      </c>
      <c r="V2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4" t="str">
        <f>IF(ChurnTable[[#This Row],[MonthlyCharges]]&lt;35,"Low (&lt;$35)",IF(ChurnTable[[#This Row],[MonthlyCharges]]&lt;70,"Medium ($35-$70)","High (&gt;$70)"))</f>
        <v>High (&gt;$70)</v>
      </c>
      <c r="X244">
        <f>ChurnTable[[#This Row],[MonthlyCharges]]*12</f>
        <v>896.40000000000009</v>
      </c>
      <c r="Y244">
        <f>IF(ChurnTable[[#This Row],[Churn]]="Yes",1,0)</f>
        <v>0</v>
      </c>
      <c r="Z244">
        <f>IF(ChurnTable[[#This Row],[Churn]]="Yes",ChurnTable[[#This Row],[MonthlyCharges]]*12,0)</f>
        <v>0</v>
      </c>
    </row>
    <row r="245" spans="1:26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 s="1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 s="2">
        <v>94.4</v>
      </c>
      <c r="T245" s="2">
        <v>6126.15</v>
      </c>
      <c r="U245" t="s">
        <v>24</v>
      </c>
      <c r="V2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5" t="str">
        <f>IF(ChurnTable[[#This Row],[MonthlyCharges]]&lt;35,"Low (&lt;$35)",IF(ChurnTable[[#This Row],[MonthlyCharges]]&lt;70,"Medium ($35-$70)","High (&gt;$70)"))</f>
        <v>High (&gt;$70)</v>
      </c>
      <c r="X245">
        <f>ChurnTable[[#This Row],[MonthlyCharges]]*12</f>
        <v>1132.8000000000002</v>
      </c>
      <c r="Y245">
        <f>IF(ChurnTable[[#This Row],[Churn]]="Yes",1,0)</f>
        <v>0</v>
      </c>
      <c r="Z245">
        <f>IF(ChurnTable[[#This Row],[Churn]]="Yes",ChurnTable[[#This Row],[MonthlyCharges]]*12,0)</f>
        <v>0</v>
      </c>
    </row>
    <row r="246" spans="1:26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 s="1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 s="2">
        <v>54.8</v>
      </c>
      <c r="T246" s="2">
        <v>731.3</v>
      </c>
      <c r="U246" t="s">
        <v>24</v>
      </c>
      <c r="V2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6" t="str">
        <f>IF(ChurnTable[[#This Row],[MonthlyCharges]]&lt;35,"Low (&lt;$35)",IF(ChurnTable[[#This Row],[MonthlyCharges]]&lt;70,"Medium ($35-$70)","High (&gt;$70)"))</f>
        <v>Medium ($35-$70)</v>
      </c>
      <c r="X246">
        <f>ChurnTable[[#This Row],[MonthlyCharges]]*12</f>
        <v>657.59999999999991</v>
      </c>
      <c r="Y246">
        <f>IF(ChurnTable[[#This Row],[Churn]]="Yes",1,0)</f>
        <v>0</v>
      </c>
      <c r="Z246">
        <f>IF(ChurnTable[[#This Row],[Churn]]="Yes",ChurnTable[[#This Row],[MonthlyCharges]]*12,0)</f>
        <v>0</v>
      </c>
    </row>
    <row r="247" spans="1:26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 s="1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 s="2">
        <v>75.349999999999994</v>
      </c>
      <c r="T247" s="2">
        <v>273.39999999999998</v>
      </c>
      <c r="U247" t="s">
        <v>24</v>
      </c>
      <c r="V2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7" t="str">
        <f>IF(ChurnTable[[#This Row],[MonthlyCharges]]&lt;35,"Low (&lt;$35)",IF(ChurnTable[[#This Row],[MonthlyCharges]]&lt;70,"Medium ($35-$70)","High (&gt;$70)"))</f>
        <v>High (&gt;$70)</v>
      </c>
      <c r="X247">
        <f>ChurnTable[[#This Row],[MonthlyCharges]]*12</f>
        <v>904.19999999999993</v>
      </c>
      <c r="Y247">
        <f>IF(ChurnTable[[#This Row],[Churn]]="Yes",1,0)</f>
        <v>0</v>
      </c>
      <c r="Z247">
        <f>IF(ChurnTable[[#This Row],[Churn]]="Yes",ChurnTable[[#This Row],[MonthlyCharges]]*12,0)</f>
        <v>0</v>
      </c>
    </row>
    <row r="248" spans="1:26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 s="1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 s="2">
        <v>65</v>
      </c>
      <c r="T248" s="2">
        <v>2531.8000000000002</v>
      </c>
      <c r="U248" t="s">
        <v>24</v>
      </c>
      <c r="V2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8" t="str">
        <f>IF(ChurnTable[[#This Row],[MonthlyCharges]]&lt;35,"Low (&lt;$35)",IF(ChurnTable[[#This Row],[MonthlyCharges]]&lt;70,"Medium ($35-$70)","High (&gt;$70)"))</f>
        <v>Medium ($35-$70)</v>
      </c>
      <c r="X248">
        <f>ChurnTable[[#This Row],[MonthlyCharges]]*12</f>
        <v>780</v>
      </c>
      <c r="Y248">
        <f>IF(ChurnTable[[#This Row],[Churn]]="Yes",1,0)</f>
        <v>0</v>
      </c>
      <c r="Z248">
        <f>IF(ChurnTable[[#This Row],[Churn]]="Yes",ChurnTable[[#This Row],[MonthlyCharges]]*12,0)</f>
        <v>0</v>
      </c>
    </row>
    <row r="249" spans="1:26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 s="1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 s="2">
        <v>74.400000000000006</v>
      </c>
      <c r="T249" s="2">
        <v>1074.3</v>
      </c>
      <c r="U249" t="s">
        <v>23</v>
      </c>
      <c r="V2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9" t="str">
        <f>IF(ChurnTable[[#This Row],[MonthlyCharges]]&lt;35,"Low (&lt;$35)",IF(ChurnTable[[#This Row],[MonthlyCharges]]&lt;70,"Medium ($35-$70)","High (&gt;$70)"))</f>
        <v>High (&gt;$70)</v>
      </c>
      <c r="X249">
        <f>ChurnTable[[#This Row],[MonthlyCharges]]*12</f>
        <v>892.80000000000007</v>
      </c>
      <c r="Y249">
        <f>IF(ChurnTable[[#This Row],[Churn]]="Yes",1,0)</f>
        <v>1</v>
      </c>
      <c r="Z249">
        <f>IF(ChurnTable[[#This Row],[Churn]]="Yes",ChurnTable[[#This Row],[MonthlyCharges]]*12,0)</f>
        <v>892.80000000000007</v>
      </c>
    </row>
    <row r="250" spans="1:26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 s="1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 s="2">
        <v>48.55</v>
      </c>
      <c r="T250" s="2">
        <v>48.55</v>
      </c>
      <c r="U250" t="s">
        <v>23</v>
      </c>
      <c r="V2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0" t="str">
        <f>IF(ChurnTable[[#This Row],[MonthlyCharges]]&lt;35,"Low (&lt;$35)",IF(ChurnTable[[#This Row],[MonthlyCharges]]&lt;70,"Medium ($35-$70)","High (&gt;$70)"))</f>
        <v>Medium ($35-$70)</v>
      </c>
      <c r="X250">
        <f>ChurnTable[[#This Row],[MonthlyCharges]]*12</f>
        <v>582.59999999999991</v>
      </c>
      <c r="Y250">
        <f>IF(ChurnTable[[#This Row],[Churn]]="Yes",1,0)</f>
        <v>1</v>
      </c>
      <c r="Z250">
        <f>IF(ChurnTable[[#This Row],[Churn]]="Yes",ChurnTable[[#This Row],[MonthlyCharges]]*12,0)</f>
        <v>582.59999999999991</v>
      </c>
    </row>
    <row r="251" spans="1:26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 s="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 s="2">
        <v>99</v>
      </c>
      <c r="T251" s="2">
        <v>4298.45</v>
      </c>
      <c r="U251" t="s">
        <v>24</v>
      </c>
      <c r="V2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1" t="str">
        <f>IF(ChurnTable[[#This Row],[MonthlyCharges]]&lt;35,"Low (&lt;$35)",IF(ChurnTable[[#This Row],[MonthlyCharges]]&lt;70,"Medium ($35-$70)","High (&gt;$70)"))</f>
        <v>High (&gt;$70)</v>
      </c>
      <c r="X251">
        <f>ChurnTable[[#This Row],[MonthlyCharges]]*12</f>
        <v>1188</v>
      </c>
      <c r="Y251">
        <f>IF(ChurnTable[[#This Row],[Churn]]="Yes",1,0)</f>
        <v>0</v>
      </c>
      <c r="Z251">
        <f>IF(ChurnTable[[#This Row],[Churn]]="Yes",ChurnTable[[#This Row],[MonthlyCharges]]*12,0)</f>
        <v>0</v>
      </c>
    </row>
    <row r="252" spans="1:26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 s="1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 s="2">
        <v>93.5</v>
      </c>
      <c r="T252" s="2">
        <v>4619.55</v>
      </c>
      <c r="U252" t="s">
        <v>24</v>
      </c>
      <c r="V2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2" t="str">
        <f>IF(ChurnTable[[#This Row],[MonthlyCharges]]&lt;35,"Low (&lt;$35)",IF(ChurnTable[[#This Row],[MonthlyCharges]]&lt;70,"Medium ($35-$70)","High (&gt;$70)"))</f>
        <v>High (&gt;$70)</v>
      </c>
      <c r="X252">
        <f>ChurnTable[[#This Row],[MonthlyCharges]]*12</f>
        <v>1122</v>
      </c>
      <c r="Y252">
        <f>IF(ChurnTable[[#This Row],[Churn]]="Yes",1,0)</f>
        <v>0</v>
      </c>
      <c r="Z252">
        <f>IF(ChurnTable[[#This Row],[Churn]]="Yes",ChurnTable[[#This Row],[MonthlyCharges]]*12,0)</f>
        <v>0</v>
      </c>
    </row>
    <row r="253" spans="1:26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 s="1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 s="2">
        <v>70.400000000000006</v>
      </c>
      <c r="T253" s="2">
        <v>147.15</v>
      </c>
      <c r="U253" t="s">
        <v>23</v>
      </c>
      <c r="V2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3" t="str">
        <f>IF(ChurnTable[[#This Row],[MonthlyCharges]]&lt;35,"Low (&lt;$35)",IF(ChurnTable[[#This Row],[MonthlyCharges]]&lt;70,"Medium ($35-$70)","High (&gt;$70)"))</f>
        <v>High (&gt;$70)</v>
      </c>
      <c r="X253">
        <f>ChurnTable[[#This Row],[MonthlyCharges]]*12</f>
        <v>844.80000000000007</v>
      </c>
      <c r="Y253">
        <f>IF(ChurnTable[[#This Row],[Churn]]="Yes",1,0)</f>
        <v>1</v>
      </c>
      <c r="Z253">
        <f>IF(ChurnTable[[#This Row],[Churn]]="Yes",ChurnTable[[#This Row],[MonthlyCharges]]*12,0)</f>
        <v>844.80000000000007</v>
      </c>
    </row>
    <row r="254" spans="1:26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 s="1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 s="2">
        <v>40.200000000000003</v>
      </c>
      <c r="T254" s="2">
        <v>40.200000000000003</v>
      </c>
      <c r="U254" t="s">
        <v>23</v>
      </c>
      <c r="V2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4" t="str">
        <f>IF(ChurnTable[[#This Row],[MonthlyCharges]]&lt;35,"Low (&lt;$35)",IF(ChurnTable[[#This Row],[MonthlyCharges]]&lt;70,"Medium ($35-$70)","High (&gt;$70)"))</f>
        <v>Medium ($35-$70)</v>
      </c>
      <c r="X254">
        <f>ChurnTable[[#This Row],[MonthlyCharges]]*12</f>
        <v>482.40000000000003</v>
      </c>
      <c r="Y254">
        <f>IF(ChurnTable[[#This Row],[Churn]]="Yes",1,0)</f>
        <v>1</v>
      </c>
      <c r="Z254">
        <f>IF(ChurnTable[[#This Row],[Churn]]="Yes",ChurnTable[[#This Row],[MonthlyCharges]]*12,0)</f>
        <v>482.40000000000003</v>
      </c>
    </row>
    <row r="255" spans="1:26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 s="1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 s="2">
        <v>83.7</v>
      </c>
      <c r="T255" s="2">
        <v>2633.3</v>
      </c>
      <c r="U255" t="s">
        <v>24</v>
      </c>
      <c r="V2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5" t="str">
        <f>IF(ChurnTable[[#This Row],[MonthlyCharges]]&lt;35,"Low (&lt;$35)",IF(ChurnTable[[#This Row],[MonthlyCharges]]&lt;70,"Medium ($35-$70)","High (&gt;$70)"))</f>
        <v>High (&gt;$70)</v>
      </c>
      <c r="X255">
        <f>ChurnTable[[#This Row],[MonthlyCharges]]*12</f>
        <v>1004.4000000000001</v>
      </c>
      <c r="Y255">
        <f>IF(ChurnTable[[#This Row],[Churn]]="Yes",1,0)</f>
        <v>0</v>
      </c>
      <c r="Z255">
        <f>IF(ChurnTable[[#This Row],[Churn]]="Yes",ChurnTable[[#This Row],[MonthlyCharges]]*12,0)</f>
        <v>0</v>
      </c>
    </row>
    <row r="256" spans="1:26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 s="1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 s="2">
        <v>19.850000000000001</v>
      </c>
      <c r="T256" s="2">
        <v>193.05</v>
      </c>
      <c r="U256" t="s">
        <v>24</v>
      </c>
      <c r="V2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6" t="str">
        <f>IF(ChurnTable[[#This Row],[MonthlyCharges]]&lt;35,"Low (&lt;$35)",IF(ChurnTable[[#This Row],[MonthlyCharges]]&lt;70,"Medium ($35-$70)","High (&gt;$70)"))</f>
        <v>Low (&lt;$35)</v>
      </c>
      <c r="X256">
        <f>ChurnTable[[#This Row],[MonthlyCharges]]*12</f>
        <v>238.20000000000002</v>
      </c>
      <c r="Y256">
        <f>IF(ChurnTable[[#This Row],[Churn]]="Yes",1,0)</f>
        <v>0</v>
      </c>
      <c r="Z256">
        <f>IF(ChurnTable[[#This Row],[Churn]]="Yes",ChurnTable[[#This Row],[MonthlyCharges]]*12,0)</f>
        <v>0</v>
      </c>
    </row>
    <row r="257" spans="1:26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 s="1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 s="2">
        <v>59.55</v>
      </c>
      <c r="T257" s="2">
        <v>4103.8999999999996</v>
      </c>
      <c r="U257" t="s">
        <v>24</v>
      </c>
      <c r="V2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7" t="str">
        <f>IF(ChurnTable[[#This Row],[MonthlyCharges]]&lt;35,"Low (&lt;$35)",IF(ChurnTable[[#This Row],[MonthlyCharges]]&lt;70,"Medium ($35-$70)","High (&gt;$70)"))</f>
        <v>Medium ($35-$70)</v>
      </c>
      <c r="X257">
        <f>ChurnTable[[#This Row],[MonthlyCharges]]*12</f>
        <v>714.59999999999991</v>
      </c>
      <c r="Y257">
        <f>IF(ChurnTable[[#This Row],[Churn]]="Yes",1,0)</f>
        <v>0</v>
      </c>
      <c r="Z257">
        <f>IF(ChurnTable[[#This Row],[Churn]]="Yes",ChurnTable[[#This Row],[MonthlyCharges]]*12,0)</f>
        <v>0</v>
      </c>
    </row>
    <row r="258" spans="1:26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 s="1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 s="2">
        <v>115.1</v>
      </c>
      <c r="T258" s="2">
        <v>7008.15</v>
      </c>
      <c r="U258" t="s">
        <v>24</v>
      </c>
      <c r="V2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8" t="str">
        <f>IF(ChurnTable[[#This Row],[MonthlyCharges]]&lt;35,"Low (&lt;$35)",IF(ChurnTable[[#This Row],[MonthlyCharges]]&lt;70,"Medium ($35-$70)","High (&gt;$70)"))</f>
        <v>High (&gt;$70)</v>
      </c>
      <c r="X258">
        <f>ChurnTable[[#This Row],[MonthlyCharges]]*12</f>
        <v>1381.1999999999998</v>
      </c>
      <c r="Y258">
        <f>IF(ChurnTable[[#This Row],[Churn]]="Yes",1,0)</f>
        <v>0</v>
      </c>
      <c r="Z258">
        <f>IF(ChurnTable[[#This Row],[Churn]]="Yes",ChurnTable[[#This Row],[MonthlyCharges]]*12,0)</f>
        <v>0</v>
      </c>
    </row>
    <row r="259" spans="1:26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 s="1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 s="2">
        <v>114.35</v>
      </c>
      <c r="T259" s="2">
        <v>5791.1</v>
      </c>
      <c r="U259" t="s">
        <v>24</v>
      </c>
      <c r="V2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9" t="str">
        <f>IF(ChurnTable[[#This Row],[MonthlyCharges]]&lt;35,"Low (&lt;$35)",IF(ChurnTable[[#This Row],[MonthlyCharges]]&lt;70,"Medium ($35-$70)","High (&gt;$70)"))</f>
        <v>High (&gt;$70)</v>
      </c>
      <c r="X259">
        <f>ChurnTable[[#This Row],[MonthlyCharges]]*12</f>
        <v>1372.1999999999998</v>
      </c>
      <c r="Y259">
        <f>IF(ChurnTable[[#This Row],[Churn]]="Yes",1,0)</f>
        <v>0</v>
      </c>
      <c r="Z259">
        <f>IF(ChurnTable[[#This Row],[Churn]]="Yes",ChurnTable[[#This Row],[MonthlyCharges]]*12,0)</f>
        <v>0</v>
      </c>
    </row>
    <row r="260" spans="1:26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 s="1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 s="2">
        <v>44.6</v>
      </c>
      <c r="T260" s="2">
        <v>80.55</v>
      </c>
      <c r="U260" t="s">
        <v>23</v>
      </c>
      <c r="V2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0" t="str">
        <f>IF(ChurnTable[[#This Row],[MonthlyCharges]]&lt;35,"Low (&lt;$35)",IF(ChurnTable[[#This Row],[MonthlyCharges]]&lt;70,"Medium ($35-$70)","High (&gt;$70)"))</f>
        <v>Medium ($35-$70)</v>
      </c>
      <c r="X260">
        <f>ChurnTable[[#This Row],[MonthlyCharges]]*12</f>
        <v>535.20000000000005</v>
      </c>
      <c r="Y260">
        <f>IF(ChurnTable[[#This Row],[Churn]]="Yes",1,0)</f>
        <v>1</v>
      </c>
      <c r="Z260">
        <f>IF(ChurnTable[[#This Row],[Churn]]="Yes",ChurnTable[[#This Row],[MonthlyCharges]]*12,0)</f>
        <v>535.20000000000005</v>
      </c>
    </row>
    <row r="261" spans="1:26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 s="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 s="2">
        <v>45</v>
      </c>
      <c r="T261" s="2">
        <v>1228.6500000000001</v>
      </c>
      <c r="U261" t="s">
        <v>24</v>
      </c>
      <c r="V2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1" t="str">
        <f>IF(ChurnTable[[#This Row],[MonthlyCharges]]&lt;35,"Low (&lt;$35)",IF(ChurnTable[[#This Row],[MonthlyCharges]]&lt;70,"Medium ($35-$70)","High (&gt;$70)"))</f>
        <v>Medium ($35-$70)</v>
      </c>
      <c r="X261">
        <f>ChurnTable[[#This Row],[MonthlyCharges]]*12</f>
        <v>540</v>
      </c>
      <c r="Y261">
        <f>IF(ChurnTable[[#This Row],[Churn]]="Yes",1,0)</f>
        <v>0</v>
      </c>
      <c r="Z261">
        <f>IF(ChurnTable[[#This Row],[Churn]]="Yes",ChurnTable[[#This Row],[MonthlyCharges]]*12,0)</f>
        <v>0</v>
      </c>
    </row>
    <row r="262" spans="1:26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 s="1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 s="2">
        <v>41.15</v>
      </c>
      <c r="T262" s="2">
        <v>132.19999999999999</v>
      </c>
      <c r="U262" t="s">
        <v>23</v>
      </c>
      <c r="V2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2" t="str">
        <f>IF(ChurnTable[[#This Row],[MonthlyCharges]]&lt;35,"Low (&lt;$35)",IF(ChurnTable[[#This Row],[MonthlyCharges]]&lt;70,"Medium ($35-$70)","High (&gt;$70)"))</f>
        <v>Medium ($35-$70)</v>
      </c>
      <c r="X262">
        <f>ChurnTable[[#This Row],[MonthlyCharges]]*12</f>
        <v>493.79999999999995</v>
      </c>
      <c r="Y262">
        <f>IF(ChurnTable[[#This Row],[Churn]]="Yes",1,0)</f>
        <v>1</v>
      </c>
      <c r="Z262">
        <f>IF(ChurnTable[[#This Row],[Churn]]="Yes",ChurnTable[[#This Row],[MonthlyCharges]]*12,0)</f>
        <v>493.79999999999995</v>
      </c>
    </row>
    <row r="263" spans="1:26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 s="1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 s="2">
        <v>106.9</v>
      </c>
      <c r="T263" s="2">
        <v>1364.3</v>
      </c>
      <c r="U263" t="s">
        <v>23</v>
      </c>
      <c r="V2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3" t="str">
        <f>IF(ChurnTable[[#This Row],[MonthlyCharges]]&lt;35,"Low (&lt;$35)",IF(ChurnTable[[#This Row],[MonthlyCharges]]&lt;70,"Medium ($35-$70)","High (&gt;$70)"))</f>
        <v>High (&gt;$70)</v>
      </c>
      <c r="X263">
        <f>ChurnTable[[#This Row],[MonthlyCharges]]*12</f>
        <v>1282.8000000000002</v>
      </c>
      <c r="Y263">
        <f>IF(ChurnTable[[#This Row],[Churn]]="Yes",1,0)</f>
        <v>1</v>
      </c>
      <c r="Z263">
        <f>IF(ChurnTable[[#This Row],[Churn]]="Yes",ChurnTable[[#This Row],[MonthlyCharges]]*12,0)</f>
        <v>1282.8000000000002</v>
      </c>
    </row>
    <row r="264" spans="1:26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 s="1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 s="2">
        <v>89.85</v>
      </c>
      <c r="T264" s="2">
        <v>4925.3500000000004</v>
      </c>
      <c r="U264" t="s">
        <v>24</v>
      </c>
      <c r="V2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4" t="str">
        <f>IF(ChurnTable[[#This Row],[MonthlyCharges]]&lt;35,"Low (&lt;$35)",IF(ChurnTable[[#This Row],[MonthlyCharges]]&lt;70,"Medium ($35-$70)","High (&gt;$70)"))</f>
        <v>High (&gt;$70)</v>
      </c>
      <c r="X264">
        <f>ChurnTable[[#This Row],[MonthlyCharges]]*12</f>
        <v>1078.1999999999998</v>
      </c>
      <c r="Y264">
        <f>IF(ChurnTable[[#This Row],[Churn]]="Yes",1,0)</f>
        <v>0</v>
      </c>
      <c r="Z264">
        <f>IF(ChurnTable[[#This Row],[Churn]]="Yes",ChurnTable[[#This Row],[MonthlyCharges]]*12,0)</f>
        <v>0</v>
      </c>
    </row>
    <row r="265" spans="1:26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 s="1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 s="2">
        <v>49.85</v>
      </c>
      <c r="T265" s="2">
        <v>1520.1</v>
      </c>
      <c r="U265" t="s">
        <v>24</v>
      </c>
      <c r="V2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5" t="str">
        <f>IF(ChurnTable[[#This Row],[MonthlyCharges]]&lt;35,"Low (&lt;$35)",IF(ChurnTable[[#This Row],[MonthlyCharges]]&lt;70,"Medium ($35-$70)","High (&gt;$70)"))</f>
        <v>Medium ($35-$70)</v>
      </c>
      <c r="X265">
        <f>ChurnTable[[#This Row],[MonthlyCharges]]*12</f>
        <v>598.20000000000005</v>
      </c>
      <c r="Y265">
        <f>IF(ChurnTable[[#This Row],[Churn]]="Yes",1,0)</f>
        <v>0</v>
      </c>
      <c r="Z265">
        <f>IF(ChurnTable[[#This Row],[Churn]]="Yes",ChurnTable[[#This Row],[MonthlyCharges]]*12,0)</f>
        <v>0</v>
      </c>
    </row>
    <row r="266" spans="1:26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 s="1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 s="2">
        <v>113.3</v>
      </c>
      <c r="T266" s="2">
        <v>5032.25</v>
      </c>
      <c r="U266" t="s">
        <v>24</v>
      </c>
      <c r="V2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6" t="str">
        <f>IF(ChurnTable[[#This Row],[MonthlyCharges]]&lt;35,"Low (&lt;$35)",IF(ChurnTable[[#This Row],[MonthlyCharges]]&lt;70,"Medium ($35-$70)","High (&gt;$70)"))</f>
        <v>High (&gt;$70)</v>
      </c>
      <c r="X266">
        <f>ChurnTable[[#This Row],[MonthlyCharges]]*12</f>
        <v>1359.6</v>
      </c>
      <c r="Y266">
        <f>IF(ChurnTable[[#This Row],[Churn]]="Yes",1,0)</f>
        <v>0</v>
      </c>
      <c r="Z266">
        <f>IF(ChurnTable[[#This Row],[Churn]]="Yes",ChurnTable[[#This Row],[MonthlyCharges]]*12,0)</f>
        <v>0</v>
      </c>
    </row>
    <row r="267" spans="1:26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 s="1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 s="2">
        <v>88.1</v>
      </c>
      <c r="T267" s="2">
        <v>5526.75</v>
      </c>
      <c r="U267" t="s">
        <v>24</v>
      </c>
      <c r="V2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7" t="str">
        <f>IF(ChurnTable[[#This Row],[MonthlyCharges]]&lt;35,"Low (&lt;$35)",IF(ChurnTable[[#This Row],[MonthlyCharges]]&lt;70,"Medium ($35-$70)","High (&gt;$70)"))</f>
        <v>High (&gt;$70)</v>
      </c>
      <c r="X267">
        <f>ChurnTable[[#This Row],[MonthlyCharges]]*12</f>
        <v>1057.1999999999998</v>
      </c>
      <c r="Y267">
        <f>IF(ChurnTable[[#This Row],[Churn]]="Yes",1,0)</f>
        <v>0</v>
      </c>
      <c r="Z267">
        <f>IF(ChurnTable[[#This Row],[Churn]]="Yes",ChurnTable[[#This Row],[MonthlyCharges]]*12,0)</f>
        <v>0</v>
      </c>
    </row>
    <row r="268" spans="1:26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 s="1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 s="2">
        <v>24.9</v>
      </c>
      <c r="T268" s="2">
        <v>1195.25</v>
      </c>
      <c r="U268" t="s">
        <v>24</v>
      </c>
      <c r="V2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8" t="str">
        <f>IF(ChurnTable[[#This Row],[MonthlyCharges]]&lt;35,"Low (&lt;$35)",IF(ChurnTable[[#This Row],[MonthlyCharges]]&lt;70,"Medium ($35-$70)","High (&gt;$70)"))</f>
        <v>Low (&lt;$35)</v>
      </c>
      <c r="X268">
        <f>ChurnTable[[#This Row],[MonthlyCharges]]*12</f>
        <v>298.79999999999995</v>
      </c>
      <c r="Y268">
        <f>IF(ChurnTable[[#This Row],[Churn]]="Yes",1,0)</f>
        <v>0</v>
      </c>
      <c r="Z268">
        <f>IF(ChurnTable[[#This Row],[Churn]]="Yes",ChurnTable[[#This Row],[MonthlyCharges]]*12,0)</f>
        <v>0</v>
      </c>
    </row>
    <row r="269" spans="1:26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 s="1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 s="2">
        <v>105</v>
      </c>
      <c r="T269" s="2">
        <v>2007.25</v>
      </c>
      <c r="U269" t="s">
        <v>24</v>
      </c>
      <c r="V2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9" t="str">
        <f>IF(ChurnTable[[#This Row],[MonthlyCharges]]&lt;35,"Low (&lt;$35)",IF(ChurnTable[[#This Row],[MonthlyCharges]]&lt;70,"Medium ($35-$70)","High (&gt;$70)"))</f>
        <v>High (&gt;$70)</v>
      </c>
      <c r="X269">
        <f>ChurnTable[[#This Row],[MonthlyCharges]]*12</f>
        <v>1260</v>
      </c>
      <c r="Y269">
        <f>IF(ChurnTable[[#This Row],[Churn]]="Yes",1,0)</f>
        <v>0</v>
      </c>
      <c r="Z269">
        <f>IF(ChurnTable[[#This Row],[Churn]]="Yes",ChurnTable[[#This Row],[MonthlyCharges]]*12,0)</f>
        <v>0</v>
      </c>
    </row>
    <row r="270" spans="1:26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 s="1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 s="2">
        <v>19.350000000000001</v>
      </c>
      <c r="T270" s="2">
        <v>1099.5999999999999</v>
      </c>
      <c r="U270" t="s">
        <v>23</v>
      </c>
      <c r="V2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0" t="str">
        <f>IF(ChurnTable[[#This Row],[MonthlyCharges]]&lt;35,"Low (&lt;$35)",IF(ChurnTable[[#This Row],[MonthlyCharges]]&lt;70,"Medium ($35-$70)","High (&gt;$70)"))</f>
        <v>Low (&lt;$35)</v>
      </c>
      <c r="X270">
        <f>ChurnTable[[#This Row],[MonthlyCharges]]*12</f>
        <v>232.20000000000002</v>
      </c>
      <c r="Y270">
        <f>IF(ChurnTable[[#This Row],[Churn]]="Yes",1,0)</f>
        <v>1</v>
      </c>
      <c r="Z270">
        <f>IF(ChurnTable[[#This Row],[Churn]]="Yes",ChurnTable[[#This Row],[MonthlyCharges]]*12,0)</f>
        <v>232.20000000000002</v>
      </c>
    </row>
    <row r="271" spans="1:26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 s="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 s="2">
        <v>24.25</v>
      </c>
      <c r="T271" s="2">
        <v>1732.95</v>
      </c>
      <c r="U271" t="s">
        <v>24</v>
      </c>
      <c r="V2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1" t="str">
        <f>IF(ChurnTable[[#This Row],[MonthlyCharges]]&lt;35,"Low (&lt;$35)",IF(ChurnTable[[#This Row],[MonthlyCharges]]&lt;70,"Medium ($35-$70)","High (&gt;$70)"))</f>
        <v>Low (&lt;$35)</v>
      </c>
      <c r="X271">
        <f>ChurnTable[[#This Row],[MonthlyCharges]]*12</f>
        <v>291</v>
      </c>
      <c r="Y271">
        <f>IF(ChurnTable[[#This Row],[Churn]]="Yes",1,0)</f>
        <v>0</v>
      </c>
      <c r="Z271">
        <f>IF(ChurnTable[[#This Row],[Churn]]="Yes",ChurnTable[[#This Row],[MonthlyCharges]]*12,0)</f>
        <v>0</v>
      </c>
    </row>
    <row r="272" spans="1:26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 s="1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 s="2">
        <v>94.45</v>
      </c>
      <c r="T272" s="2">
        <v>1511.2</v>
      </c>
      <c r="U272" t="s">
        <v>23</v>
      </c>
      <c r="V2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2" t="str">
        <f>IF(ChurnTable[[#This Row],[MonthlyCharges]]&lt;35,"Low (&lt;$35)",IF(ChurnTable[[#This Row],[MonthlyCharges]]&lt;70,"Medium ($35-$70)","High (&gt;$70)"))</f>
        <v>High (&gt;$70)</v>
      </c>
      <c r="X272">
        <f>ChurnTable[[#This Row],[MonthlyCharges]]*12</f>
        <v>1133.4000000000001</v>
      </c>
      <c r="Y272">
        <f>IF(ChurnTable[[#This Row],[Churn]]="Yes",1,0)</f>
        <v>1</v>
      </c>
      <c r="Z272">
        <f>IF(ChurnTable[[#This Row],[Churn]]="Yes",ChurnTable[[#This Row],[MonthlyCharges]]*12,0)</f>
        <v>1133.4000000000001</v>
      </c>
    </row>
    <row r="273" spans="1:26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 s="1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 s="2">
        <v>59.75</v>
      </c>
      <c r="T273" s="2">
        <v>3450.15</v>
      </c>
      <c r="U273" t="s">
        <v>24</v>
      </c>
      <c r="V2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3" t="str">
        <f>IF(ChurnTable[[#This Row],[MonthlyCharges]]&lt;35,"Low (&lt;$35)",IF(ChurnTable[[#This Row],[MonthlyCharges]]&lt;70,"Medium ($35-$70)","High (&gt;$70)"))</f>
        <v>Medium ($35-$70)</v>
      </c>
      <c r="X273">
        <f>ChurnTable[[#This Row],[MonthlyCharges]]*12</f>
        <v>717</v>
      </c>
      <c r="Y273">
        <f>IF(ChurnTable[[#This Row],[Churn]]="Yes",1,0)</f>
        <v>0</v>
      </c>
      <c r="Z273">
        <f>IF(ChurnTable[[#This Row],[Churn]]="Yes",ChurnTable[[#This Row],[MonthlyCharges]]*12,0)</f>
        <v>0</v>
      </c>
    </row>
    <row r="274" spans="1:26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 s="1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 s="2">
        <v>24.8</v>
      </c>
      <c r="T274" s="2">
        <v>24.8</v>
      </c>
      <c r="U274" t="s">
        <v>23</v>
      </c>
      <c r="V2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4" t="str">
        <f>IF(ChurnTable[[#This Row],[MonthlyCharges]]&lt;35,"Low (&lt;$35)",IF(ChurnTable[[#This Row],[MonthlyCharges]]&lt;70,"Medium ($35-$70)","High (&gt;$70)"))</f>
        <v>Low (&lt;$35)</v>
      </c>
      <c r="X274">
        <f>ChurnTable[[#This Row],[MonthlyCharges]]*12</f>
        <v>297.60000000000002</v>
      </c>
      <c r="Y274">
        <f>IF(ChurnTable[[#This Row],[Churn]]="Yes",1,0)</f>
        <v>1</v>
      </c>
      <c r="Z274">
        <f>IF(ChurnTable[[#This Row],[Churn]]="Yes",ChurnTable[[#This Row],[MonthlyCharges]]*12,0)</f>
        <v>297.60000000000002</v>
      </c>
    </row>
    <row r="275" spans="1:26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 s="1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 s="2">
        <v>107.05</v>
      </c>
      <c r="T275" s="2">
        <v>2172.0500000000002</v>
      </c>
      <c r="U275" t="s">
        <v>24</v>
      </c>
      <c r="V2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5" t="str">
        <f>IF(ChurnTable[[#This Row],[MonthlyCharges]]&lt;35,"Low (&lt;$35)",IF(ChurnTable[[#This Row],[MonthlyCharges]]&lt;70,"Medium ($35-$70)","High (&gt;$70)"))</f>
        <v>High (&gt;$70)</v>
      </c>
      <c r="X275">
        <f>ChurnTable[[#This Row],[MonthlyCharges]]*12</f>
        <v>1284.5999999999999</v>
      </c>
      <c r="Y275">
        <f>IF(ChurnTable[[#This Row],[Churn]]="Yes",1,0)</f>
        <v>0</v>
      </c>
      <c r="Z275">
        <f>IF(ChurnTable[[#This Row],[Churn]]="Yes",ChurnTable[[#This Row],[MonthlyCharges]]*12,0)</f>
        <v>0</v>
      </c>
    </row>
    <row r="276" spans="1:26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 s="1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 s="2">
        <v>70.599999999999994</v>
      </c>
      <c r="T276" s="2">
        <v>70.599999999999994</v>
      </c>
      <c r="U276" t="s">
        <v>23</v>
      </c>
      <c r="V2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6" t="str">
        <f>IF(ChurnTable[[#This Row],[MonthlyCharges]]&lt;35,"Low (&lt;$35)",IF(ChurnTable[[#This Row],[MonthlyCharges]]&lt;70,"Medium ($35-$70)","High (&gt;$70)"))</f>
        <v>High (&gt;$70)</v>
      </c>
      <c r="X276">
        <f>ChurnTable[[#This Row],[MonthlyCharges]]*12</f>
        <v>847.19999999999993</v>
      </c>
      <c r="Y276">
        <f>IF(ChurnTable[[#This Row],[Churn]]="Yes",1,0)</f>
        <v>1</v>
      </c>
      <c r="Z276">
        <f>IF(ChurnTable[[#This Row],[Churn]]="Yes",ChurnTable[[#This Row],[MonthlyCharges]]*12,0)</f>
        <v>847.19999999999993</v>
      </c>
    </row>
    <row r="277" spans="1:26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 s="1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 s="2">
        <v>85.4</v>
      </c>
      <c r="T277" s="2">
        <v>401.1</v>
      </c>
      <c r="U277" t="s">
        <v>23</v>
      </c>
      <c r="V2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7" t="str">
        <f>IF(ChurnTable[[#This Row],[MonthlyCharges]]&lt;35,"Low (&lt;$35)",IF(ChurnTable[[#This Row],[MonthlyCharges]]&lt;70,"Medium ($35-$70)","High (&gt;$70)"))</f>
        <v>High (&gt;$70)</v>
      </c>
      <c r="X277">
        <f>ChurnTable[[#This Row],[MonthlyCharges]]*12</f>
        <v>1024.8000000000002</v>
      </c>
      <c r="Y277">
        <f>IF(ChurnTable[[#This Row],[Churn]]="Yes",1,0)</f>
        <v>1</v>
      </c>
      <c r="Z277">
        <f>IF(ChurnTable[[#This Row],[Churn]]="Yes",ChurnTable[[#This Row],[MonthlyCharges]]*12,0)</f>
        <v>1024.8000000000002</v>
      </c>
    </row>
    <row r="278" spans="1:26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 s="1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 s="2">
        <v>105.05</v>
      </c>
      <c r="T278" s="2">
        <v>5624.85</v>
      </c>
      <c r="U278" t="s">
        <v>23</v>
      </c>
      <c r="V2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8" t="str">
        <f>IF(ChurnTable[[#This Row],[MonthlyCharges]]&lt;35,"Low (&lt;$35)",IF(ChurnTable[[#This Row],[MonthlyCharges]]&lt;70,"Medium ($35-$70)","High (&gt;$70)"))</f>
        <v>High (&gt;$70)</v>
      </c>
      <c r="X278">
        <f>ChurnTable[[#This Row],[MonthlyCharges]]*12</f>
        <v>1260.5999999999999</v>
      </c>
      <c r="Y278">
        <f>IF(ChurnTable[[#This Row],[Churn]]="Yes",1,0)</f>
        <v>1</v>
      </c>
      <c r="Z278">
        <f>IF(ChurnTable[[#This Row],[Churn]]="Yes",ChurnTable[[#This Row],[MonthlyCharges]]*12,0)</f>
        <v>1260.5999999999999</v>
      </c>
    </row>
    <row r="279" spans="1:26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 s="1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 s="2">
        <v>64.95</v>
      </c>
      <c r="T279" s="2">
        <v>1339.8</v>
      </c>
      <c r="U279" t="s">
        <v>24</v>
      </c>
      <c r="V2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9" t="str">
        <f>IF(ChurnTable[[#This Row],[MonthlyCharges]]&lt;35,"Low (&lt;$35)",IF(ChurnTable[[#This Row],[MonthlyCharges]]&lt;70,"Medium ($35-$70)","High (&gt;$70)"))</f>
        <v>Medium ($35-$70)</v>
      </c>
      <c r="X279">
        <f>ChurnTable[[#This Row],[MonthlyCharges]]*12</f>
        <v>779.40000000000009</v>
      </c>
      <c r="Y279">
        <f>IF(ChurnTable[[#This Row],[Churn]]="Yes",1,0)</f>
        <v>0</v>
      </c>
      <c r="Z279">
        <f>IF(ChurnTable[[#This Row],[Churn]]="Yes",ChurnTable[[#This Row],[MonthlyCharges]]*12,0)</f>
        <v>0</v>
      </c>
    </row>
    <row r="280" spans="1:26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 s="1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 s="2">
        <v>55</v>
      </c>
      <c r="T280" s="2">
        <v>771.95</v>
      </c>
      <c r="U280" t="s">
        <v>24</v>
      </c>
      <c r="V2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0" t="str">
        <f>IF(ChurnTable[[#This Row],[MonthlyCharges]]&lt;35,"Low (&lt;$35)",IF(ChurnTable[[#This Row],[MonthlyCharges]]&lt;70,"Medium ($35-$70)","High (&gt;$70)"))</f>
        <v>Medium ($35-$70)</v>
      </c>
      <c r="X280">
        <f>ChurnTable[[#This Row],[MonthlyCharges]]*12</f>
        <v>660</v>
      </c>
      <c r="Y280">
        <f>IF(ChurnTable[[#This Row],[Churn]]="Yes",1,0)</f>
        <v>0</v>
      </c>
      <c r="Z280">
        <f>IF(ChurnTable[[#This Row],[Churn]]="Yes",ChurnTable[[#This Row],[MonthlyCharges]]*12,0)</f>
        <v>0</v>
      </c>
    </row>
    <row r="281" spans="1:26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 s="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 s="2">
        <v>50.55</v>
      </c>
      <c r="T281" s="2">
        <v>244.75</v>
      </c>
      <c r="U281" t="s">
        <v>24</v>
      </c>
      <c r="V2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1" t="str">
        <f>IF(ChurnTable[[#This Row],[MonthlyCharges]]&lt;35,"Low (&lt;$35)",IF(ChurnTable[[#This Row],[MonthlyCharges]]&lt;70,"Medium ($35-$70)","High (&gt;$70)"))</f>
        <v>Medium ($35-$70)</v>
      </c>
      <c r="X281">
        <f>ChurnTable[[#This Row],[MonthlyCharges]]*12</f>
        <v>606.59999999999991</v>
      </c>
      <c r="Y281">
        <f>IF(ChurnTable[[#This Row],[Churn]]="Yes",1,0)</f>
        <v>0</v>
      </c>
      <c r="Z281">
        <f>IF(ChurnTable[[#This Row],[Churn]]="Yes",ChurnTable[[#This Row],[MonthlyCharges]]*12,0)</f>
        <v>0</v>
      </c>
    </row>
    <row r="282" spans="1:26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 s="1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 s="2">
        <v>55.15</v>
      </c>
      <c r="T282" s="2">
        <v>322.89999999999998</v>
      </c>
      <c r="U282" t="s">
        <v>24</v>
      </c>
      <c r="V2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2" t="str">
        <f>IF(ChurnTable[[#This Row],[MonthlyCharges]]&lt;35,"Low (&lt;$35)",IF(ChurnTable[[#This Row],[MonthlyCharges]]&lt;70,"Medium ($35-$70)","High (&gt;$70)"))</f>
        <v>Medium ($35-$70)</v>
      </c>
      <c r="X282">
        <f>ChurnTable[[#This Row],[MonthlyCharges]]*12</f>
        <v>661.8</v>
      </c>
      <c r="Y282">
        <f>IF(ChurnTable[[#This Row],[Churn]]="Yes",1,0)</f>
        <v>0</v>
      </c>
      <c r="Z282">
        <f>IF(ChurnTable[[#This Row],[Churn]]="Yes",ChurnTable[[#This Row],[MonthlyCharges]]*12,0)</f>
        <v>0</v>
      </c>
    </row>
    <row r="283" spans="1:26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 s="1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 s="2">
        <v>51.2</v>
      </c>
      <c r="T283" s="2">
        <v>498.25</v>
      </c>
      <c r="U283" t="s">
        <v>24</v>
      </c>
      <c r="V2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3" t="str">
        <f>IF(ChurnTable[[#This Row],[MonthlyCharges]]&lt;35,"Low (&lt;$35)",IF(ChurnTable[[#This Row],[MonthlyCharges]]&lt;70,"Medium ($35-$70)","High (&gt;$70)"))</f>
        <v>Medium ($35-$70)</v>
      </c>
      <c r="X283">
        <f>ChurnTable[[#This Row],[MonthlyCharges]]*12</f>
        <v>614.40000000000009</v>
      </c>
      <c r="Y283">
        <f>IF(ChurnTable[[#This Row],[Churn]]="Yes",1,0)</f>
        <v>0</v>
      </c>
      <c r="Z283">
        <f>IF(ChurnTable[[#This Row],[Churn]]="Yes",ChurnTable[[#This Row],[MonthlyCharges]]*12,0)</f>
        <v>0</v>
      </c>
    </row>
    <row r="284" spans="1:26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 s="1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 s="2">
        <v>25.4</v>
      </c>
      <c r="T284" s="2">
        <v>25.4</v>
      </c>
      <c r="U284" t="s">
        <v>24</v>
      </c>
      <c r="V2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4" t="str">
        <f>IF(ChurnTable[[#This Row],[MonthlyCharges]]&lt;35,"Low (&lt;$35)",IF(ChurnTable[[#This Row],[MonthlyCharges]]&lt;70,"Medium ($35-$70)","High (&gt;$70)"))</f>
        <v>Low (&lt;$35)</v>
      </c>
      <c r="X284">
        <f>ChurnTable[[#This Row],[MonthlyCharges]]*12</f>
        <v>304.79999999999995</v>
      </c>
      <c r="Y284">
        <f>IF(ChurnTable[[#This Row],[Churn]]="Yes",1,0)</f>
        <v>0</v>
      </c>
      <c r="Z284">
        <f>IF(ChurnTable[[#This Row],[Churn]]="Yes",ChurnTable[[#This Row],[MonthlyCharges]]*12,0)</f>
        <v>0</v>
      </c>
    </row>
    <row r="285" spans="1:26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 s="1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 s="2">
        <v>54.45</v>
      </c>
      <c r="T285" s="2">
        <v>3687.75</v>
      </c>
      <c r="U285" t="s">
        <v>24</v>
      </c>
      <c r="V2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5" t="str">
        <f>IF(ChurnTable[[#This Row],[MonthlyCharges]]&lt;35,"Low (&lt;$35)",IF(ChurnTable[[#This Row],[MonthlyCharges]]&lt;70,"Medium ($35-$70)","High (&gt;$70)"))</f>
        <v>Medium ($35-$70)</v>
      </c>
      <c r="X285">
        <f>ChurnTable[[#This Row],[MonthlyCharges]]*12</f>
        <v>653.40000000000009</v>
      </c>
      <c r="Y285">
        <f>IF(ChurnTable[[#This Row],[Churn]]="Yes",1,0)</f>
        <v>0</v>
      </c>
      <c r="Z285">
        <f>IF(ChurnTable[[#This Row],[Churn]]="Yes",ChurnTable[[#This Row],[MonthlyCharges]]*12,0)</f>
        <v>0</v>
      </c>
    </row>
    <row r="286" spans="1:26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 s="1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 s="2">
        <v>95.15</v>
      </c>
      <c r="T286" s="2">
        <v>1779.95</v>
      </c>
      <c r="U286" t="s">
        <v>23</v>
      </c>
      <c r="V2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6" t="str">
        <f>IF(ChurnTable[[#This Row],[MonthlyCharges]]&lt;35,"Low (&lt;$35)",IF(ChurnTable[[#This Row],[MonthlyCharges]]&lt;70,"Medium ($35-$70)","High (&gt;$70)"))</f>
        <v>High (&gt;$70)</v>
      </c>
      <c r="X286">
        <f>ChurnTable[[#This Row],[MonthlyCharges]]*12</f>
        <v>1141.8000000000002</v>
      </c>
      <c r="Y286">
        <f>IF(ChurnTable[[#This Row],[Churn]]="Yes",1,0)</f>
        <v>1</v>
      </c>
      <c r="Z286">
        <f>IF(ChurnTable[[#This Row],[Churn]]="Yes",ChurnTable[[#This Row],[MonthlyCharges]]*12,0)</f>
        <v>1141.8000000000002</v>
      </c>
    </row>
    <row r="287" spans="1:26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 s="1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 s="2">
        <v>76</v>
      </c>
      <c r="T287" s="2">
        <v>1783.6</v>
      </c>
      <c r="U287" t="s">
        <v>24</v>
      </c>
      <c r="V2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7" t="str">
        <f>IF(ChurnTable[[#This Row],[MonthlyCharges]]&lt;35,"Low (&lt;$35)",IF(ChurnTable[[#This Row],[MonthlyCharges]]&lt;70,"Medium ($35-$70)","High (&gt;$70)"))</f>
        <v>High (&gt;$70)</v>
      </c>
      <c r="X287">
        <f>ChurnTable[[#This Row],[MonthlyCharges]]*12</f>
        <v>912</v>
      </c>
      <c r="Y287">
        <f>IF(ChurnTable[[#This Row],[Churn]]="Yes",1,0)</f>
        <v>0</v>
      </c>
      <c r="Z287">
        <f>IF(ChurnTable[[#This Row],[Churn]]="Yes",ChurnTable[[#This Row],[MonthlyCharges]]*12,0)</f>
        <v>0</v>
      </c>
    </row>
    <row r="288" spans="1:26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 s="1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 s="2">
        <v>44.35</v>
      </c>
      <c r="T288" s="2">
        <v>927.15</v>
      </c>
      <c r="U288" t="s">
        <v>24</v>
      </c>
      <c r="V2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8" t="str">
        <f>IF(ChurnTable[[#This Row],[MonthlyCharges]]&lt;35,"Low (&lt;$35)",IF(ChurnTable[[#This Row],[MonthlyCharges]]&lt;70,"Medium ($35-$70)","High (&gt;$70)"))</f>
        <v>Medium ($35-$70)</v>
      </c>
      <c r="X288">
        <f>ChurnTable[[#This Row],[MonthlyCharges]]*12</f>
        <v>532.20000000000005</v>
      </c>
      <c r="Y288">
        <f>IF(ChurnTable[[#This Row],[Churn]]="Yes",1,0)</f>
        <v>0</v>
      </c>
      <c r="Z288">
        <f>IF(ChurnTable[[#This Row],[Churn]]="Yes",ChurnTable[[#This Row],[MonthlyCharges]]*12,0)</f>
        <v>0</v>
      </c>
    </row>
    <row r="289" spans="1:26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 s="1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 s="2">
        <v>70</v>
      </c>
      <c r="T289" s="2">
        <v>70</v>
      </c>
      <c r="U289" t="s">
        <v>23</v>
      </c>
      <c r="V2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9" t="str">
        <f>IF(ChurnTable[[#This Row],[MonthlyCharges]]&lt;35,"Low (&lt;$35)",IF(ChurnTable[[#This Row],[MonthlyCharges]]&lt;70,"Medium ($35-$70)","High (&gt;$70)"))</f>
        <v>High (&gt;$70)</v>
      </c>
      <c r="X289">
        <f>ChurnTable[[#This Row],[MonthlyCharges]]*12</f>
        <v>840</v>
      </c>
      <c r="Y289">
        <f>IF(ChurnTable[[#This Row],[Churn]]="Yes",1,0)</f>
        <v>1</v>
      </c>
      <c r="Z289">
        <f>IF(ChurnTable[[#This Row],[Churn]]="Yes",ChurnTable[[#This Row],[MonthlyCharges]]*12,0)</f>
        <v>840</v>
      </c>
    </row>
    <row r="290" spans="1:26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 s="1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 s="2">
        <v>74.5</v>
      </c>
      <c r="T290" s="2">
        <v>606.54999999999995</v>
      </c>
      <c r="U290" t="s">
        <v>23</v>
      </c>
      <c r="V2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0" t="str">
        <f>IF(ChurnTable[[#This Row],[MonthlyCharges]]&lt;35,"Low (&lt;$35)",IF(ChurnTable[[#This Row],[MonthlyCharges]]&lt;70,"Medium ($35-$70)","High (&gt;$70)"))</f>
        <v>High (&gt;$70)</v>
      </c>
      <c r="X290">
        <f>ChurnTable[[#This Row],[MonthlyCharges]]*12</f>
        <v>894</v>
      </c>
      <c r="Y290">
        <f>IF(ChurnTable[[#This Row],[Churn]]="Yes",1,0)</f>
        <v>1</v>
      </c>
      <c r="Z290">
        <f>IF(ChurnTable[[#This Row],[Churn]]="Yes",ChurnTable[[#This Row],[MonthlyCharges]]*12,0)</f>
        <v>894</v>
      </c>
    </row>
    <row r="291" spans="1:26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 s="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 s="2">
        <v>44.85</v>
      </c>
      <c r="T291" s="2">
        <v>435.4</v>
      </c>
      <c r="U291" t="s">
        <v>23</v>
      </c>
      <c r="V2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1" t="str">
        <f>IF(ChurnTable[[#This Row],[MonthlyCharges]]&lt;35,"Low (&lt;$35)",IF(ChurnTable[[#This Row],[MonthlyCharges]]&lt;70,"Medium ($35-$70)","High (&gt;$70)"))</f>
        <v>Medium ($35-$70)</v>
      </c>
      <c r="X291">
        <f>ChurnTable[[#This Row],[MonthlyCharges]]*12</f>
        <v>538.20000000000005</v>
      </c>
      <c r="Y291">
        <f>IF(ChurnTable[[#This Row],[Churn]]="Yes",1,0)</f>
        <v>1</v>
      </c>
      <c r="Z291">
        <f>IF(ChurnTable[[#This Row],[Churn]]="Yes",ChurnTable[[#This Row],[MonthlyCharges]]*12,0)</f>
        <v>538.20000000000005</v>
      </c>
    </row>
    <row r="292" spans="1:26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 s="1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 s="2">
        <v>76.099999999999994</v>
      </c>
      <c r="T292" s="2">
        <v>1712.7</v>
      </c>
      <c r="U292" t="s">
        <v>23</v>
      </c>
      <c r="V2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2" t="str">
        <f>IF(ChurnTable[[#This Row],[MonthlyCharges]]&lt;35,"Low (&lt;$35)",IF(ChurnTable[[#This Row],[MonthlyCharges]]&lt;70,"Medium ($35-$70)","High (&gt;$70)"))</f>
        <v>High (&gt;$70)</v>
      </c>
      <c r="X292">
        <f>ChurnTable[[#This Row],[MonthlyCharges]]*12</f>
        <v>913.19999999999993</v>
      </c>
      <c r="Y292">
        <f>IF(ChurnTable[[#This Row],[Churn]]="Yes",1,0)</f>
        <v>1</v>
      </c>
      <c r="Z292">
        <f>IF(ChurnTable[[#This Row],[Churn]]="Yes",ChurnTable[[#This Row],[MonthlyCharges]]*12,0)</f>
        <v>913.19999999999993</v>
      </c>
    </row>
    <row r="293" spans="1:26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 s="1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 s="2">
        <v>61.2</v>
      </c>
      <c r="T293" s="2">
        <v>2021.2</v>
      </c>
      <c r="U293" t="s">
        <v>24</v>
      </c>
      <c r="V2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3" t="str">
        <f>IF(ChurnTable[[#This Row],[MonthlyCharges]]&lt;35,"Low (&lt;$35)",IF(ChurnTable[[#This Row],[MonthlyCharges]]&lt;70,"Medium ($35-$70)","High (&gt;$70)"))</f>
        <v>Medium ($35-$70)</v>
      </c>
      <c r="X293">
        <f>ChurnTable[[#This Row],[MonthlyCharges]]*12</f>
        <v>734.40000000000009</v>
      </c>
      <c r="Y293">
        <f>IF(ChurnTable[[#This Row],[Churn]]="Yes",1,0)</f>
        <v>0</v>
      </c>
      <c r="Z293">
        <f>IF(ChurnTable[[#This Row],[Churn]]="Yes",ChurnTable[[#This Row],[MonthlyCharges]]*12,0)</f>
        <v>0</v>
      </c>
    </row>
    <row r="294" spans="1:26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 s="1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 s="2">
        <v>86.8</v>
      </c>
      <c r="T294" s="2">
        <v>1940.8</v>
      </c>
      <c r="U294" t="s">
        <v>24</v>
      </c>
      <c r="V2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4" t="str">
        <f>IF(ChurnTable[[#This Row],[MonthlyCharges]]&lt;35,"Low (&lt;$35)",IF(ChurnTable[[#This Row],[MonthlyCharges]]&lt;70,"Medium ($35-$70)","High (&gt;$70)"))</f>
        <v>High (&gt;$70)</v>
      </c>
      <c r="X294">
        <f>ChurnTable[[#This Row],[MonthlyCharges]]*12</f>
        <v>1041.5999999999999</v>
      </c>
      <c r="Y294">
        <f>IF(ChurnTable[[#This Row],[Churn]]="Yes",1,0)</f>
        <v>0</v>
      </c>
      <c r="Z294">
        <f>IF(ChurnTable[[#This Row],[Churn]]="Yes",ChurnTable[[#This Row],[MonthlyCharges]]*12,0)</f>
        <v>0</v>
      </c>
    </row>
    <row r="295" spans="1:26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 s="1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 s="2">
        <v>89.35</v>
      </c>
      <c r="T295" s="2">
        <v>567.79999999999995</v>
      </c>
      <c r="U295" t="s">
        <v>24</v>
      </c>
      <c r="V2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5" t="str">
        <f>IF(ChurnTable[[#This Row],[MonthlyCharges]]&lt;35,"Low (&lt;$35)",IF(ChurnTable[[#This Row],[MonthlyCharges]]&lt;70,"Medium ($35-$70)","High (&gt;$70)"))</f>
        <v>High (&gt;$70)</v>
      </c>
      <c r="X295">
        <f>ChurnTable[[#This Row],[MonthlyCharges]]*12</f>
        <v>1072.1999999999998</v>
      </c>
      <c r="Y295">
        <f>IF(ChurnTable[[#This Row],[Churn]]="Yes",1,0)</f>
        <v>0</v>
      </c>
      <c r="Z295">
        <f>IF(ChurnTable[[#This Row],[Churn]]="Yes",ChurnTable[[#This Row],[MonthlyCharges]]*12,0)</f>
        <v>0</v>
      </c>
    </row>
    <row r="296" spans="1:26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 s="1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 s="2">
        <v>19.7</v>
      </c>
      <c r="T296" s="2">
        <v>220.35</v>
      </c>
      <c r="U296" t="s">
        <v>24</v>
      </c>
      <c r="V2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6" t="str">
        <f>IF(ChurnTable[[#This Row],[MonthlyCharges]]&lt;35,"Low (&lt;$35)",IF(ChurnTable[[#This Row],[MonthlyCharges]]&lt;70,"Medium ($35-$70)","High (&gt;$70)"))</f>
        <v>Low (&lt;$35)</v>
      </c>
      <c r="X296">
        <f>ChurnTable[[#This Row],[MonthlyCharges]]*12</f>
        <v>236.39999999999998</v>
      </c>
      <c r="Y296">
        <f>IF(ChurnTable[[#This Row],[Churn]]="Yes",1,0)</f>
        <v>0</v>
      </c>
      <c r="Z296">
        <f>IF(ChurnTable[[#This Row],[Churn]]="Yes",ChurnTable[[#This Row],[MonthlyCharges]]*12,0)</f>
        <v>0</v>
      </c>
    </row>
    <row r="297" spans="1:26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 s="1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 s="2">
        <v>20.25</v>
      </c>
      <c r="T297" s="2">
        <v>20.25</v>
      </c>
      <c r="U297" t="s">
        <v>24</v>
      </c>
      <c r="V2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7" t="str">
        <f>IF(ChurnTable[[#This Row],[MonthlyCharges]]&lt;35,"Low (&lt;$35)",IF(ChurnTable[[#This Row],[MonthlyCharges]]&lt;70,"Medium ($35-$70)","High (&gt;$70)"))</f>
        <v>Low (&lt;$35)</v>
      </c>
      <c r="X297">
        <f>ChurnTable[[#This Row],[MonthlyCharges]]*12</f>
        <v>243</v>
      </c>
      <c r="Y297">
        <f>IF(ChurnTable[[#This Row],[Churn]]="Yes",1,0)</f>
        <v>0</v>
      </c>
      <c r="Z297">
        <f>IF(ChurnTable[[#This Row],[Churn]]="Yes",ChurnTable[[#This Row],[MonthlyCharges]]*12,0)</f>
        <v>0</v>
      </c>
    </row>
    <row r="298" spans="1:26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 s="1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 s="2">
        <v>76.05</v>
      </c>
      <c r="T298" s="2">
        <v>5436.45</v>
      </c>
      <c r="U298" t="s">
        <v>24</v>
      </c>
      <c r="V2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8" t="str">
        <f>IF(ChurnTable[[#This Row],[MonthlyCharges]]&lt;35,"Low (&lt;$35)",IF(ChurnTable[[#This Row],[MonthlyCharges]]&lt;70,"Medium ($35-$70)","High (&gt;$70)"))</f>
        <v>High (&gt;$70)</v>
      </c>
      <c r="X298">
        <f>ChurnTable[[#This Row],[MonthlyCharges]]*12</f>
        <v>912.59999999999991</v>
      </c>
      <c r="Y298">
        <f>IF(ChurnTable[[#This Row],[Churn]]="Yes",1,0)</f>
        <v>0</v>
      </c>
      <c r="Z298">
        <f>IF(ChurnTable[[#This Row],[Churn]]="Yes",ChurnTable[[#This Row],[MonthlyCharges]]*12,0)</f>
        <v>0</v>
      </c>
    </row>
    <row r="299" spans="1:26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 s="1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 s="2">
        <v>100.8</v>
      </c>
      <c r="T299" s="2">
        <v>3437.5</v>
      </c>
      <c r="U299" t="s">
        <v>24</v>
      </c>
      <c r="V2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9" t="str">
        <f>IF(ChurnTable[[#This Row],[MonthlyCharges]]&lt;35,"Low (&lt;$35)",IF(ChurnTable[[#This Row],[MonthlyCharges]]&lt;70,"Medium ($35-$70)","High (&gt;$70)"))</f>
        <v>High (&gt;$70)</v>
      </c>
      <c r="X299">
        <f>ChurnTable[[#This Row],[MonthlyCharges]]*12</f>
        <v>1209.5999999999999</v>
      </c>
      <c r="Y299">
        <f>IF(ChurnTable[[#This Row],[Churn]]="Yes",1,0)</f>
        <v>0</v>
      </c>
      <c r="Z299">
        <f>IF(ChurnTable[[#This Row],[Churn]]="Yes",ChurnTable[[#This Row],[MonthlyCharges]]*12,0)</f>
        <v>0</v>
      </c>
    </row>
    <row r="300" spans="1:26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 s="1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 s="2">
        <v>74.55</v>
      </c>
      <c r="T300" s="2">
        <v>3015.75</v>
      </c>
      <c r="U300" t="s">
        <v>24</v>
      </c>
      <c r="V3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0" t="str">
        <f>IF(ChurnTable[[#This Row],[MonthlyCharges]]&lt;35,"Low (&lt;$35)",IF(ChurnTable[[#This Row],[MonthlyCharges]]&lt;70,"Medium ($35-$70)","High (&gt;$70)"))</f>
        <v>High (&gt;$70)</v>
      </c>
      <c r="X300">
        <f>ChurnTable[[#This Row],[MonthlyCharges]]*12</f>
        <v>894.59999999999991</v>
      </c>
      <c r="Y300">
        <f>IF(ChurnTable[[#This Row],[Churn]]="Yes",1,0)</f>
        <v>0</v>
      </c>
      <c r="Z300">
        <f>IF(ChurnTable[[#This Row],[Churn]]="Yes",ChurnTable[[#This Row],[MonthlyCharges]]*12,0)</f>
        <v>0</v>
      </c>
    </row>
    <row r="301" spans="1:26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 s="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 s="2">
        <v>73.599999999999994</v>
      </c>
      <c r="T301" s="2">
        <v>73.599999999999994</v>
      </c>
      <c r="U301" t="s">
        <v>23</v>
      </c>
      <c r="V3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1" t="str">
        <f>IF(ChurnTable[[#This Row],[MonthlyCharges]]&lt;35,"Low (&lt;$35)",IF(ChurnTable[[#This Row],[MonthlyCharges]]&lt;70,"Medium ($35-$70)","High (&gt;$70)"))</f>
        <v>High (&gt;$70)</v>
      </c>
      <c r="X301">
        <f>ChurnTable[[#This Row],[MonthlyCharges]]*12</f>
        <v>883.19999999999993</v>
      </c>
      <c r="Y301">
        <f>IF(ChurnTable[[#This Row],[Churn]]="Yes",1,0)</f>
        <v>1</v>
      </c>
      <c r="Z301">
        <f>IF(ChurnTable[[#This Row],[Churn]]="Yes",ChurnTable[[#This Row],[MonthlyCharges]]*12,0)</f>
        <v>883.19999999999993</v>
      </c>
    </row>
    <row r="302" spans="1:26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 s="1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 s="2">
        <v>64.900000000000006</v>
      </c>
      <c r="T302" s="2">
        <v>1509.8</v>
      </c>
      <c r="U302" t="s">
        <v>24</v>
      </c>
      <c r="V3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2" t="str">
        <f>IF(ChurnTable[[#This Row],[MonthlyCharges]]&lt;35,"Low (&lt;$35)",IF(ChurnTable[[#This Row],[MonthlyCharges]]&lt;70,"Medium ($35-$70)","High (&gt;$70)"))</f>
        <v>Medium ($35-$70)</v>
      </c>
      <c r="X302">
        <f>ChurnTable[[#This Row],[MonthlyCharges]]*12</f>
        <v>778.80000000000007</v>
      </c>
      <c r="Y302">
        <f>IF(ChurnTable[[#This Row],[Churn]]="Yes",1,0)</f>
        <v>0</v>
      </c>
      <c r="Z302">
        <f>IF(ChurnTable[[#This Row],[Churn]]="Yes",ChurnTable[[#This Row],[MonthlyCharges]]*12,0)</f>
        <v>0</v>
      </c>
    </row>
    <row r="303" spans="1:26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 s="1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 s="2">
        <v>95.45</v>
      </c>
      <c r="T303" s="2">
        <v>396.1</v>
      </c>
      <c r="U303" t="s">
        <v>23</v>
      </c>
      <c r="V3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3" t="str">
        <f>IF(ChurnTable[[#This Row],[MonthlyCharges]]&lt;35,"Low (&lt;$35)",IF(ChurnTable[[#This Row],[MonthlyCharges]]&lt;70,"Medium ($35-$70)","High (&gt;$70)"))</f>
        <v>High (&gt;$70)</v>
      </c>
      <c r="X303">
        <f>ChurnTable[[#This Row],[MonthlyCharges]]*12</f>
        <v>1145.4000000000001</v>
      </c>
      <c r="Y303">
        <f>IF(ChurnTable[[#This Row],[Churn]]="Yes",1,0)</f>
        <v>1</v>
      </c>
      <c r="Z303">
        <f>IF(ChurnTable[[#This Row],[Churn]]="Yes",ChurnTable[[#This Row],[MonthlyCharges]]*12,0)</f>
        <v>1145.4000000000001</v>
      </c>
    </row>
    <row r="304" spans="1:26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 s="1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 s="2">
        <v>90.4</v>
      </c>
      <c r="T304" s="2">
        <v>356.65</v>
      </c>
      <c r="U304" t="s">
        <v>24</v>
      </c>
      <c r="V3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4" t="str">
        <f>IF(ChurnTable[[#This Row],[MonthlyCharges]]&lt;35,"Low (&lt;$35)",IF(ChurnTable[[#This Row],[MonthlyCharges]]&lt;70,"Medium ($35-$70)","High (&gt;$70)"))</f>
        <v>High (&gt;$70)</v>
      </c>
      <c r="X304">
        <f>ChurnTable[[#This Row],[MonthlyCharges]]*12</f>
        <v>1084.8000000000002</v>
      </c>
      <c r="Y304">
        <f>IF(ChurnTable[[#This Row],[Churn]]="Yes",1,0)</f>
        <v>0</v>
      </c>
      <c r="Z304">
        <f>IF(ChurnTable[[#This Row],[Churn]]="Yes",ChurnTable[[#This Row],[MonthlyCharges]]*12,0)</f>
        <v>0</v>
      </c>
    </row>
    <row r="305" spans="1:26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 s="1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 s="2">
        <v>60.3</v>
      </c>
      <c r="T305" s="2">
        <v>4109</v>
      </c>
      <c r="U305" t="s">
        <v>24</v>
      </c>
      <c r="V3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5" t="str">
        <f>IF(ChurnTable[[#This Row],[MonthlyCharges]]&lt;35,"Low (&lt;$35)",IF(ChurnTable[[#This Row],[MonthlyCharges]]&lt;70,"Medium ($35-$70)","High (&gt;$70)"))</f>
        <v>Medium ($35-$70)</v>
      </c>
      <c r="X305">
        <f>ChurnTable[[#This Row],[MonthlyCharges]]*12</f>
        <v>723.59999999999991</v>
      </c>
      <c r="Y305">
        <f>IF(ChurnTable[[#This Row],[Churn]]="Yes",1,0)</f>
        <v>0</v>
      </c>
      <c r="Z305">
        <f>IF(ChurnTable[[#This Row],[Churn]]="Yes",ChurnTable[[#This Row],[MonthlyCharges]]*12,0)</f>
        <v>0</v>
      </c>
    </row>
    <row r="306" spans="1:26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 s="1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 s="2">
        <v>81.849999999999994</v>
      </c>
      <c r="T306" s="2">
        <v>3141.7</v>
      </c>
      <c r="U306" t="s">
        <v>24</v>
      </c>
      <c r="V3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6" t="str">
        <f>IF(ChurnTable[[#This Row],[MonthlyCharges]]&lt;35,"Low (&lt;$35)",IF(ChurnTable[[#This Row],[MonthlyCharges]]&lt;70,"Medium ($35-$70)","High (&gt;$70)"))</f>
        <v>High (&gt;$70)</v>
      </c>
      <c r="X306">
        <f>ChurnTable[[#This Row],[MonthlyCharges]]*12</f>
        <v>982.19999999999993</v>
      </c>
      <c r="Y306">
        <f>IF(ChurnTable[[#This Row],[Churn]]="Yes",1,0)</f>
        <v>0</v>
      </c>
      <c r="Z306">
        <f>IF(ChurnTable[[#This Row],[Churn]]="Yes",ChurnTable[[#This Row],[MonthlyCharges]]*12,0)</f>
        <v>0</v>
      </c>
    </row>
    <row r="307" spans="1:26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 s="1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 s="2">
        <v>24.8</v>
      </c>
      <c r="T307" s="2">
        <v>1229.0999999999999</v>
      </c>
      <c r="U307" t="s">
        <v>24</v>
      </c>
      <c r="V3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7" t="str">
        <f>IF(ChurnTable[[#This Row],[MonthlyCharges]]&lt;35,"Low (&lt;$35)",IF(ChurnTable[[#This Row],[MonthlyCharges]]&lt;70,"Medium ($35-$70)","High (&gt;$70)"))</f>
        <v>Low (&lt;$35)</v>
      </c>
      <c r="X307">
        <f>ChurnTable[[#This Row],[MonthlyCharges]]*12</f>
        <v>297.60000000000002</v>
      </c>
      <c r="Y307">
        <f>IF(ChurnTable[[#This Row],[Churn]]="Yes",1,0)</f>
        <v>0</v>
      </c>
      <c r="Z307">
        <f>IF(ChurnTable[[#This Row],[Churn]]="Yes",ChurnTable[[#This Row],[MonthlyCharges]]*12,0)</f>
        <v>0</v>
      </c>
    </row>
    <row r="308" spans="1:26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 s="1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 s="2">
        <v>74.900000000000006</v>
      </c>
      <c r="T308" s="2">
        <v>2303.35</v>
      </c>
      <c r="U308" t="s">
        <v>23</v>
      </c>
      <c r="V3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8" t="str">
        <f>IF(ChurnTable[[#This Row],[MonthlyCharges]]&lt;35,"Low (&lt;$35)",IF(ChurnTable[[#This Row],[MonthlyCharges]]&lt;70,"Medium ($35-$70)","High (&gt;$70)"))</f>
        <v>High (&gt;$70)</v>
      </c>
      <c r="X308">
        <f>ChurnTable[[#This Row],[MonthlyCharges]]*12</f>
        <v>898.80000000000007</v>
      </c>
      <c r="Y308">
        <f>IF(ChurnTable[[#This Row],[Churn]]="Yes",1,0)</f>
        <v>1</v>
      </c>
      <c r="Z308">
        <f>IF(ChurnTable[[#This Row],[Churn]]="Yes",ChurnTable[[#This Row],[MonthlyCharges]]*12,0)</f>
        <v>898.80000000000007</v>
      </c>
    </row>
    <row r="309" spans="1:26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 s="1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 s="2">
        <v>75.55</v>
      </c>
      <c r="T309" s="2">
        <v>2054.4</v>
      </c>
      <c r="U309" t="s">
        <v>24</v>
      </c>
      <c r="V3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9" t="str">
        <f>IF(ChurnTable[[#This Row],[MonthlyCharges]]&lt;35,"Low (&lt;$35)",IF(ChurnTable[[#This Row],[MonthlyCharges]]&lt;70,"Medium ($35-$70)","High (&gt;$70)"))</f>
        <v>High (&gt;$70)</v>
      </c>
      <c r="X309">
        <f>ChurnTable[[#This Row],[MonthlyCharges]]*12</f>
        <v>906.59999999999991</v>
      </c>
      <c r="Y309">
        <f>IF(ChurnTable[[#This Row],[Churn]]="Yes",1,0)</f>
        <v>0</v>
      </c>
      <c r="Z309">
        <f>IF(ChurnTable[[#This Row],[Churn]]="Yes",ChurnTable[[#This Row],[MonthlyCharges]]*12,0)</f>
        <v>0</v>
      </c>
    </row>
    <row r="310" spans="1:26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 s="1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 s="2">
        <v>101.15</v>
      </c>
      <c r="T310" s="2">
        <v>3741.85</v>
      </c>
      <c r="U310" t="s">
        <v>24</v>
      </c>
      <c r="V3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0" t="str">
        <f>IF(ChurnTable[[#This Row],[MonthlyCharges]]&lt;35,"Low (&lt;$35)",IF(ChurnTable[[#This Row],[MonthlyCharges]]&lt;70,"Medium ($35-$70)","High (&gt;$70)"))</f>
        <v>High (&gt;$70)</v>
      </c>
      <c r="X310">
        <f>ChurnTable[[#This Row],[MonthlyCharges]]*12</f>
        <v>1213.8000000000002</v>
      </c>
      <c r="Y310">
        <f>IF(ChurnTable[[#This Row],[Churn]]="Yes",1,0)</f>
        <v>0</v>
      </c>
      <c r="Z310">
        <f>IF(ChurnTable[[#This Row],[Churn]]="Yes",ChurnTable[[#This Row],[MonthlyCharges]]*12,0)</f>
        <v>0</v>
      </c>
    </row>
    <row r="311" spans="1:26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 s="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 s="2">
        <v>78.75</v>
      </c>
      <c r="T311" s="2">
        <v>3682.45</v>
      </c>
      <c r="U311" t="s">
        <v>24</v>
      </c>
      <c r="V3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1" t="str">
        <f>IF(ChurnTable[[#This Row],[MonthlyCharges]]&lt;35,"Low (&lt;$35)",IF(ChurnTable[[#This Row],[MonthlyCharges]]&lt;70,"Medium ($35-$70)","High (&gt;$70)"))</f>
        <v>High (&gt;$70)</v>
      </c>
      <c r="X311">
        <f>ChurnTable[[#This Row],[MonthlyCharges]]*12</f>
        <v>945</v>
      </c>
      <c r="Y311">
        <f>IF(ChurnTable[[#This Row],[Churn]]="Yes",1,0)</f>
        <v>0</v>
      </c>
      <c r="Z311">
        <f>IF(ChurnTable[[#This Row],[Churn]]="Yes",ChurnTable[[#This Row],[MonthlyCharges]]*12,0)</f>
        <v>0</v>
      </c>
    </row>
    <row r="312" spans="1:26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 s="1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 s="2">
        <v>19.25</v>
      </c>
      <c r="T312" s="2">
        <v>19.25</v>
      </c>
      <c r="U312" t="s">
        <v>24</v>
      </c>
      <c r="V3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2" t="str">
        <f>IF(ChurnTable[[#This Row],[MonthlyCharges]]&lt;35,"Low (&lt;$35)",IF(ChurnTable[[#This Row],[MonthlyCharges]]&lt;70,"Medium ($35-$70)","High (&gt;$70)"))</f>
        <v>Low (&lt;$35)</v>
      </c>
      <c r="X312">
        <f>ChurnTable[[#This Row],[MonthlyCharges]]*12</f>
        <v>231</v>
      </c>
      <c r="Y312">
        <f>IF(ChurnTable[[#This Row],[Churn]]="Yes",1,0)</f>
        <v>0</v>
      </c>
      <c r="Z312">
        <f>IF(ChurnTable[[#This Row],[Churn]]="Yes",ChurnTable[[#This Row],[MonthlyCharges]]*12,0)</f>
        <v>0</v>
      </c>
    </row>
    <row r="313" spans="1:26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 s="1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 s="2">
        <v>89.05</v>
      </c>
      <c r="T313" s="2">
        <v>1886.25</v>
      </c>
      <c r="U313" t="s">
        <v>24</v>
      </c>
      <c r="V3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3" t="str">
        <f>IF(ChurnTable[[#This Row],[MonthlyCharges]]&lt;35,"Low (&lt;$35)",IF(ChurnTable[[#This Row],[MonthlyCharges]]&lt;70,"Medium ($35-$70)","High (&gt;$70)"))</f>
        <v>High (&gt;$70)</v>
      </c>
      <c r="X313">
        <f>ChurnTable[[#This Row],[MonthlyCharges]]*12</f>
        <v>1068.5999999999999</v>
      </c>
      <c r="Y313">
        <f>IF(ChurnTable[[#This Row],[Churn]]="Yes",1,0)</f>
        <v>0</v>
      </c>
      <c r="Z313">
        <f>IF(ChurnTable[[#This Row],[Churn]]="Yes",ChurnTable[[#This Row],[MonthlyCharges]]*12,0)</f>
        <v>0</v>
      </c>
    </row>
    <row r="314" spans="1:26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 s="1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 s="2">
        <v>115.05</v>
      </c>
      <c r="T314" s="2">
        <v>4895.1000000000004</v>
      </c>
      <c r="U314" t="s">
        <v>24</v>
      </c>
      <c r="V3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4" t="str">
        <f>IF(ChurnTable[[#This Row],[MonthlyCharges]]&lt;35,"Low (&lt;$35)",IF(ChurnTable[[#This Row],[MonthlyCharges]]&lt;70,"Medium ($35-$70)","High (&gt;$70)"))</f>
        <v>High (&gt;$70)</v>
      </c>
      <c r="X314">
        <f>ChurnTable[[#This Row],[MonthlyCharges]]*12</f>
        <v>1380.6</v>
      </c>
      <c r="Y314">
        <f>IF(ChurnTable[[#This Row],[Churn]]="Yes",1,0)</f>
        <v>0</v>
      </c>
      <c r="Z314">
        <f>IF(ChurnTable[[#This Row],[Churn]]="Yes",ChurnTable[[#This Row],[MonthlyCharges]]*12,0)</f>
        <v>0</v>
      </c>
    </row>
    <row r="315" spans="1:26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 s="1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 s="2">
        <v>69.349999999999994</v>
      </c>
      <c r="T315" s="2">
        <v>341.6</v>
      </c>
      <c r="U315" t="s">
        <v>24</v>
      </c>
      <c r="V3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5" t="str">
        <f>IF(ChurnTable[[#This Row],[MonthlyCharges]]&lt;35,"Low (&lt;$35)",IF(ChurnTable[[#This Row],[MonthlyCharges]]&lt;70,"Medium ($35-$70)","High (&gt;$70)"))</f>
        <v>Medium ($35-$70)</v>
      </c>
      <c r="X315">
        <f>ChurnTable[[#This Row],[MonthlyCharges]]*12</f>
        <v>832.19999999999993</v>
      </c>
      <c r="Y315">
        <f>IF(ChurnTable[[#This Row],[Churn]]="Yes",1,0)</f>
        <v>0</v>
      </c>
      <c r="Z315">
        <f>IF(ChurnTable[[#This Row],[Churn]]="Yes",ChurnTable[[#This Row],[MonthlyCharges]]*12,0)</f>
        <v>0</v>
      </c>
    </row>
    <row r="316" spans="1:26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 s="1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 s="2">
        <v>80.599999999999994</v>
      </c>
      <c r="T316" s="2">
        <v>415.55</v>
      </c>
      <c r="U316" t="s">
        <v>23</v>
      </c>
      <c r="V3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6" t="str">
        <f>IF(ChurnTable[[#This Row],[MonthlyCharges]]&lt;35,"Low (&lt;$35)",IF(ChurnTable[[#This Row],[MonthlyCharges]]&lt;70,"Medium ($35-$70)","High (&gt;$70)"))</f>
        <v>High (&gt;$70)</v>
      </c>
      <c r="X316">
        <f>ChurnTable[[#This Row],[MonthlyCharges]]*12</f>
        <v>967.19999999999993</v>
      </c>
      <c r="Y316">
        <f>IF(ChurnTable[[#This Row],[Churn]]="Yes",1,0)</f>
        <v>1</v>
      </c>
      <c r="Z316">
        <f>IF(ChurnTable[[#This Row],[Churn]]="Yes",ChurnTable[[#This Row],[MonthlyCharges]]*12,0)</f>
        <v>967.19999999999993</v>
      </c>
    </row>
    <row r="317" spans="1:26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 s="1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 s="2">
        <v>110.05</v>
      </c>
      <c r="T317" s="2">
        <v>5686.4</v>
      </c>
      <c r="U317" t="s">
        <v>24</v>
      </c>
      <c r="V3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7" t="str">
        <f>IF(ChurnTable[[#This Row],[MonthlyCharges]]&lt;35,"Low (&lt;$35)",IF(ChurnTable[[#This Row],[MonthlyCharges]]&lt;70,"Medium ($35-$70)","High (&gt;$70)"))</f>
        <v>High (&gt;$70)</v>
      </c>
      <c r="X317">
        <f>ChurnTable[[#This Row],[MonthlyCharges]]*12</f>
        <v>1320.6</v>
      </c>
      <c r="Y317">
        <f>IF(ChurnTable[[#This Row],[Churn]]="Yes",1,0)</f>
        <v>0</v>
      </c>
      <c r="Z317">
        <f>IF(ChurnTable[[#This Row],[Churn]]="Yes",ChurnTable[[#This Row],[MonthlyCharges]]*12,0)</f>
        <v>0</v>
      </c>
    </row>
    <row r="318" spans="1:26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 s="1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 s="2">
        <v>19.899999999999999</v>
      </c>
      <c r="T318" s="2">
        <v>1355.1</v>
      </c>
      <c r="U318" t="s">
        <v>24</v>
      </c>
      <c r="V3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8" t="str">
        <f>IF(ChurnTable[[#This Row],[MonthlyCharges]]&lt;35,"Low (&lt;$35)",IF(ChurnTable[[#This Row],[MonthlyCharges]]&lt;70,"Medium ($35-$70)","High (&gt;$70)"))</f>
        <v>Low (&lt;$35)</v>
      </c>
      <c r="X318">
        <f>ChurnTable[[#This Row],[MonthlyCharges]]*12</f>
        <v>238.79999999999998</v>
      </c>
      <c r="Y318">
        <f>IF(ChurnTable[[#This Row],[Churn]]="Yes",1,0)</f>
        <v>0</v>
      </c>
      <c r="Z318">
        <f>IF(ChurnTable[[#This Row],[Churn]]="Yes",ChurnTable[[#This Row],[MonthlyCharges]]*12,0)</f>
        <v>0</v>
      </c>
    </row>
    <row r="319" spans="1:26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 s="1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 s="2">
        <v>80.3</v>
      </c>
      <c r="T319" s="2">
        <v>3058.65</v>
      </c>
      <c r="U319" t="s">
        <v>23</v>
      </c>
      <c r="V3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9" t="str">
        <f>IF(ChurnTable[[#This Row],[MonthlyCharges]]&lt;35,"Low (&lt;$35)",IF(ChurnTable[[#This Row],[MonthlyCharges]]&lt;70,"Medium ($35-$70)","High (&gt;$70)"))</f>
        <v>High (&gt;$70)</v>
      </c>
      <c r="X319">
        <f>ChurnTable[[#This Row],[MonthlyCharges]]*12</f>
        <v>963.59999999999991</v>
      </c>
      <c r="Y319">
        <f>IF(ChurnTable[[#This Row],[Churn]]="Yes",1,0)</f>
        <v>1</v>
      </c>
      <c r="Z319">
        <f>IF(ChurnTable[[#This Row],[Churn]]="Yes",ChurnTable[[#This Row],[MonthlyCharges]]*12,0)</f>
        <v>963.59999999999991</v>
      </c>
    </row>
    <row r="320" spans="1:26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 s="1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 s="2">
        <v>93.15</v>
      </c>
      <c r="T320" s="2">
        <v>2231.0500000000002</v>
      </c>
      <c r="U320" t="s">
        <v>23</v>
      </c>
      <c r="V3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0" t="str">
        <f>IF(ChurnTable[[#This Row],[MonthlyCharges]]&lt;35,"Low (&lt;$35)",IF(ChurnTable[[#This Row],[MonthlyCharges]]&lt;70,"Medium ($35-$70)","High (&gt;$70)"))</f>
        <v>High (&gt;$70)</v>
      </c>
      <c r="X320">
        <f>ChurnTable[[#This Row],[MonthlyCharges]]*12</f>
        <v>1117.8000000000002</v>
      </c>
      <c r="Y320">
        <f>IF(ChurnTable[[#This Row],[Churn]]="Yes",1,0)</f>
        <v>1</v>
      </c>
      <c r="Z320">
        <f>IF(ChurnTable[[#This Row],[Churn]]="Yes",ChurnTable[[#This Row],[MonthlyCharges]]*12,0)</f>
        <v>1117.8000000000002</v>
      </c>
    </row>
    <row r="321" spans="1:26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 s="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 s="2">
        <v>91.5</v>
      </c>
      <c r="T321" s="2">
        <v>3236.35</v>
      </c>
      <c r="U321" t="s">
        <v>24</v>
      </c>
      <c r="V3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1" t="str">
        <f>IF(ChurnTable[[#This Row],[MonthlyCharges]]&lt;35,"Low (&lt;$35)",IF(ChurnTable[[#This Row],[MonthlyCharges]]&lt;70,"Medium ($35-$70)","High (&gt;$70)"))</f>
        <v>High (&gt;$70)</v>
      </c>
      <c r="X321">
        <f>ChurnTable[[#This Row],[MonthlyCharges]]*12</f>
        <v>1098</v>
      </c>
      <c r="Y321">
        <f>IF(ChurnTable[[#This Row],[Churn]]="Yes",1,0)</f>
        <v>0</v>
      </c>
      <c r="Z321">
        <f>IF(ChurnTable[[#This Row],[Churn]]="Yes",ChurnTable[[#This Row],[MonthlyCharges]]*12,0)</f>
        <v>0</v>
      </c>
    </row>
    <row r="322" spans="1:26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 s="1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 s="2">
        <v>82.45</v>
      </c>
      <c r="T322" s="2">
        <v>4350.1000000000004</v>
      </c>
      <c r="U322" t="s">
        <v>23</v>
      </c>
      <c r="V3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2" t="str">
        <f>IF(ChurnTable[[#This Row],[MonthlyCharges]]&lt;35,"Low (&lt;$35)",IF(ChurnTable[[#This Row],[MonthlyCharges]]&lt;70,"Medium ($35-$70)","High (&gt;$70)"))</f>
        <v>High (&gt;$70)</v>
      </c>
      <c r="X322">
        <f>ChurnTable[[#This Row],[MonthlyCharges]]*12</f>
        <v>989.40000000000009</v>
      </c>
      <c r="Y322">
        <f>IF(ChurnTable[[#This Row],[Churn]]="Yes",1,0)</f>
        <v>1</v>
      </c>
      <c r="Z322">
        <f>IF(ChurnTable[[#This Row],[Churn]]="Yes",ChurnTable[[#This Row],[MonthlyCharges]]*12,0)</f>
        <v>989.40000000000009</v>
      </c>
    </row>
    <row r="323" spans="1:26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 s="1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 s="2">
        <v>60</v>
      </c>
      <c r="T323" s="2">
        <v>4264</v>
      </c>
      <c r="U323" t="s">
        <v>24</v>
      </c>
      <c r="V3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3" t="str">
        <f>IF(ChurnTable[[#This Row],[MonthlyCharges]]&lt;35,"Low (&lt;$35)",IF(ChurnTable[[#This Row],[MonthlyCharges]]&lt;70,"Medium ($35-$70)","High (&gt;$70)"))</f>
        <v>Medium ($35-$70)</v>
      </c>
      <c r="X323">
        <f>ChurnTable[[#This Row],[MonthlyCharges]]*12</f>
        <v>720</v>
      </c>
      <c r="Y323">
        <f>IF(ChurnTable[[#This Row],[Churn]]="Yes",1,0)</f>
        <v>0</v>
      </c>
      <c r="Z323">
        <f>IF(ChurnTable[[#This Row],[Churn]]="Yes",ChurnTable[[#This Row],[MonthlyCharges]]*12,0)</f>
        <v>0</v>
      </c>
    </row>
    <row r="324" spans="1:26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 s="1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 s="2">
        <v>44.8</v>
      </c>
      <c r="T324" s="2">
        <v>44.8</v>
      </c>
      <c r="U324" t="s">
        <v>24</v>
      </c>
      <c r="V3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4" t="str">
        <f>IF(ChurnTable[[#This Row],[MonthlyCharges]]&lt;35,"Low (&lt;$35)",IF(ChurnTable[[#This Row],[MonthlyCharges]]&lt;70,"Medium ($35-$70)","High (&gt;$70)"))</f>
        <v>Medium ($35-$70)</v>
      </c>
      <c r="X324">
        <f>ChurnTable[[#This Row],[MonthlyCharges]]*12</f>
        <v>537.59999999999991</v>
      </c>
      <c r="Y324">
        <f>IF(ChurnTable[[#This Row],[Churn]]="Yes",1,0)</f>
        <v>0</v>
      </c>
      <c r="Z324">
        <f>IF(ChurnTable[[#This Row],[Churn]]="Yes",ChurnTable[[#This Row],[MonthlyCharges]]*12,0)</f>
        <v>0</v>
      </c>
    </row>
    <row r="325" spans="1:26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 s="1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 s="2">
        <v>48.6</v>
      </c>
      <c r="T325" s="2">
        <v>422.3</v>
      </c>
      <c r="U325" t="s">
        <v>24</v>
      </c>
      <c r="V3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5" t="str">
        <f>IF(ChurnTable[[#This Row],[MonthlyCharges]]&lt;35,"Low (&lt;$35)",IF(ChurnTable[[#This Row],[MonthlyCharges]]&lt;70,"Medium ($35-$70)","High (&gt;$70)"))</f>
        <v>Medium ($35-$70)</v>
      </c>
      <c r="X325">
        <f>ChurnTable[[#This Row],[MonthlyCharges]]*12</f>
        <v>583.20000000000005</v>
      </c>
      <c r="Y325">
        <f>IF(ChurnTable[[#This Row],[Churn]]="Yes",1,0)</f>
        <v>0</v>
      </c>
      <c r="Z325">
        <f>IF(ChurnTable[[#This Row],[Churn]]="Yes",ChurnTable[[#This Row],[MonthlyCharges]]*12,0)</f>
        <v>0</v>
      </c>
    </row>
    <row r="326" spans="1:26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 s="1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 s="2">
        <v>60.05</v>
      </c>
      <c r="T326" s="2">
        <v>4176.7</v>
      </c>
      <c r="U326" t="s">
        <v>24</v>
      </c>
      <c r="V3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6" t="str">
        <f>IF(ChurnTable[[#This Row],[MonthlyCharges]]&lt;35,"Low (&lt;$35)",IF(ChurnTable[[#This Row],[MonthlyCharges]]&lt;70,"Medium ($35-$70)","High (&gt;$70)"))</f>
        <v>Medium ($35-$70)</v>
      </c>
      <c r="X326">
        <f>ChurnTable[[#This Row],[MonthlyCharges]]*12</f>
        <v>720.59999999999991</v>
      </c>
      <c r="Y326">
        <f>IF(ChurnTable[[#This Row],[Churn]]="Yes",1,0)</f>
        <v>0</v>
      </c>
      <c r="Z326">
        <f>IF(ChurnTable[[#This Row],[Churn]]="Yes",ChurnTable[[#This Row],[MonthlyCharges]]*12,0)</f>
        <v>0</v>
      </c>
    </row>
    <row r="327" spans="1:26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 s="1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 s="2">
        <v>102.7</v>
      </c>
      <c r="T327" s="2">
        <v>5138.1000000000004</v>
      </c>
      <c r="U327" t="s">
        <v>24</v>
      </c>
      <c r="V3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7" t="str">
        <f>IF(ChurnTable[[#This Row],[MonthlyCharges]]&lt;35,"Low (&lt;$35)",IF(ChurnTable[[#This Row],[MonthlyCharges]]&lt;70,"Medium ($35-$70)","High (&gt;$70)"))</f>
        <v>High (&gt;$70)</v>
      </c>
      <c r="X327">
        <f>ChurnTable[[#This Row],[MonthlyCharges]]*12</f>
        <v>1232.4000000000001</v>
      </c>
      <c r="Y327">
        <f>IF(ChurnTable[[#This Row],[Churn]]="Yes",1,0)</f>
        <v>0</v>
      </c>
      <c r="Z327">
        <f>IF(ChurnTable[[#This Row],[Churn]]="Yes",ChurnTable[[#This Row],[MonthlyCharges]]*12,0)</f>
        <v>0</v>
      </c>
    </row>
    <row r="328" spans="1:26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 s="1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 s="2">
        <v>82.9</v>
      </c>
      <c r="T328" s="2">
        <v>880.05</v>
      </c>
      <c r="U328" t="s">
        <v>24</v>
      </c>
      <c r="V3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8" t="str">
        <f>IF(ChurnTable[[#This Row],[MonthlyCharges]]&lt;35,"Low (&lt;$35)",IF(ChurnTable[[#This Row],[MonthlyCharges]]&lt;70,"Medium ($35-$70)","High (&gt;$70)"))</f>
        <v>High (&gt;$70)</v>
      </c>
      <c r="X328">
        <f>ChurnTable[[#This Row],[MonthlyCharges]]*12</f>
        <v>994.80000000000007</v>
      </c>
      <c r="Y328">
        <f>IF(ChurnTable[[#This Row],[Churn]]="Yes",1,0)</f>
        <v>0</v>
      </c>
      <c r="Z328">
        <f>IF(ChurnTable[[#This Row],[Churn]]="Yes",ChurnTable[[#This Row],[MonthlyCharges]]*12,0)</f>
        <v>0</v>
      </c>
    </row>
    <row r="329" spans="1:26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 s="1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 s="2">
        <v>70.349999999999994</v>
      </c>
      <c r="T329" s="2">
        <v>139.05000000000001</v>
      </c>
      <c r="U329" t="s">
        <v>23</v>
      </c>
      <c r="V3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9" t="str">
        <f>IF(ChurnTable[[#This Row],[MonthlyCharges]]&lt;35,"Low (&lt;$35)",IF(ChurnTable[[#This Row],[MonthlyCharges]]&lt;70,"Medium ($35-$70)","High (&gt;$70)"))</f>
        <v>High (&gt;$70)</v>
      </c>
      <c r="X329">
        <f>ChurnTable[[#This Row],[MonthlyCharges]]*12</f>
        <v>844.19999999999993</v>
      </c>
      <c r="Y329">
        <f>IF(ChurnTable[[#This Row],[Churn]]="Yes",1,0)</f>
        <v>1</v>
      </c>
      <c r="Z329">
        <f>IF(ChurnTable[[#This Row],[Churn]]="Yes",ChurnTable[[#This Row],[MonthlyCharges]]*12,0)</f>
        <v>844.19999999999993</v>
      </c>
    </row>
    <row r="330" spans="1:26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 s="1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 s="2">
        <v>35.9</v>
      </c>
      <c r="T330" s="2">
        <v>973.65</v>
      </c>
      <c r="U330" t="s">
        <v>24</v>
      </c>
      <c r="V3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0" t="str">
        <f>IF(ChurnTable[[#This Row],[MonthlyCharges]]&lt;35,"Low (&lt;$35)",IF(ChurnTable[[#This Row],[MonthlyCharges]]&lt;70,"Medium ($35-$70)","High (&gt;$70)"))</f>
        <v>Medium ($35-$70)</v>
      </c>
      <c r="X330">
        <f>ChurnTable[[#This Row],[MonthlyCharges]]*12</f>
        <v>430.79999999999995</v>
      </c>
      <c r="Y330">
        <f>IF(ChurnTable[[#This Row],[Churn]]="Yes",1,0)</f>
        <v>0</v>
      </c>
      <c r="Z330">
        <f>IF(ChurnTable[[#This Row],[Churn]]="Yes",ChurnTable[[#This Row],[MonthlyCharges]]*12,0)</f>
        <v>0</v>
      </c>
    </row>
    <row r="331" spans="1:26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 s="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 s="2">
        <v>82.65</v>
      </c>
      <c r="T331" s="2">
        <v>1470.05</v>
      </c>
      <c r="U331" t="s">
        <v>24</v>
      </c>
      <c r="V3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1" t="str">
        <f>IF(ChurnTable[[#This Row],[MonthlyCharges]]&lt;35,"Low (&lt;$35)",IF(ChurnTable[[#This Row],[MonthlyCharges]]&lt;70,"Medium ($35-$70)","High (&gt;$70)"))</f>
        <v>High (&gt;$70)</v>
      </c>
      <c r="X331">
        <f>ChurnTable[[#This Row],[MonthlyCharges]]*12</f>
        <v>991.80000000000007</v>
      </c>
      <c r="Y331">
        <f>IF(ChurnTable[[#This Row],[Churn]]="Yes",1,0)</f>
        <v>0</v>
      </c>
      <c r="Z331">
        <f>IF(ChurnTable[[#This Row],[Churn]]="Yes",ChurnTable[[#This Row],[MonthlyCharges]]*12,0)</f>
        <v>0</v>
      </c>
    </row>
    <row r="332" spans="1:26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 s="1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 s="2">
        <v>19.850000000000001</v>
      </c>
      <c r="T332" s="2">
        <v>739.35</v>
      </c>
      <c r="U332" t="s">
        <v>24</v>
      </c>
      <c r="V3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2" t="str">
        <f>IF(ChurnTable[[#This Row],[MonthlyCharges]]&lt;35,"Low (&lt;$35)",IF(ChurnTable[[#This Row],[MonthlyCharges]]&lt;70,"Medium ($35-$70)","High (&gt;$70)"))</f>
        <v>Low (&lt;$35)</v>
      </c>
      <c r="X332">
        <f>ChurnTable[[#This Row],[MonthlyCharges]]*12</f>
        <v>238.20000000000002</v>
      </c>
      <c r="Y332">
        <f>IF(ChurnTable[[#This Row],[Churn]]="Yes",1,0)</f>
        <v>0</v>
      </c>
      <c r="Z332">
        <f>IF(ChurnTable[[#This Row],[Churn]]="Yes",ChurnTable[[#This Row],[MonthlyCharges]]*12,0)</f>
        <v>0</v>
      </c>
    </row>
    <row r="333" spans="1:26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 s="1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 s="2">
        <v>19.2</v>
      </c>
      <c r="T333" s="2">
        <v>161.94999999999999</v>
      </c>
      <c r="U333" t="s">
        <v>24</v>
      </c>
      <c r="V3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3" t="str">
        <f>IF(ChurnTable[[#This Row],[MonthlyCharges]]&lt;35,"Low (&lt;$35)",IF(ChurnTable[[#This Row],[MonthlyCharges]]&lt;70,"Medium ($35-$70)","High (&gt;$70)"))</f>
        <v>Low (&lt;$35)</v>
      </c>
      <c r="X333">
        <f>ChurnTable[[#This Row],[MonthlyCharges]]*12</f>
        <v>230.39999999999998</v>
      </c>
      <c r="Y333">
        <f>IF(ChurnTable[[#This Row],[Churn]]="Yes",1,0)</f>
        <v>0</v>
      </c>
      <c r="Z333">
        <f>IF(ChurnTable[[#This Row],[Churn]]="Yes",ChurnTable[[#This Row],[MonthlyCharges]]*12,0)</f>
        <v>0</v>
      </c>
    </row>
    <row r="334" spans="1:26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 s="1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 s="2">
        <v>94.9</v>
      </c>
      <c r="T334" s="2">
        <v>4422.95</v>
      </c>
      <c r="U334" t="s">
        <v>24</v>
      </c>
      <c r="V3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4" t="str">
        <f>IF(ChurnTable[[#This Row],[MonthlyCharges]]&lt;35,"Low (&lt;$35)",IF(ChurnTable[[#This Row],[MonthlyCharges]]&lt;70,"Medium ($35-$70)","High (&gt;$70)"))</f>
        <v>High (&gt;$70)</v>
      </c>
      <c r="X334">
        <f>ChurnTable[[#This Row],[MonthlyCharges]]*12</f>
        <v>1138.8000000000002</v>
      </c>
      <c r="Y334">
        <f>IF(ChurnTable[[#This Row],[Churn]]="Yes",1,0)</f>
        <v>0</v>
      </c>
      <c r="Z334">
        <f>IF(ChurnTable[[#This Row],[Churn]]="Yes",ChurnTable[[#This Row],[MonthlyCharges]]*12,0)</f>
        <v>0</v>
      </c>
    </row>
    <row r="335" spans="1:26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 s="1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 s="2">
        <v>73.849999999999994</v>
      </c>
      <c r="T335" s="2">
        <v>511.25</v>
      </c>
      <c r="U335" t="s">
        <v>23</v>
      </c>
      <c r="V3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5" t="str">
        <f>IF(ChurnTable[[#This Row],[MonthlyCharges]]&lt;35,"Low (&lt;$35)",IF(ChurnTable[[#This Row],[MonthlyCharges]]&lt;70,"Medium ($35-$70)","High (&gt;$70)"))</f>
        <v>High (&gt;$70)</v>
      </c>
      <c r="X335">
        <f>ChurnTable[[#This Row],[MonthlyCharges]]*12</f>
        <v>886.19999999999993</v>
      </c>
      <c r="Y335">
        <f>IF(ChurnTable[[#This Row],[Churn]]="Yes",1,0)</f>
        <v>1</v>
      </c>
      <c r="Z335">
        <f>IF(ChurnTable[[#This Row],[Churn]]="Yes",ChurnTable[[#This Row],[MonthlyCharges]]*12,0)</f>
        <v>886.19999999999993</v>
      </c>
    </row>
    <row r="336" spans="1:26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 s="1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 s="2">
        <v>80.599999999999994</v>
      </c>
      <c r="T336" s="2">
        <v>155.80000000000001</v>
      </c>
      <c r="U336" t="s">
        <v>23</v>
      </c>
      <c r="V3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6" t="str">
        <f>IF(ChurnTable[[#This Row],[MonthlyCharges]]&lt;35,"Low (&lt;$35)",IF(ChurnTable[[#This Row],[MonthlyCharges]]&lt;70,"Medium ($35-$70)","High (&gt;$70)"))</f>
        <v>High (&gt;$70)</v>
      </c>
      <c r="X336">
        <f>ChurnTable[[#This Row],[MonthlyCharges]]*12</f>
        <v>967.19999999999993</v>
      </c>
      <c r="Y336">
        <f>IF(ChurnTable[[#This Row],[Churn]]="Yes",1,0)</f>
        <v>1</v>
      </c>
      <c r="Z336">
        <f>IF(ChurnTable[[#This Row],[Churn]]="Yes",ChurnTable[[#This Row],[MonthlyCharges]]*12,0)</f>
        <v>967.19999999999993</v>
      </c>
    </row>
    <row r="337" spans="1:26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 s="1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 s="2">
        <v>75.8</v>
      </c>
      <c r="T337" s="2">
        <v>5293.95</v>
      </c>
      <c r="U337" t="s">
        <v>23</v>
      </c>
      <c r="V3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7" t="str">
        <f>IF(ChurnTable[[#This Row],[MonthlyCharges]]&lt;35,"Low (&lt;$35)",IF(ChurnTable[[#This Row],[MonthlyCharges]]&lt;70,"Medium ($35-$70)","High (&gt;$70)"))</f>
        <v>High (&gt;$70)</v>
      </c>
      <c r="X337">
        <f>ChurnTable[[#This Row],[MonthlyCharges]]*12</f>
        <v>909.59999999999991</v>
      </c>
      <c r="Y337">
        <f>IF(ChurnTable[[#This Row],[Churn]]="Yes",1,0)</f>
        <v>1</v>
      </c>
      <c r="Z337">
        <f>IF(ChurnTable[[#This Row],[Churn]]="Yes",ChurnTable[[#This Row],[MonthlyCharges]]*12,0)</f>
        <v>909.59999999999991</v>
      </c>
    </row>
    <row r="338" spans="1:26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 s="1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 s="2">
        <v>104.6</v>
      </c>
      <c r="T338" s="2">
        <v>4759.8500000000004</v>
      </c>
      <c r="U338" t="s">
        <v>23</v>
      </c>
      <c r="V3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8" t="str">
        <f>IF(ChurnTable[[#This Row],[MonthlyCharges]]&lt;35,"Low (&lt;$35)",IF(ChurnTable[[#This Row],[MonthlyCharges]]&lt;70,"Medium ($35-$70)","High (&gt;$70)"))</f>
        <v>High (&gt;$70)</v>
      </c>
      <c r="X338">
        <f>ChurnTable[[#This Row],[MonthlyCharges]]*12</f>
        <v>1255.1999999999998</v>
      </c>
      <c r="Y338">
        <f>IF(ChurnTable[[#This Row],[Churn]]="Yes",1,0)</f>
        <v>1</v>
      </c>
      <c r="Z338">
        <f>IF(ChurnTable[[#This Row],[Churn]]="Yes",ChurnTable[[#This Row],[MonthlyCharges]]*12,0)</f>
        <v>1255.1999999999998</v>
      </c>
    </row>
    <row r="339" spans="1:26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 s="1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 s="2">
        <v>88.15</v>
      </c>
      <c r="T339" s="2">
        <v>6148.45</v>
      </c>
      <c r="U339" t="s">
        <v>24</v>
      </c>
      <c r="V3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9" t="str">
        <f>IF(ChurnTable[[#This Row],[MonthlyCharges]]&lt;35,"Low (&lt;$35)",IF(ChurnTable[[#This Row],[MonthlyCharges]]&lt;70,"Medium ($35-$70)","High (&gt;$70)"))</f>
        <v>High (&gt;$70)</v>
      </c>
      <c r="X339">
        <f>ChurnTable[[#This Row],[MonthlyCharges]]*12</f>
        <v>1057.8000000000002</v>
      </c>
      <c r="Y339">
        <f>IF(ChurnTable[[#This Row],[Churn]]="Yes",1,0)</f>
        <v>0</v>
      </c>
      <c r="Z339">
        <f>IF(ChurnTable[[#This Row],[Churn]]="Yes",ChurnTable[[#This Row],[MonthlyCharges]]*12,0)</f>
        <v>0</v>
      </c>
    </row>
    <row r="340" spans="1:26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 s="1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 s="2">
        <v>94.8</v>
      </c>
      <c r="T340" s="2">
        <v>3565.65</v>
      </c>
      <c r="U340" t="s">
        <v>24</v>
      </c>
      <c r="V3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0" t="str">
        <f>IF(ChurnTable[[#This Row],[MonthlyCharges]]&lt;35,"Low (&lt;$35)",IF(ChurnTable[[#This Row],[MonthlyCharges]]&lt;70,"Medium ($35-$70)","High (&gt;$70)"))</f>
        <v>High (&gt;$70)</v>
      </c>
      <c r="X340">
        <f>ChurnTable[[#This Row],[MonthlyCharges]]*12</f>
        <v>1137.5999999999999</v>
      </c>
      <c r="Y340">
        <f>IF(ChurnTable[[#This Row],[Churn]]="Yes",1,0)</f>
        <v>0</v>
      </c>
      <c r="Z340">
        <f>IF(ChurnTable[[#This Row],[Churn]]="Yes",ChurnTable[[#This Row],[MonthlyCharges]]*12,0)</f>
        <v>0</v>
      </c>
    </row>
    <row r="341" spans="1:26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 s="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 s="2">
        <v>103.4</v>
      </c>
      <c r="T341" s="2">
        <v>6603</v>
      </c>
      <c r="U341" t="s">
        <v>23</v>
      </c>
      <c r="V3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1" t="str">
        <f>IF(ChurnTable[[#This Row],[MonthlyCharges]]&lt;35,"Low (&lt;$35)",IF(ChurnTable[[#This Row],[MonthlyCharges]]&lt;70,"Medium ($35-$70)","High (&gt;$70)"))</f>
        <v>High (&gt;$70)</v>
      </c>
      <c r="X341">
        <f>ChurnTable[[#This Row],[MonthlyCharges]]*12</f>
        <v>1240.8000000000002</v>
      </c>
      <c r="Y341">
        <f>IF(ChurnTable[[#This Row],[Churn]]="Yes",1,0)</f>
        <v>1</v>
      </c>
      <c r="Z341">
        <f>IF(ChurnTable[[#This Row],[Churn]]="Yes",ChurnTable[[#This Row],[MonthlyCharges]]*12,0)</f>
        <v>1240.8000000000002</v>
      </c>
    </row>
    <row r="342" spans="1:26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 s="1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 s="2">
        <v>54.65</v>
      </c>
      <c r="T342" s="2">
        <v>1830.1</v>
      </c>
      <c r="U342" t="s">
        <v>24</v>
      </c>
      <c r="V3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2" t="str">
        <f>IF(ChurnTable[[#This Row],[MonthlyCharges]]&lt;35,"Low (&lt;$35)",IF(ChurnTable[[#This Row],[MonthlyCharges]]&lt;70,"Medium ($35-$70)","High (&gt;$70)"))</f>
        <v>Medium ($35-$70)</v>
      </c>
      <c r="X342">
        <f>ChurnTable[[#This Row],[MonthlyCharges]]*12</f>
        <v>655.8</v>
      </c>
      <c r="Y342">
        <f>IF(ChurnTable[[#This Row],[Churn]]="Yes",1,0)</f>
        <v>0</v>
      </c>
      <c r="Z342">
        <f>IF(ChurnTable[[#This Row],[Churn]]="Yes",ChurnTable[[#This Row],[MonthlyCharges]]*12,0)</f>
        <v>0</v>
      </c>
    </row>
    <row r="343" spans="1:26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 s="1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 s="2">
        <v>85.75</v>
      </c>
      <c r="T343" s="2">
        <v>6223.8</v>
      </c>
      <c r="U343" t="s">
        <v>24</v>
      </c>
      <c r="V3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3" t="str">
        <f>IF(ChurnTable[[#This Row],[MonthlyCharges]]&lt;35,"Low (&lt;$35)",IF(ChurnTable[[#This Row],[MonthlyCharges]]&lt;70,"Medium ($35-$70)","High (&gt;$70)"))</f>
        <v>High (&gt;$70)</v>
      </c>
      <c r="X343">
        <f>ChurnTable[[#This Row],[MonthlyCharges]]*12</f>
        <v>1029</v>
      </c>
      <c r="Y343">
        <f>IF(ChurnTable[[#This Row],[Churn]]="Yes",1,0)</f>
        <v>0</v>
      </c>
      <c r="Z343">
        <f>IF(ChurnTable[[#This Row],[Churn]]="Yes",ChurnTable[[#This Row],[MonthlyCharges]]*12,0)</f>
        <v>0</v>
      </c>
    </row>
    <row r="344" spans="1:26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 s="1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 s="2">
        <v>67.45</v>
      </c>
      <c r="T344" s="2">
        <v>4508.6499999999996</v>
      </c>
      <c r="U344" t="s">
        <v>24</v>
      </c>
      <c r="V3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4" t="str">
        <f>IF(ChurnTable[[#This Row],[MonthlyCharges]]&lt;35,"Low (&lt;$35)",IF(ChurnTable[[#This Row],[MonthlyCharges]]&lt;70,"Medium ($35-$70)","High (&gt;$70)"))</f>
        <v>Medium ($35-$70)</v>
      </c>
      <c r="X344">
        <f>ChurnTable[[#This Row],[MonthlyCharges]]*12</f>
        <v>809.40000000000009</v>
      </c>
      <c r="Y344">
        <f>IF(ChurnTable[[#This Row],[Churn]]="Yes",1,0)</f>
        <v>0</v>
      </c>
      <c r="Z344">
        <f>IF(ChurnTable[[#This Row],[Churn]]="Yes",ChurnTable[[#This Row],[MonthlyCharges]]*12,0)</f>
        <v>0</v>
      </c>
    </row>
    <row r="345" spans="1:26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 s="1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 s="2">
        <v>20.5</v>
      </c>
      <c r="T345" s="2">
        <v>1328.15</v>
      </c>
      <c r="U345" t="s">
        <v>24</v>
      </c>
      <c r="V3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5" t="str">
        <f>IF(ChurnTable[[#This Row],[MonthlyCharges]]&lt;35,"Low (&lt;$35)",IF(ChurnTable[[#This Row],[MonthlyCharges]]&lt;70,"Medium ($35-$70)","High (&gt;$70)"))</f>
        <v>Low (&lt;$35)</v>
      </c>
      <c r="X345">
        <f>ChurnTable[[#This Row],[MonthlyCharges]]*12</f>
        <v>246</v>
      </c>
      <c r="Y345">
        <f>IF(ChurnTable[[#This Row],[Churn]]="Yes",1,0)</f>
        <v>0</v>
      </c>
      <c r="Z345">
        <f>IF(ChurnTable[[#This Row],[Churn]]="Yes",ChurnTable[[#This Row],[MonthlyCharges]]*12,0)</f>
        <v>0</v>
      </c>
    </row>
    <row r="346" spans="1:26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 s="1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 s="2">
        <v>20.25</v>
      </c>
      <c r="T346" s="2">
        <v>865</v>
      </c>
      <c r="U346" t="s">
        <v>24</v>
      </c>
      <c r="V3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6" t="str">
        <f>IF(ChurnTable[[#This Row],[MonthlyCharges]]&lt;35,"Low (&lt;$35)",IF(ChurnTable[[#This Row],[MonthlyCharges]]&lt;70,"Medium ($35-$70)","High (&gt;$70)"))</f>
        <v>Low (&lt;$35)</v>
      </c>
      <c r="X346">
        <f>ChurnTable[[#This Row],[MonthlyCharges]]*12</f>
        <v>243</v>
      </c>
      <c r="Y346">
        <f>IF(ChurnTable[[#This Row],[Churn]]="Yes",1,0)</f>
        <v>0</v>
      </c>
      <c r="Z346">
        <f>IF(ChurnTable[[#This Row],[Churn]]="Yes",ChurnTable[[#This Row],[MonthlyCharges]]*12,0)</f>
        <v>0</v>
      </c>
    </row>
    <row r="347" spans="1:26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 s="1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 s="2">
        <v>72.099999999999994</v>
      </c>
      <c r="T347" s="2">
        <v>72.099999999999994</v>
      </c>
      <c r="U347" t="s">
        <v>24</v>
      </c>
      <c r="V3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7" t="str">
        <f>IF(ChurnTable[[#This Row],[MonthlyCharges]]&lt;35,"Low (&lt;$35)",IF(ChurnTable[[#This Row],[MonthlyCharges]]&lt;70,"Medium ($35-$70)","High (&gt;$70)"))</f>
        <v>High (&gt;$70)</v>
      </c>
      <c r="X347">
        <f>ChurnTable[[#This Row],[MonthlyCharges]]*12</f>
        <v>865.19999999999993</v>
      </c>
      <c r="Y347">
        <f>IF(ChurnTable[[#This Row],[Churn]]="Yes",1,0)</f>
        <v>0</v>
      </c>
      <c r="Z347">
        <f>IF(ChurnTable[[#This Row],[Churn]]="Yes",ChurnTable[[#This Row],[MonthlyCharges]]*12,0)</f>
        <v>0</v>
      </c>
    </row>
    <row r="348" spans="1:26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 s="1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 s="2">
        <v>90.4</v>
      </c>
      <c r="T348" s="2">
        <v>168.2</v>
      </c>
      <c r="U348" t="s">
        <v>23</v>
      </c>
      <c r="V3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8" t="str">
        <f>IF(ChurnTable[[#This Row],[MonthlyCharges]]&lt;35,"Low (&lt;$35)",IF(ChurnTable[[#This Row],[MonthlyCharges]]&lt;70,"Medium ($35-$70)","High (&gt;$70)"))</f>
        <v>High (&gt;$70)</v>
      </c>
      <c r="X348">
        <f>ChurnTable[[#This Row],[MonthlyCharges]]*12</f>
        <v>1084.8000000000002</v>
      </c>
      <c r="Y348">
        <f>IF(ChurnTable[[#This Row],[Churn]]="Yes",1,0)</f>
        <v>1</v>
      </c>
      <c r="Z348">
        <f>IF(ChurnTable[[#This Row],[Churn]]="Yes",ChurnTable[[#This Row],[MonthlyCharges]]*12,0)</f>
        <v>1084.8000000000002</v>
      </c>
    </row>
    <row r="349" spans="1:26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 s="1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 s="2">
        <v>19.45</v>
      </c>
      <c r="T349" s="2">
        <v>1303.5</v>
      </c>
      <c r="U349" t="s">
        <v>24</v>
      </c>
      <c r="V3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9" t="str">
        <f>IF(ChurnTable[[#This Row],[MonthlyCharges]]&lt;35,"Low (&lt;$35)",IF(ChurnTable[[#This Row],[MonthlyCharges]]&lt;70,"Medium ($35-$70)","High (&gt;$70)"))</f>
        <v>Low (&lt;$35)</v>
      </c>
      <c r="X349">
        <f>ChurnTable[[#This Row],[MonthlyCharges]]*12</f>
        <v>233.39999999999998</v>
      </c>
      <c r="Y349">
        <f>IF(ChurnTable[[#This Row],[Churn]]="Yes",1,0)</f>
        <v>0</v>
      </c>
      <c r="Z349">
        <f>IF(ChurnTable[[#This Row],[Churn]]="Yes",ChurnTable[[#This Row],[MonthlyCharges]]*12,0)</f>
        <v>0</v>
      </c>
    </row>
    <row r="350" spans="1:26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 s="1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 s="2">
        <v>44.95</v>
      </c>
      <c r="T350" s="2">
        <v>996.85</v>
      </c>
      <c r="U350" t="s">
        <v>24</v>
      </c>
      <c r="V3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0" t="str">
        <f>IF(ChurnTable[[#This Row],[MonthlyCharges]]&lt;35,"Low (&lt;$35)",IF(ChurnTable[[#This Row],[MonthlyCharges]]&lt;70,"Medium ($35-$70)","High (&gt;$70)"))</f>
        <v>Medium ($35-$70)</v>
      </c>
      <c r="X350">
        <f>ChurnTable[[#This Row],[MonthlyCharges]]*12</f>
        <v>539.40000000000009</v>
      </c>
      <c r="Y350">
        <f>IF(ChurnTable[[#This Row],[Churn]]="Yes",1,0)</f>
        <v>0</v>
      </c>
      <c r="Z350">
        <f>IF(ChurnTable[[#This Row],[Churn]]="Yes",ChurnTable[[#This Row],[MonthlyCharges]]*12,0)</f>
        <v>0</v>
      </c>
    </row>
    <row r="351" spans="1:26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 s="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 s="2">
        <v>97</v>
      </c>
      <c r="T351" s="2">
        <v>6430.9</v>
      </c>
      <c r="U351" t="s">
        <v>24</v>
      </c>
      <c r="V3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1" t="str">
        <f>IF(ChurnTable[[#This Row],[MonthlyCharges]]&lt;35,"Low (&lt;$35)",IF(ChurnTable[[#This Row],[MonthlyCharges]]&lt;70,"Medium ($35-$70)","High (&gt;$70)"))</f>
        <v>High (&gt;$70)</v>
      </c>
      <c r="X351">
        <f>ChurnTable[[#This Row],[MonthlyCharges]]*12</f>
        <v>1164</v>
      </c>
      <c r="Y351">
        <f>IF(ChurnTable[[#This Row],[Churn]]="Yes",1,0)</f>
        <v>0</v>
      </c>
      <c r="Z351">
        <f>IF(ChurnTable[[#This Row],[Churn]]="Yes",ChurnTable[[#This Row],[MonthlyCharges]]*12,0)</f>
        <v>0</v>
      </c>
    </row>
    <row r="352" spans="1:26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 s="1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 s="2">
        <v>62.8</v>
      </c>
      <c r="T352" s="2">
        <v>2278.75</v>
      </c>
      <c r="U352" t="s">
        <v>24</v>
      </c>
      <c r="V3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2" t="str">
        <f>IF(ChurnTable[[#This Row],[MonthlyCharges]]&lt;35,"Low (&lt;$35)",IF(ChurnTable[[#This Row],[MonthlyCharges]]&lt;70,"Medium ($35-$70)","High (&gt;$70)"))</f>
        <v>Medium ($35-$70)</v>
      </c>
      <c r="X352">
        <f>ChurnTable[[#This Row],[MonthlyCharges]]*12</f>
        <v>753.59999999999991</v>
      </c>
      <c r="Y352">
        <f>IF(ChurnTable[[#This Row],[Churn]]="Yes",1,0)</f>
        <v>0</v>
      </c>
      <c r="Z352">
        <f>IF(ChurnTable[[#This Row],[Churn]]="Yes",ChurnTable[[#This Row],[MonthlyCharges]]*12,0)</f>
        <v>0</v>
      </c>
    </row>
    <row r="353" spans="1:26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 s="1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 s="2">
        <v>44.6</v>
      </c>
      <c r="T353" s="2">
        <v>681.4</v>
      </c>
      <c r="U353" t="s">
        <v>24</v>
      </c>
      <c r="V3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3" t="str">
        <f>IF(ChurnTable[[#This Row],[MonthlyCharges]]&lt;35,"Low (&lt;$35)",IF(ChurnTable[[#This Row],[MonthlyCharges]]&lt;70,"Medium ($35-$70)","High (&gt;$70)"))</f>
        <v>Medium ($35-$70)</v>
      </c>
      <c r="X353">
        <f>ChurnTable[[#This Row],[MonthlyCharges]]*12</f>
        <v>535.20000000000005</v>
      </c>
      <c r="Y353">
        <f>IF(ChurnTable[[#This Row],[Churn]]="Yes",1,0)</f>
        <v>0</v>
      </c>
      <c r="Z353">
        <f>IF(ChurnTable[[#This Row],[Churn]]="Yes",ChurnTable[[#This Row],[MonthlyCharges]]*12,0)</f>
        <v>0</v>
      </c>
    </row>
    <row r="354" spans="1:26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 s="1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 s="2">
        <v>89.15</v>
      </c>
      <c r="T354" s="2">
        <v>574.35</v>
      </c>
      <c r="U354" t="s">
        <v>24</v>
      </c>
      <c r="V3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4" t="str">
        <f>IF(ChurnTable[[#This Row],[MonthlyCharges]]&lt;35,"Low (&lt;$35)",IF(ChurnTable[[#This Row],[MonthlyCharges]]&lt;70,"Medium ($35-$70)","High (&gt;$70)"))</f>
        <v>High (&gt;$70)</v>
      </c>
      <c r="X354">
        <f>ChurnTable[[#This Row],[MonthlyCharges]]*12</f>
        <v>1069.8000000000002</v>
      </c>
      <c r="Y354">
        <f>IF(ChurnTable[[#This Row],[Churn]]="Yes",1,0)</f>
        <v>0</v>
      </c>
      <c r="Z354">
        <f>IF(ChurnTable[[#This Row],[Churn]]="Yes",ChurnTable[[#This Row],[MonthlyCharges]]*12,0)</f>
        <v>0</v>
      </c>
    </row>
    <row r="355" spans="1:26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 s="1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 s="2">
        <v>84.8</v>
      </c>
      <c r="T355" s="2">
        <v>371.9</v>
      </c>
      <c r="U355" t="s">
        <v>23</v>
      </c>
      <c r="V3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5" t="str">
        <f>IF(ChurnTable[[#This Row],[MonthlyCharges]]&lt;35,"Low (&lt;$35)",IF(ChurnTable[[#This Row],[MonthlyCharges]]&lt;70,"Medium ($35-$70)","High (&gt;$70)"))</f>
        <v>High (&gt;$70)</v>
      </c>
      <c r="X355">
        <f>ChurnTable[[#This Row],[MonthlyCharges]]*12</f>
        <v>1017.5999999999999</v>
      </c>
      <c r="Y355">
        <f>IF(ChurnTable[[#This Row],[Churn]]="Yes",1,0)</f>
        <v>1</v>
      </c>
      <c r="Z355">
        <f>IF(ChurnTable[[#This Row],[Churn]]="Yes",ChurnTable[[#This Row],[MonthlyCharges]]*12,0)</f>
        <v>1017.5999999999999</v>
      </c>
    </row>
    <row r="356" spans="1:26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 s="1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 s="2">
        <v>41.9</v>
      </c>
      <c r="T356" s="2">
        <v>840.1</v>
      </c>
      <c r="U356" t="s">
        <v>23</v>
      </c>
      <c r="V3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6" t="str">
        <f>IF(ChurnTable[[#This Row],[MonthlyCharges]]&lt;35,"Low (&lt;$35)",IF(ChurnTable[[#This Row],[MonthlyCharges]]&lt;70,"Medium ($35-$70)","High (&gt;$70)"))</f>
        <v>Medium ($35-$70)</v>
      </c>
      <c r="X356">
        <f>ChurnTable[[#This Row],[MonthlyCharges]]*12</f>
        <v>502.79999999999995</v>
      </c>
      <c r="Y356">
        <f>IF(ChurnTable[[#This Row],[Churn]]="Yes",1,0)</f>
        <v>1</v>
      </c>
      <c r="Z356">
        <f>IF(ChurnTable[[#This Row],[Churn]]="Yes",ChurnTable[[#This Row],[MonthlyCharges]]*12,0)</f>
        <v>502.79999999999995</v>
      </c>
    </row>
    <row r="357" spans="1:26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 s="1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 s="2">
        <v>80.25</v>
      </c>
      <c r="T357" s="2">
        <v>846</v>
      </c>
      <c r="U357" t="s">
        <v>23</v>
      </c>
      <c r="V3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7" t="str">
        <f>IF(ChurnTable[[#This Row],[MonthlyCharges]]&lt;35,"Low (&lt;$35)",IF(ChurnTable[[#This Row],[MonthlyCharges]]&lt;70,"Medium ($35-$70)","High (&gt;$70)"))</f>
        <v>High (&gt;$70)</v>
      </c>
      <c r="X357">
        <f>ChurnTable[[#This Row],[MonthlyCharges]]*12</f>
        <v>963</v>
      </c>
      <c r="Y357">
        <f>IF(ChurnTable[[#This Row],[Churn]]="Yes",1,0)</f>
        <v>1</v>
      </c>
      <c r="Z357">
        <f>IF(ChurnTable[[#This Row],[Churn]]="Yes",ChurnTable[[#This Row],[MonthlyCharges]]*12,0)</f>
        <v>963</v>
      </c>
    </row>
    <row r="358" spans="1:26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 s="1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 s="2">
        <v>54.1</v>
      </c>
      <c r="T358" s="2">
        <v>889</v>
      </c>
      <c r="U358" t="s">
        <v>24</v>
      </c>
      <c r="V3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8" t="str">
        <f>IF(ChurnTable[[#This Row],[MonthlyCharges]]&lt;35,"Low (&lt;$35)",IF(ChurnTable[[#This Row],[MonthlyCharges]]&lt;70,"Medium ($35-$70)","High (&gt;$70)"))</f>
        <v>Medium ($35-$70)</v>
      </c>
      <c r="X358">
        <f>ChurnTable[[#This Row],[MonthlyCharges]]*12</f>
        <v>649.20000000000005</v>
      </c>
      <c r="Y358">
        <f>IF(ChurnTable[[#This Row],[Churn]]="Yes",1,0)</f>
        <v>0</v>
      </c>
      <c r="Z358">
        <f>IF(ChurnTable[[#This Row],[Churn]]="Yes",ChurnTable[[#This Row],[MonthlyCharges]]*12,0)</f>
        <v>0</v>
      </c>
    </row>
    <row r="359" spans="1:26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 s="1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 s="2">
        <v>105.25</v>
      </c>
      <c r="T359" s="2">
        <v>6823.4</v>
      </c>
      <c r="U359" t="s">
        <v>24</v>
      </c>
      <c r="V3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9" t="str">
        <f>IF(ChurnTable[[#This Row],[MonthlyCharges]]&lt;35,"Low (&lt;$35)",IF(ChurnTable[[#This Row],[MonthlyCharges]]&lt;70,"Medium ($35-$70)","High (&gt;$70)"))</f>
        <v>High (&gt;$70)</v>
      </c>
      <c r="X359">
        <f>ChurnTable[[#This Row],[MonthlyCharges]]*12</f>
        <v>1263</v>
      </c>
      <c r="Y359">
        <f>IF(ChurnTable[[#This Row],[Churn]]="Yes",1,0)</f>
        <v>0</v>
      </c>
      <c r="Z359">
        <f>IF(ChurnTable[[#This Row],[Churn]]="Yes",ChurnTable[[#This Row],[MonthlyCharges]]*12,0)</f>
        <v>0</v>
      </c>
    </row>
    <row r="360" spans="1:26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 s="1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 s="2">
        <v>30.75</v>
      </c>
      <c r="T360" s="2">
        <v>805.1</v>
      </c>
      <c r="U360" t="s">
        <v>23</v>
      </c>
      <c r="V3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0" t="str">
        <f>IF(ChurnTable[[#This Row],[MonthlyCharges]]&lt;35,"Low (&lt;$35)",IF(ChurnTable[[#This Row],[MonthlyCharges]]&lt;70,"Medium ($35-$70)","High (&gt;$70)"))</f>
        <v>Low (&lt;$35)</v>
      </c>
      <c r="X360">
        <f>ChurnTable[[#This Row],[MonthlyCharges]]*12</f>
        <v>369</v>
      </c>
      <c r="Y360">
        <f>IF(ChurnTable[[#This Row],[Churn]]="Yes",1,0)</f>
        <v>1</v>
      </c>
      <c r="Z360">
        <f>IF(ChurnTable[[#This Row],[Churn]]="Yes",ChurnTable[[#This Row],[MonthlyCharges]]*12,0)</f>
        <v>369</v>
      </c>
    </row>
    <row r="361" spans="1:26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 s="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 s="2">
        <v>97.1</v>
      </c>
      <c r="T361" s="2">
        <v>4016.75</v>
      </c>
      <c r="U361" t="s">
        <v>24</v>
      </c>
      <c r="V3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1" t="str">
        <f>IF(ChurnTable[[#This Row],[MonthlyCharges]]&lt;35,"Low (&lt;$35)",IF(ChurnTable[[#This Row],[MonthlyCharges]]&lt;70,"Medium ($35-$70)","High (&gt;$70)"))</f>
        <v>High (&gt;$70)</v>
      </c>
      <c r="X361">
        <f>ChurnTable[[#This Row],[MonthlyCharges]]*12</f>
        <v>1165.1999999999998</v>
      </c>
      <c r="Y361">
        <f>IF(ChurnTable[[#This Row],[Churn]]="Yes",1,0)</f>
        <v>0</v>
      </c>
      <c r="Z361">
        <f>IF(ChurnTable[[#This Row],[Churn]]="Yes",ChurnTable[[#This Row],[MonthlyCharges]]*12,0)</f>
        <v>0</v>
      </c>
    </row>
    <row r="362" spans="1:26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 s="1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 s="2">
        <v>20.2</v>
      </c>
      <c r="T362" s="2">
        <v>83.75</v>
      </c>
      <c r="U362" t="s">
        <v>24</v>
      </c>
      <c r="V3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2" t="str">
        <f>IF(ChurnTable[[#This Row],[MonthlyCharges]]&lt;35,"Low (&lt;$35)",IF(ChurnTable[[#This Row],[MonthlyCharges]]&lt;70,"Medium ($35-$70)","High (&gt;$70)"))</f>
        <v>Low (&lt;$35)</v>
      </c>
      <c r="X362">
        <f>ChurnTable[[#This Row],[MonthlyCharges]]*12</f>
        <v>242.39999999999998</v>
      </c>
      <c r="Y362">
        <f>IF(ChurnTable[[#This Row],[Churn]]="Yes",1,0)</f>
        <v>0</v>
      </c>
      <c r="Z362">
        <f>IF(ChurnTable[[#This Row],[Churn]]="Yes",ChurnTable[[#This Row],[MonthlyCharges]]*12,0)</f>
        <v>0</v>
      </c>
    </row>
    <row r="363" spans="1:26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 s="1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 s="2">
        <v>98.8</v>
      </c>
      <c r="T363" s="2">
        <v>3959.15</v>
      </c>
      <c r="U363" t="s">
        <v>24</v>
      </c>
      <c r="V3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3" t="str">
        <f>IF(ChurnTable[[#This Row],[MonthlyCharges]]&lt;35,"Low (&lt;$35)",IF(ChurnTable[[#This Row],[MonthlyCharges]]&lt;70,"Medium ($35-$70)","High (&gt;$70)"))</f>
        <v>High (&gt;$70)</v>
      </c>
      <c r="X363">
        <f>ChurnTable[[#This Row],[MonthlyCharges]]*12</f>
        <v>1185.5999999999999</v>
      </c>
      <c r="Y363">
        <f>IF(ChurnTable[[#This Row],[Churn]]="Yes",1,0)</f>
        <v>0</v>
      </c>
      <c r="Z363">
        <f>IF(ChurnTable[[#This Row],[Churn]]="Yes",ChurnTable[[#This Row],[MonthlyCharges]]*12,0)</f>
        <v>0</v>
      </c>
    </row>
    <row r="364" spans="1:26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 s="1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 s="2">
        <v>50.3</v>
      </c>
      <c r="T364" s="2">
        <v>2878.55</v>
      </c>
      <c r="U364" t="s">
        <v>24</v>
      </c>
      <c r="V3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4" t="str">
        <f>IF(ChurnTable[[#This Row],[MonthlyCharges]]&lt;35,"Low (&lt;$35)",IF(ChurnTable[[#This Row],[MonthlyCharges]]&lt;70,"Medium ($35-$70)","High (&gt;$70)"))</f>
        <v>Medium ($35-$70)</v>
      </c>
      <c r="X364">
        <f>ChurnTable[[#This Row],[MonthlyCharges]]*12</f>
        <v>603.59999999999991</v>
      </c>
      <c r="Y364">
        <f>IF(ChurnTable[[#This Row],[Churn]]="Yes",1,0)</f>
        <v>0</v>
      </c>
      <c r="Z364">
        <f>IF(ChurnTable[[#This Row],[Churn]]="Yes",ChurnTable[[#This Row],[MonthlyCharges]]*12,0)</f>
        <v>0</v>
      </c>
    </row>
    <row r="365" spans="1:26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 s="1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 s="2">
        <v>20.55</v>
      </c>
      <c r="T365" s="2">
        <v>945.7</v>
      </c>
      <c r="U365" t="s">
        <v>24</v>
      </c>
      <c r="V3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5" t="str">
        <f>IF(ChurnTable[[#This Row],[MonthlyCharges]]&lt;35,"Low (&lt;$35)",IF(ChurnTable[[#This Row],[MonthlyCharges]]&lt;70,"Medium ($35-$70)","High (&gt;$70)"))</f>
        <v>Low (&lt;$35)</v>
      </c>
      <c r="X365">
        <f>ChurnTable[[#This Row],[MonthlyCharges]]*12</f>
        <v>246.60000000000002</v>
      </c>
      <c r="Y365">
        <f>IF(ChurnTable[[#This Row],[Churn]]="Yes",1,0)</f>
        <v>0</v>
      </c>
      <c r="Z365">
        <f>IF(ChurnTable[[#This Row],[Churn]]="Yes",ChurnTable[[#This Row],[MonthlyCharges]]*12,0)</f>
        <v>0</v>
      </c>
    </row>
    <row r="366" spans="1:26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 s="1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 s="2">
        <v>75.900000000000006</v>
      </c>
      <c r="T366" s="2">
        <v>1373.05</v>
      </c>
      <c r="U366" t="s">
        <v>24</v>
      </c>
      <c r="V3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6" t="str">
        <f>IF(ChurnTable[[#This Row],[MonthlyCharges]]&lt;35,"Low (&lt;$35)",IF(ChurnTable[[#This Row],[MonthlyCharges]]&lt;70,"Medium ($35-$70)","High (&gt;$70)"))</f>
        <v>High (&gt;$70)</v>
      </c>
      <c r="X366">
        <f>ChurnTable[[#This Row],[MonthlyCharges]]*12</f>
        <v>910.80000000000007</v>
      </c>
      <c r="Y366">
        <f>IF(ChurnTable[[#This Row],[Churn]]="Yes",1,0)</f>
        <v>0</v>
      </c>
      <c r="Z366">
        <f>IF(ChurnTable[[#This Row],[Churn]]="Yes",ChurnTable[[#This Row],[MonthlyCharges]]*12,0)</f>
        <v>0</v>
      </c>
    </row>
    <row r="367" spans="1:26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 s="1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 s="2">
        <v>96.5</v>
      </c>
      <c r="T367" s="2">
        <v>492.55</v>
      </c>
      <c r="U367" t="s">
        <v>23</v>
      </c>
      <c r="V3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7" t="str">
        <f>IF(ChurnTable[[#This Row],[MonthlyCharges]]&lt;35,"Low (&lt;$35)",IF(ChurnTable[[#This Row],[MonthlyCharges]]&lt;70,"Medium ($35-$70)","High (&gt;$70)"))</f>
        <v>High (&gt;$70)</v>
      </c>
      <c r="X367">
        <f>ChurnTable[[#This Row],[MonthlyCharges]]*12</f>
        <v>1158</v>
      </c>
      <c r="Y367">
        <f>IF(ChurnTable[[#This Row],[Churn]]="Yes",1,0)</f>
        <v>1</v>
      </c>
      <c r="Z367">
        <f>IF(ChurnTable[[#This Row],[Churn]]="Yes",ChurnTable[[#This Row],[MonthlyCharges]]*12,0)</f>
        <v>1158</v>
      </c>
    </row>
    <row r="368" spans="1:26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 s="1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 s="2">
        <v>59.95</v>
      </c>
      <c r="T368" s="2">
        <v>1406</v>
      </c>
      <c r="U368" t="s">
        <v>24</v>
      </c>
      <c r="V3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8" t="str">
        <f>IF(ChurnTable[[#This Row],[MonthlyCharges]]&lt;35,"Low (&lt;$35)",IF(ChurnTable[[#This Row],[MonthlyCharges]]&lt;70,"Medium ($35-$70)","High (&gt;$70)"))</f>
        <v>Medium ($35-$70)</v>
      </c>
      <c r="X368">
        <f>ChurnTable[[#This Row],[MonthlyCharges]]*12</f>
        <v>719.40000000000009</v>
      </c>
      <c r="Y368">
        <f>IF(ChurnTable[[#This Row],[Churn]]="Yes",1,0)</f>
        <v>0</v>
      </c>
      <c r="Z368">
        <f>IF(ChurnTable[[#This Row],[Churn]]="Yes",ChurnTable[[#This Row],[MonthlyCharges]]*12,0)</f>
        <v>0</v>
      </c>
    </row>
    <row r="369" spans="1:26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 s="1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 s="2">
        <v>19.149999999999999</v>
      </c>
      <c r="T369" s="2">
        <v>19.149999999999999</v>
      </c>
      <c r="U369" t="s">
        <v>24</v>
      </c>
      <c r="V3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9" t="str">
        <f>IF(ChurnTable[[#This Row],[MonthlyCharges]]&lt;35,"Low (&lt;$35)",IF(ChurnTable[[#This Row],[MonthlyCharges]]&lt;70,"Medium ($35-$70)","High (&gt;$70)"))</f>
        <v>Low (&lt;$35)</v>
      </c>
      <c r="X369">
        <f>ChurnTable[[#This Row],[MonthlyCharges]]*12</f>
        <v>229.79999999999998</v>
      </c>
      <c r="Y369">
        <f>IF(ChurnTable[[#This Row],[Churn]]="Yes",1,0)</f>
        <v>0</v>
      </c>
      <c r="Z369">
        <f>IF(ChurnTable[[#This Row],[Churn]]="Yes",ChurnTable[[#This Row],[MonthlyCharges]]*12,0)</f>
        <v>0</v>
      </c>
    </row>
    <row r="370" spans="1:26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 s="1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 s="2">
        <v>98.65</v>
      </c>
      <c r="T370" s="2">
        <v>6962.85</v>
      </c>
      <c r="U370" t="s">
        <v>24</v>
      </c>
      <c r="V3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0" t="str">
        <f>IF(ChurnTable[[#This Row],[MonthlyCharges]]&lt;35,"Low (&lt;$35)",IF(ChurnTable[[#This Row],[MonthlyCharges]]&lt;70,"Medium ($35-$70)","High (&gt;$70)"))</f>
        <v>High (&gt;$70)</v>
      </c>
      <c r="X370">
        <f>ChurnTable[[#This Row],[MonthlyCharges]]*12</f>
        <v>1183.8000000000002</v>
      </c>
      <c r="Y370">
        <f>IF(ChurnTable[[#This Row],[Churn]]="Yes",1,0)</f>
        <v>0</v>
      </c>
      <c r="Z370">
        <f>IF(ChurnTable[[#This Row],[Churn]]="Yes",ChurnTable[[#This Row],[MonthlyCharges]]*12,0)</f>
        <v>0</v>
      </c>
    </row>
    <row r="371" spans="1:26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 s="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 s="2">
        <v>112.6</v>
      </c>
      <c r="T371" s="2">
        <v>8126.65</v>
      </c>
      <c r="U371" t="s">
        <v>24</v>
      </c>
      <c r="V3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1" t="str">
        <f>IF(ChurnTable[[#This Row],[MonthlyCharges]]&lt;35,"Low (&lt;$35)",IF(ChurnTable[[#This Row],[MonthlyCharges]]&lt;70,"Medium ($35-$70)","High (&gt;$70)"))</f>
        <v>High (&gt;$70)</v>
      </c>
      <c r="X371">
        <f>ChurnTable[[#This Row],[MonthlyCharges]]*12</f>
        <v>1351.1999999999998</v>
      </c>
      <c r="Y371">
        <f>IF(ChurnTable[[#This Row],[Churn]]="Yes",1,0)</f>
        <v>0</v>
      </c>
      <c r="Z371">
        <f>IF(ChurnTable[[#This Row],[Churn]]="Yes",ChurnTable[[#This Row],[MonthlyCharges]]*12,0)</f>
        <v>0</v>
      </c>
    </row>
    <row r="372" spans="1:26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 s="1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 s="2">
        <v>20.6</v>
      </c>
      <c r="T372" s="2">
        <v>690.25</v>
      </c>
      <c r="U372" t="s">
        <v>24</v>
      </c>
      <c r="V3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2" t="str">
        <f>IF(ChurnTable[[#This Row],[MonthlyCharges]]&lt;35,"Low (&lt;$35)",IF(ChurnTable[[#This Row],[MonthlyCharges]]&lt;70,"Medium ($35-$70)","High (&gt;$70)"))</f>
        <v>Low (&lt;$35)</v>
      </c>
      <c r="X372">
        <f>ChurnTable[[#This Row],[MonthlyCharges]]*12</f>
        <v>247.20000000000002</v>
      </c>
      <c r="Y372">
        <f>IF(ChurnTable[[#This Row],[Churn]]="Yes",1,0)</f>
        <v>0</v>
      </c>
      <c r="Z372">
        <f>IF(ChurnTable[[#This Row],[Churn]]="Yes",ChurnTable[[#This Row],[MonthlyCharges]]*12,0)</f>
        <v>0</v>
      </c>
    </row>
    <row r="373" spans="1:26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 s="1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 s="2">
        <v>85.65</v>
      </c>
      <c r="T373" s="2">
        <v>181.5</v>
      </c>
      <c r="U373" t="s">
        <v>23</v>
      </c>
      <c r="V3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3" t="str">
        <f>IF(ChurnTable[[#This Row],[MonthlyCharges]]&lt;35,"Low (&lt;$35)",IF(ChurnTable[[#This Row],[MonthlyCharges]]&lt;70,"Medium ($35-$70)","High (&gt;$70)"))</f>
        <v>High (&gt;$70)</v>
      </c>
      <c r="X373">
        <f>ChurnTable[[#This Row],[MonthlyCharges]]*12</f>
        <v>1027.8000000000002</v>
      </c>
      <c r="Y373">
        <f>IF(ChurnTable[[#This Row],[Churn]]="Yes",1,0)</f>
        <v>1</v>
      </c>
      <c r="Z373">
        <f>IF(ChurnTable[[#This Row],[Churn]]="Yes",ChurnTable[[#This Row],[MonthlyCharges]]*12,0)</f>
        <v>1027.8000000000002</v>
      </c>
    </row>
    <row r="374" spans="1:26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 s="1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 s="2">
        <v>35.75</v>
      </c>
      <c r="T374" s="2">
        <v>830.8</v>
      </c>
      <c r="U374" t="s">
        <v>24</v>
      </c>
      <c r="V3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4" t="str">
        <f>IF(ChurnTable[[#This Row],[MonthlyCharges]]&lt;35,"Low (&lt;$35)",IF(ChurnTable[[#This Row],[MonthlyCharges]]&lt;70,"Medium ($35-$70)","High (&gt;$70)"))</f>
        <v>Medium ($35-$70)</v>
      </c>
      <c r="X374">
        <f>ChurnTable[[#This Row],[MonthlyCharges]]*12</f>
        <v>429</v>
      </c>
      <c r="Y374">
        <f>IF(ChurnTable[[#This Row],[Churn]]="Yes",1,0)</f>
        <v>0</v>
      </c>
      <c r="Z374">
        <f>IF(ChurnTable[[#This Row],[Churn]]="Yes",ChurnTable[[#This Row],[MonthlyCharges]]*12,0)</f>
        <v>0</v>
      </c>
    </row>
    <row r="375" spans="1:26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 s="1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 s="2">
        <v>99.75</v>
      </c>
      <c r="T375" s="2">
        <v>5608.4</v>
      </c>
      <c r="U375" t="s">
        <v>24</v>
      </c>
      <c r="V3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5" t="str">
        <f>IF(ChurnTable[[#This Row],[MonthlyCharges]]&lt;35,"Low (&lt;$35)",IF(ChurnTable[[#This Row],[MonthlyCharges]]&lt;70,"Medium ($35-$70)","High (&gt;$70)"))</f>
        <v>High (&gt;$70)</v>
      </c>
      <c r="X375">
        <f>ChurnTable[[#This Row],[MonthlyCharges]]*12</f>
        <v>1197</v>
      </c>
      <c r="Y375">
        <f>IF(ChurnTable[[#This Row],[Churn]]="Yes",1,0)</f>
        <v>0</v>
      </c>
      <c r="Z375">
        <f>IF(ChurnTable[[#This Row],[Churn]]="Yes",ChurnTable[[#This Row],[MonthlyCharges]]*12,0)</f>
        <v>0</v>
      </c>
    </row>
    <row r="376" spans="1:26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 s="1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 s="2">
        <v>96.1</v>
      </c>
      <c r="T376" s="2">
        <v>3646.8</v>
      </c>
      <c r="U376" t="s">
        <v>24</v>
      </c>
      <c r="V3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6" t="str">
        <f>IF(ChurnTable[[#This Row],[MonthlyCharges]]&lt;35,"Low (&lt;$35)",IF(ChurnTable[[#This Row],[MonthlyCharges]]&lt;70,"Medium ($35-$70)","High (&gt;$70)"))</f>
        <v>High (&gt;$70)</v>
      </c>
      <c r="X376">
        <f>ChurnTable[[#This Row],[MonthlyCharges]]*12</f>
        <v>1153.1999999999998</v>
      </c>
      <c r="Y376">
        <f>IF(ChurnTable[[#This Row],[Churn]]="Yes",1,0)</f>
        <v>0</v>
      </c>
      <c r="Z376">
        <f>IF(ChurnTable[[#This Row],[Churn]]="Yes",ChurnTable[[#This Row],[MonthlyCharges]]*12,0)</f>
        <v>0</v>
      </c>
    </row>
    <row r="377" spans="1:26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 s="1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 s="2">
        <v>85.1</v>
      </c>
      <c r="T377" s="2">
        <v>3662.25</v>
      </c>
      <c r="U377" t="s">
        <v>24</v>
      </c>
      <c r="V3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7" t="str">
        <f>IF(ChurnTable[[#This Row],[MonthlyCharges]]&lt;35,"Low (&lt;$35)",IF(ChurnTable[[#This Row],[MonthlyCharges]]&lt;70,"Medium ($35-$70)","High (&gt;$70)"))</f>
        <v>High (&gt;$70)</v>
      </c>
      <c r="X377">
        <f>ChurnTable[[#This Row],[MonthlyCharges]]*12</f>
        <v>1021.1999999999999</v>
      </c>
      <c r="Y377">
        <f>IF(ChurnTable[[#This Row],[Churn]]="Yes",1,0)</f>
        <v>0</v>
      </c>
      <c r="Z377">
        <f>IF(ChurnTable[[#This Row],[Churn]]="Yes",ChurnTable[[#This Row],[MonthlyCharges]]*12,0)</f>
        <v>0</v>
      </c>
    </row>
    <row r="378" spans="1:26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 s="1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 s="2">
        <v>25.35</v>
      </c>
      <c r="T378" s="2">
        <v>25.35</v>
      </c>
      <c r="U378" t="s">
        <v>24</v>
      </c>
      <c r="V3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8" t="str">
        <f>IF(ChurnTable[[#This Row],[MonthlyCharges]]&lt;35,"Low (&lt;$35)",IF(ChurnTable[[#This Row],[MonthlyCharges]]&lt;70,"Medium ($35-$70)","High (&gt;$70)"))</f>
        <v>Low (&lt;$35)</v>
      </c>
      <c r="X378">
        <f>ChurnTable[[#This Row],[MonthlyCharges]]*12</f>
        <v>304.20000000000005</v>
      </c>
      <c r="Y378">
        <f>IF(ChurnTable[[#This Row],[Churn]]="Yes",1,0)</f>
        <v>0</v>
      </c>
      <c r="Z378">
        <f>IF(ChurnTable[[#This Row],[Churn]]="Yes",ChurnTable[[#This Row],[MonthlyCharges]]*12,0)</f>
        <v>0</v>
      </c>
    </row>
    <row r="379" spans="1:26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 s="1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 s="2">
        <v>104.95</v>
      </c>
      <c r="T379" s="2">
        <v>2566.5</v>
      </c>
      <c r="U379" t="s">
        <v>23</v>
      </c>
      <c r="V3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9" t="str">
        <f>IF(ChurnTable[[#This Row],[MonthlyCharges]]&lt;35,"Low (&lt;$35)",IF(ChurnTable[[#This Row],[MonthlyCharges]]&lt;70,"Medium ($35-$70)","High (&gt;$70)"))</f>
        <v>High (&gt;$70)</v>
      </c>
      <c r="X379">
        <f>ChurnTable[[#This Row],[MonthlyCharges]]*12</f>
        <v>1259.4000000000001</v>
      </c>
      <c r="Y379">
        <f>IF(ChurnTable[[#This Row],[Churn]]="Yes",1,0)</f>
        <v>1</v>
      </c>
      <c r="Z379">
        <f>IF(ChurnTable[[#This Row],[Churn]]="Yes",ChurnTable[[#This Row],[MonthlyCharges]]*12,0)</f>
        <v>1259.4000000000001</v>
      </c>
    </row>
    <row r="380" spans="1:26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 s="1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 s="2">
        <v>89.65</v>
      </c>
      <c r="T380" s="2">
        <v>5308.7</v>
      </c>
      <c r="U380" t="s">
        <v>24</v>
      </c>
      <c r="V3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0" t="str">
        <f>IF(ChurnTable[[#This Row],[MonthlyCharges]]&lt;35,"Low (&lt;$35)",IF(ChurnTable[[#This Row],[MonthlyCharges]]&lt;70,"Medium ($35-$70)","High (&gt;$70)"))</f>
        <v>High (&gt;$70)</v>
      </c>
      <c r="X380">
        <f>ChurnTable[[#This Row],[MonthlyCharges]]*12</f>
        <v>1075.8000000000002</v>
      </c>
      <c r="Y380">
        <f>IF(ChurnTable[[#This Row],[Churn]]="Yes",1,0)</f>
        <v>0</v>
      </c>
      <c r="Z380">
        <f>IF(ChurnTable[[#This Row],[Churn]]="Yes",ChurnTable[[#This Row],[MonthlyCharges]]*12,0)</f>
        <v>0</v>
      </c>
    </row>
    <row r="381" spans="1:26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 s="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 s="2">
        <v>86.75</v>
      </c>
      <c r="T381" s="2">
        <v>1410.25</v>
      </c>
      <c r="U381" t="s">
        <v>24</v>
      </c>
      <c r="V3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1" t="str">
        <f>IF(ChurnTable[[#This Row],[MonthlyCharges]]&lt;35,"Low (&lt;$35)",IF(ChurnTable[[#This Row],[MonthlyCharges]]&lt;70,"Medium ($35-$70)","High (&gt;$70)"))</f>
        <v>High (&gt;$70)</v>
      </c>
      <c r="X381">
        <f>ChurnTable[[#This Row],[MonthlyCharges]]*12</f>
        <v>1041</v>
      </c>
      <c r="Y381">
        <f>IF(ChurnTable[[#This Row],[Churn]]="Yes",1,0)</f>
        <v>0</v>
      </c>
      <c r="Z381">
        <f>IF(ChurnTable[[#This Row],[Churn]]="Yes",ChurnTable[[#This Row],[MonthlyCharges]]*12,0)</f>
        <v>0</v>
      </c>
    </row>
    <row r="382" spans="1:26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 s="1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 s="2">
        <v>86.2</v>
      </c>
      <c r="T382" s="2">
        <v>3339.05</v>
      </c>
      <c r="U382" t="s">
        <v>24</v>
      </c>
      <c r="V3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2" t="str">
        <f>IF(ChurnTable[[#This Row],[MonthlyCharges]]&lt;35,"Low (&lt;$35)",IF(ChurnTable[[#This Row],[MonthlyCharges]]&lt;70,"Medium ($35-$70)","High (&gt;$70)"))</f>
        <v>High (&gt;$70)</v>
      </c>
      <c r="X382">
        <f>ChurnTable[[#This Row],[MonthlyCharges]]*12</f>
        <v>1034.4000000000001</v>
      </c>
      <c r="Y382">
        <f>IF(ChurnTable[[#This Row],[Churn]]="Yes",1,0)</f>
        <v>0</v>
      </c>
      <c r="Z382">
        <f>IF(ChurnTable[[#This Row],[Churn]]="Yes",ChurnTable[[#This Row],[MonthlyCharges]]*12,0)</f>
        <v>0</v>
      </c>
    </row>
    <row r="383" spans="1:26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 s="1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 s="2">
        <v>50.65</v>
      </c>
      <c r="T383" s="2">
        <v>50.65</v>
      </c>
      <c r="U383" t="s">
        <v>23</v>
      </c>
      <c r="V3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3" t="str">
        <f>IF(ChurnTable[[#This Row],[MonthlyCharges]]&lt;35,"Low (&lt;$35)",IF(ChurnTable[[#This Row],[MonthlyCharges]]&lt;70,"Medium ($35-$70)","High (&gt;$70)"))</f>
        <v>Medium ($35-$70)</v>
      </c>
      <c r="X383">
        <f>ChurnTable[[#This Row],[MonthlyCharges]]*12</f>
        <v>607.79999999999995</v>
      </c>
      <c r="Y383">
        <f>IF(ChurnTable[[#This Row],[Churn]]="Yes",1,0)</f>
        <v>1</v>
      </c>
      <c r="Z383">
        <f>IF(ChurnTable[[#This Row],[Churn]]="Yes",ChurnTable[[#This Row],[MonthlyCharges]]*12,0)</f>
        <v>607.79999999999995</v>
      </c>
    </row>
    <row r="384" spans="1:26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 s="1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 s="2">
        <v>64.8</v>
      </c>
      <c r="T384" s="2">
        <v>4732.3500000000004</v>
      </c>
      <c r="U384" t="s">
        <v>24</v>
      </c>
      <c r="V3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4" t="str">
        <f>IF(ChurnTable[[#This Row],[MonthlyCharges]]&lt;35,"Low (&lt;$35)",IF(ChurnTable[[#This Row],[MonthlyCharges]]&lt;70,"Medium ($35-$70)","High (&gt;$70)"))</f>
        <v>Medium ($35-$70)</v>
      </c>
      <c r="X384">
        <f>ChurnTable[[#This Row],[MonthlyCharges]]*12</f>
        <v>777.59999999999991</v>
      </c>
      <c r="Y384">
        <f>IF(ChurnTable[[#This Row],[Churn]]="Yes",1,0)</f>
        <v>0</v>
      </c>
      <c r="Z384">
        <f>IF(ChurnTable[[#This Row],[Churn]]="Yes",ChurnTable[[#This Row],[MonthlyCharges]]*12,0)</f>
        <v>0</v>
      </c>
    </row>
    <row r="385" spans="1:26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 s="1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 s="2">
        <v>90.85</v>
      </c>
      <c r="T385" s="2">
        <v>90.85</v>
      </c>
      <c r="U385" t="s">
        <v>23</v>
      </c>
      <c r="V3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5" t="str">
        <f>IF(ChurnTable[[#This Row],[MonthlyCharges]]&lt;35,"Low (&lt;$35)",IF(ChurnTable[[#This Row],[MonthlyCharges]]&lt;70,"Medium ($35-$70)","High (&gt;$70)"))</f>
        <v>High (&gt;$70)</v>
      </c>
      <c r="X385">
        <f>ChurnTable[[#This Row],[MonthlyCharges]]*12</f>
        <v>1090.1999999999998</v>
      </c>
      <c r="Y385">
        <f>IF(ChurnTable[[#This Row],[Churn]]="Yes",1,0)</f>
        <v>1</v>
      </c>
      <c r="Z385">
        <f>IF(ChurnTable[[#This Row],[Churn]]="Yes",ChurnTable[[#This Row],[MonthlyCharges]]*12,0)</f>
        <v>1090.1999999999998</v>
      </c>
    </row>
    <row r="386" spans="1:26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 s="1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 s="2">
        <v>108.1</v>
      </c>
      <c r="T386" s="2">
        <v>5067.45</v>
      </c>
      <c r="U386" t="s">
        <v>24</v>
      </c>
      <c r="V3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6" t="str">
        <f>IF(ChurnTable[[#This Row],[MonthlyCharges]]&lt;35,"Low (&lt;$35)",IF(ChurnTable[[#This Row],[MonthlyCharges]]&lt;70,"Medium ($35-$70)","High (&gt;$70)"))</f>
        <v>High (&gt;$70)</v>
      </c>
      <c r="X386">
        <f>ChurnTable[[#This Row],[MonthlyCharges]]*12</f>
        <v>1297.1999999999998</v>
      </c>
      <c r="Y386">
        <f>IF(ChurnTable[[#This Row],[Churn]]="Yes",1,0)</f>
        <v>0</v>
      </c>
      <c r="Z386">
        <f>IF(ChurnTable[[#This Row],[Churn]]="Yes",ChurnTable[[#This Row],[MonthlyCharges]]*12,0)</f>
        <v>0</v>
      </c>
    </row>
    <row r="387" spans="1:26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 s="1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 s="2">
        <v>19.95</v>
      </c>
      <c r="T387" s="2">
        <v>214.75</v>
      </c>
      <c r="U387" t="s">
        <v>23</v>
      </c>
      <c r="V3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7" t="str">
        <f>IF(ChurnTable[[#This Row],[MonthlyCharges]]&lt;35,"Low (&lt;$35)",IF(ChurnTable[[#This Row],[MonthlyCharges]]&lt;70,"Medium ($35-$70)","High (&gt;$70)"))</f>
        <v>Low (&lt;$35)</v>
      </c>
      <c r="X387">
        <f>ChurnTable[[#This Row],[MonthlyCharges]]*12</f>
        <v>239.39999999999998</v>
      </c>
      <c r="Y387">
        <f>IF(ChurnTable[[#This Row],[Churn]]="Yes",1,0)</f>
        <v>1</v>
      </c>
      <c r="Z387">
        <f>IF(ChurnTable[[#This Row],[Churn]]="Yes",ChurnTable[[#This Row],[MonthlyCharges]]*12,0)</f>
        <v>239.39999999999998</v>
      </c>
    </row>
    <row r="388" spans="1:26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 s="1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 s="2">
        <v>85.45</v>
      </c>
      <c r="T388" s="2">
        <v>4874.7</v>
      </c>
      <c r="U388" t="s">
        <v>23</v>
      </c>
      <c r="V3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8" t="str">
        <f>IF(ChurnTable[[#This Row],[MonthlyCharges]]&lt;35,"Low (&lt;$35)",IF(ChurnTable[[#This Row],[MonthlyCharges]]&lt;70,"Medium ($35-$70)","High (&gt;$70)"))</f>
        <v>High (&gt;$70)</v>
      </c>
      <c r="X388">
        <f>ChurnTable[[#This Row],[MonthlyCharges]]*12</f>
        <v>1025.4000000000001</v>
      </c>
      <c r="Y388">
        <f>IF(ChurnTable[[#This Row],[Churn]]="Yes",1,0)</f>
        <v>1</v>
      </c>
      <c r="Z388">
        <f>IF(ChurnTable[[#This Row],[Churn]]="Yes",ChurnTable[[#This Row],[MonthlyCharges]]*12,0)</f>
        <v>1025.4000000000001</v>
      </c>
    </row>
    <row r="389" spans="1:26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 s="1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 s="2">
        <v>54.75</v>
      </c>
      <c r="T389" s="2">
        <v>2348.4499999999998</v>
      </c>
      <c r="U389" t="s">
        <v>24</v>
      </c>
      <c r="V3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9" t="str">
        <f>IF(ChurnTable[[#This Row],[MonthlyCharges]]&lt;35,"Low (&lt;$35)",IF(ChurnTable[[#This Row],[MonthlyCharges]]&lt;70,"Medium ($35-$70)","High (&gt;$70)"))</f>
        <v>Medium ($35-$70)</v>
      </c>
      <c r="X389">
        <f>ChurnTable[[#This Row],[MonthlyCharges]]*12</f>
        <v>657</v>
      </c>
      <c r="Y389">
        <f>IF(ChurnTable[[#This Row],[Churn]]="Yes",1,0)</f>
        <v>0</v>
      </c>
      <c r="Z389">
        <f>IF(ChurnTable[[#This Row],[Churn]]="Yes",ChurnTable[[#This Row],[MonthlyCharges]]*12,0)</f>
        <v>0</v>
      </c>
    </row>
    <row r="390" spans="1:26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 s="1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 s="2">
        <v>90.4</v>
      </c>
      <c r="T390" s="2">
        <v>4063</v>
      </c>
      <c r="U390" t="s">
        <v>24</v>
      </c>
      <c r="V3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0" t="str">
        <f>IF(ChurnTable[[#This Row],[MonthlyCharges]]&lt;35,"Low (&lt;$35)",IF(ChurnTable[[#This Row],[MonthlyCharges]]&lt;70,"Medium ($35-$70)","High (&gt;$70)"))</f>
        <v>High (&gt;$70)</v>
      </c>
      <c r="X390">
        <f>ChurnTable[[#This Row],[MonthlyCharges]]*12</f>
        <v>1084.8000000000002</v>
      </c>
      <c r="Y390">
        <f>IF(ChurnTable[[#This Row],[Churn]]="Yes",1,0)</f>
        <v>0</v>
      </c>
      <c r="Z390">
        <f>IF(ChurnTable[[#This Row],[Churn]]="Yes",ChurnTable[[#This Row],[MonthlyCharges]]*12,0)</f>
        <v>0</v>
      </c>
    </row>
    <row r="391" spans="1:26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 s="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 s="2">
        <v>44</v>
      </c>
      <c r="T391" s="2">
        <v>44</v>
      </c>
      <c r="U391" t="s">
        <v>24</v>
      </c>
      <c r="V3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1" t="str">
        <f>IF(ChurnTable[[#This Row],[MonthlyCharges]]&lt;35,"Low (&lt;$35)",IF(ChurnTable[[#This Row],[MonthlyCharges]]&lt;70,"Medium ($35-$70)","High (&gt;$70)"))</f>
        <v>Medium ($35-$70)</v>
      </c>
      <c r="X391">
        <f>ChurnTable[[#This Row],[MonthlyCharges]]*12</f>
        <v>528</v>
      </c>
      <c r="Y391">
        <f>IF(ChurnTable[[#This Row],[Churn]]="Yes",1,0)</f>
        <v>0</v>
      </c>
      <c r="Z391">
        <f>IF(ChurnTable[[#This Row],[Churn]]="Yes",ChurnTable[[#This Row],[MonthlyCharges]]*12,0)</f>
        <v>0</v>
      </c>
    </row>
    <row r="392" spans="1:26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 s="1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 s="2">
        <v>95.6</v>
      </c>
      <c r="T392" s="2">
        <v>2595.25</v>
      </c>
      <c r="U392" t="s">
        <v>24</v>
      </c>
      <c r="V3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2" t="str">
        <f>IF(ChurnTable[[#This Row],[MonthlyCharges]]&lt;35,"Low (&lt;$35)",IF(ChurnTable[[#This Row],[MonthlyCharges]]&lt;70,"Medium ($35-$70)","High (&gt;$70)"))</f>
        <v>High (&gt;$70)</v>
      </c>
      <c r="X392">
        <f>ChurnTable[[#This Row],[MonthlyCharges]]*12</f>
        <v>1147.1999999999998</v>
      </c>
      <c r="Y392">
        <f>IF(ChurnTable[[#This Row],[Churn]]="Yes",1,0)</f>
        <v>0</v>
      </c>
      <c r="Z392">
        <f>IF(ChurnTable[[#This Row],[Churn]]="Yes",ChurnTable[[#This Row],[MonthlyCharges]]*12,0)</f>
        <v>0</v>
      </c>
    </row>
    <row r="393" spans="1:26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 s="1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 s="2">
        <v>84.8</v>
      </c>
      <c r="T393" s="2">
        <v>2309.5500000000002</v>
      </c>
      <c r="U393" t="s">
        <v>24</v>
      </c>
      <c r="V3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3" t="str">
        <f>IF(ChurnTable[[#This Row],[MonthlyCharges]]&lt;35,"Low (&lt;$35)",IF(ChurnTable[[#This Row],[MonthlyCharges]]&lt;70,"Medium ($35-$70)","High (&gt;$70)"))</f>
        <v>High (&gt;$70)</v>
      </c>
      <c r="X393">
        <f>ChurnTable[[#This Row],[MonthlyCharges]]*12</f>
        <v>1017.5999999999999</v>
      </c>
      <c r="Y393">
        <f>IF(ChurnTable[[#This Row],[Churn]]="Yes",1,0)</f>
        <v>0</v>
      </c>
      <c r="Z393">
        <f>IF(ChurnTable[[#This Row],[Churn]]="Yes",ChurnTable[[#This Row],[MonthlyCharges]]*12,0)</f>
        <v>0</v>
      </c>
    </row>
    <row r="394" spans="1:26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 s="1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 s="2">
        <v>44.3</v>
      </c>
      <c r="T394" s="2">
        <v>89.3</v>
      </c>
      <c r="U394" t="s">
        <v>24</v>
      </c>
      <c r="V3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" t="str">
        <f>IF(ChurnTable[[#This Row],[MonthlyCharges]]&lt;35,"Low (&lt;$35)",IF(ChurnTable[[#This Row],[MonthlyCharges]]&lt;70,"Medium ($35-$70)","High (&gt;$70)"))</f>
        <v>Medium ($35-$70)</v>
      </c>
      <c r="X394">
        <f>ChurnTable[[#This Row],[MonthlyCharges]]*12</f>
        <v>531.59999999999991</v>
      </c>
      <c r="Y394">
        <f>IF(ChurnTable[[#This Row],[Churn]]="Yes",1,0)</f>
        <v>0</v>
      </c>
      <c r="Z394">
        <f>IF(ChurnTable[[#This Row],[Churn]]="Yes",ChurnTable[[#This Row],[MonthlyCharges]]*12,0)</f>
        <v>0</v>
      </c>
    </row>
    <row r="395" spans="1:26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 s="1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 s="2">
        <v>19.899999999999999</v>
      </c>
      <c r="T395" s="2">
        <v>367.55</v>
      </c>
      <c r="U395" t="s">
        <v>24</v>
      </c>
      <c r="V3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5" t="str">
        <f>IF(ChurnTable[[#This Row],[MonthlyCharges]]&lt;35,"Low (&lt;$35)",IF(ChurnTable[[#This Row],[MonthlyCharges]]&lt;70,"Medium ($35-$70)","High (&gt;$70)"))</f>
        <v>Low (&lt;$35)</v>
      </c>
      <c r="X395">
        <f>ChurnTable[[#This Row],[MonthlyCharges]]*12</f>
        <v>238.79999999999998</v>
      </c>
      <c r="Y395">
        <f>IF(ChurnTable[[#This Row],[Churn]]="Yes",1,0)</f>
        <v>0</v>
      </c>
      <c r="Z395">
        <f>IF(ChurnTable[[#This Row],[Churn]]="Yes",ChurnTable[[#This Row],[MonthlyCharges]]*12,0)</f>
        <v>0</v>
      </c>
    </row>
    <row r="396" spans="1:26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 s="1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 s="2">
        <v>95.05</v>
      </c>
      <c r="T396" s="2">
        <v>3944.5</v>
      </c>
      <c r="U396" t="s">
        <v>24</v>
      </c>
      <c r="V3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6" t="str">
        <f>IF(ChurnTable[[#This Row],[MonthlyCharges]]&lt;35,"Low (&lt;$35)",IF(ChurnTable[[#This Row],[MonthlyCharges]]&lt;70,"Medium ($35-$70)","High (&gt;$70)"))</f>
        <v>High (&gt;$70)</v>
      </c>
      <c r="X396">
        <f>ChurnTable[[#This Row],[MonthlyCharges]]*12</f>
        <v>1140.5999999999999</v>
      </c>
      <c r="Y396">
        <f>IF(ChurnTable[[#This Row],[Churn]]="Yes",1,0)</f>
        <v>0</v>
      </c>
      <c r="Z396">
        <f>IF(ChurnTable[[#This Row],[Churn]]="Yes",ChurnTable[[#This Row],[MonthlyCharges]]*12,0)</f>
        <v>0</v>
      </c>
    </row>
    <row r="397" spans="1:26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 s="1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 s="2">
        <v>90.05</v>
      </c>
      <c r="T397" s="2">
        <v>5965.95</v>
      </c>
      <c r="U397" t="s">
        <v>24</v>
      </c>
      <c r="V3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7" t="str">
        <f>IF(ChurnTable[[#This Row],[MonthlyCharges]]&lt;35,"Low (&lt;$35)",IF(ChurnTable[[#This Row],[MonthlyCharges]]&lt;70,"Medium ($35-$70)","High (&gt;$70)"))</f>
        <v>High (&gt;$70)</v>
      </c>
      <c r="X397">
        <f>ChurnTable[[#This Row],[MonthlyCharges]]*12</f>
        <v>1080.5999999999999</v>
      </c>
      <c r="Y397">
        <f>IF(ChurnTable[[#This Row],[Churn]]="Yes",1,0)</f>
        <v>0</v>
      </c>
      <c r="Z397">
        <f>IF(ChurnTable[[#This Row],[Churn]]="Yes",ChurnTable[[#This Row],[MonthlyCharges]]*12,0)</f>
        <v>0</v>
      </c>
    </row>
    <row r="398" spans="1:26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 s="1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 s="2">
        <v>109.9</v>
      </c>
      <c r="T398" s="2">
        <v>3694.7</v>
      </c>
      <c r="U398" t="s">
        <v>24</v>
      </c>
      <c r="V3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8" t="str">
        <f>IF(ChurnTable[[#This Row],[MonthlyCharges]]&lt;35,"Low (&lt;$35)",IF(ChurnTable[[#This Row],[MonthlyCharges]]&lt;70,"Medium ($35-$70)","High (&gt;$70)"))</f>
        <v>High (&gt;$70)</v>
      </c>
      <c r="X398">
        <f>ChurnTable[[#This Row],[MonthlyCharges]]*12</f>
        <v>1318.8000000000002</v>
      </c>
      <c r="Y398">
        <f>IF(ChurnTable[[#This Row],[Churn]]="Yes",1,0)</f>
        <v>0</v>
      </c>
      <c r="Z398">
        <f>IF(ChurnTable[[#This Row],[Churn]]="Yes",ChurnTable[[#This Row],[MonthlyCharges]]*12,0)</f>
        <v>0</v>
      </c>
    </row>
    <row r="399" spans="1:26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 s="1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 s="2">
        <v>73.95</v>
      </c>
      <c r="T399" s="2">
        <v>2524.4499999999998</v>
      </c>
      <c r="U399" t="s">
        <v>23</v>
      </c>
      <c r="V3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9" t="str">
        <f>IF(ChurnTable[[#This Row],[MonthlyCharges]]&lt;35,"Low (&lt;$35)",IF(ChurnTable[[#This Row],[MonthlyCharges]]&lt;70,"Medium ($35-$70)","High (&gt;$70)"))</f>
        <v>High (&gt;$70)</v>
      </c>
      <c r="X399">
        <f>ChurnTable[[#This Row],[MonthlyCharges]]*12</f>
        <v>887.40000000000009</v>
      </c>
      <c r="Y399">
        <f>IF(ChurnTable[[#This Row],[Churn]]="Yes",1,0)</f>
        <v>1</v>
      </c>
      <c r="Z399">
        <f>IF(ChurnTable[[#This Row],[Churn]]="Yes",ChurnTable[[#This Row],[MonthlyCharges]]*12,0)</f>
        <v>887.40000000000009</v>
      </c>
    </row>
    <row r="400" spans="1:26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 s="1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 s="2">
        <v>54.6</v>
      </c>
      <c r="T400" s="2">
        <v>1803.7</v>
      </c>
      <c r="U400" t="s">
        <v>24</v>
      </c>
      <c r="V4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0" t="str">
        <f>IF(ChurnTable[[#This Row],[MonthlyCharges]]&lt;35,"Low (&lt;$35)",IF(ChurnTable[[#This Row],[MonthlyCharges]]&lt;70,"Medium ($35-$70)","High (&gt;$70)"))</f>
        <v>Medium ($35-$70)</v>
      </c>
      <c r="X400">
        <f>ChurnTable[[#This Row],[MonthlyCharges]]*12</f>
        <v>655.20000000000005</v>
      </c>
      <c r="Y400">
        <f>IF(ChurnTable[[#This Row],[Churn]]="Yes",1,0)</f>
        <v>0</v>
      </c>
      <c r="Z400">
        <f>IF(ChurnTable[[#This Row],[Churn]]="Yes",ChurnTable[[#This Row],[MonthlyCharges]]*12,0)</f>
        <v>0</v>
      </c>
    </row>
    <row r="401" spans="1:26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 s="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 s="2">
        <v>20.05</v>
      </c>
      <c r="T401" s="2">
        <v>415.1</v>
      </c>
      <c r="U401" t="s">
        <v>24</v>
      </c>
      <c r="V4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1" t="str">
        <f>IF(ChurnTable[[#This Row],[MonthlyCharges]]&lt;35,"Low (&lt;$35)",IF(ChurnTable[[#This Row],[MonthlyCharges]]&lt;70,"Medium ($35-$70)","High (&gt;$70)"))</f>
        <v>Low (&lt;$35)</v>
      </c>
      <c r="X401">
        <f>ChurnTable[[#This Row],[MonthlyCharges]]*12</f>
        <v>240.60000000000002</v>
      </c>
      <c r="Y401">
        <f>IF(ChurnTable[[#This Row],[Churn]]="Yes",1,0)</f>
        <v>0</v>
      </c>
      <c r="Z401">
        <f>IF(ChurnTable[[#This Row],[Churn]]="Yes",ChurnTable[[#This Row],[MonthlyCharges]]*12,0)</f>
        <v>0</v>
      </c>
    </row>
    <row r="402" spans="1:26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 s="1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 s="2">
        <v>19.75</v>
      </c>
      <c r="T402" s="2">
        <v>624.15</v>
      </c>
      <c r="U402" t="s">
        <v>24</v>
      </c>
      <c r="V4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2" t="str">
        <f>IF(ChurnTable[[#This Row],[MonthlyCharges]]&lt;35,"Low (&lt;$35)",IF(ChurnTable[[#This Row],[MonthlyCharges]]&lt;70,"Medium ($35-$70)","High (&gt;$70)"))</f>
        <v>Low (&lt;$35)</v>
      </c>
      <c r="X402">
        <f>ChurnTable[[#This Row],[MonthlyCharges]]*12</f>
        <v>237</v>
      </c>
      <c r="Y402">
        <f>IF(ChurnTable[[#This Row],[Churn]]="Yes",1,0)</f>
        <v>0</v>
      </c>
      <c r="Z402">
        <f>IF(ChurnTable[[#This Row],[Churn]]="Yes",ChurnTable[[#This Row],[MonthlyCharges]]*12,0)</f>
        <v>0</v>
      </c>
    </row>
    <row r="403" spans="1:26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 s="1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 s="2">
        <v>20.05</v>
      </c>
      <c r="T403" s="2">
        <v>237.7</v>
      </c>
      <c r="U403" t="s">
        <v>24</v>
      </c>
      <c r="V4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3" t="str">
        <f>IF(ChurnTable[[#This Row],[MonthlyCharges]]&lt;35,"Low (&lt;$35)",IF(ChurnTable[[#This Row],[MonthlyCharges]]&lt;70,"Medium ($35-$70)","High (&gt;$70)"))</f>
        <v>Low (&lt;$35)</v>
      </c>
      <c r="X403">
        <f>ChurnTable[[#This Row],[MonthlyCharges]]*12</f>
        <v>240.60000000000002</v>
      </c>
      <c r="Y403">
        <f>IF(ChurnTable[[#This Row],[Churn]]="Yes",1,0)</f>
        <v>0</v>
      </c>
      <c r="Z403">
        <f>IF(ChurnTable[[#This Row],[Churn]]="Yes",ChurnTable[[#This Row],[MonthlyCharges]]*12,0)</f>
        <v>0</v>
      </c>
    </row>
    <row r="404" spans="1:26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 s="1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 s="2">
        <v>99.45</v>
      </c>
      <c r="T404" s="2">
        <v>7007.6</v>
      </c>
      <c r="U404" t="s">
        <v>23</v>
      </c>
      <c r="V4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4" t="str">
        <f>IF(ChurnTable[[#This Row],[MonthlyCharges]]&lt;35,"Low (&lt;$35)",IF(ChurnTable[[#This Row],[MonthlyCharges]]&lt;70,"Medium ($35-$70)","High (&gt;$70)"))</f>
        <v>High (&gt;$70)</v>
      </c>
      <c r="X404">
        <f>ChurnTable[[#This Row],[MonthlyCharges]]*12</f>
        <v>1193.4000000000001</v>
      </c>
      <c r="Y404">
        <f>IF(ChurnTable[[#This Row],[Churn]]="Yes",1,0)</f>
        <v>1</v>
      </c>
      <c r="Z404">
        <f>IF(ChurnTable[[#This Row],[Churn]]="Yes",ChurnTable[[#This Row],[MonthlyCharges]]*12,0)</f>
        <v>1193.4000000000001</v>
      </c>
    </row>
    <row r="405" spans="1:26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 s="1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 s="2">
        <v>55.9</v>
      </c>
      <c r="T405" s="2">
        <v>3848.8</v>
      </c>
      <c r="U405" t="s">
        <v>24</v>
      </c>
      <c r="V4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5" t="str">
        <f>IF(ChurnTable[[#This Row],[MonthlyCharges]]&lt;35,"Low (&lt;$35)",IF(ChurnTable[[#This Row],[MonthlyCharges]]&lt;70,"Medium ($35-$70)","High (&gt;$70)"))</f>
        <v>Medium ($35-$70)</v>
      </c>
      <c r="X405">
        <f>ChurnTable[[#This Row],[MonthlyCharges]]*12</f>
        <v>670.8</v>
      </c>
      <c r="Y405">
        <f>IF(ChurnTable[[#This Row],[Churn]]="Yes",1,0)</f>
        <v>0</v>
      </c>
      <c r="Z405">
        <f>IF(ChurnTable[[#This Row],[Churn]]="Yes",ChurnTable[[#This Row],[MonthlyCharges]]*12,0)</f>
        <v>0</v>
      </c>
    </row>
    <row r="406" spans="1:26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 s="1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 s="2">
        <v>19.7</v>
      </c>
      <c r="T406" s="2">
        <v>419.4</v>
      </c>
      <c r="U406" t="s">
        <v>24</v>
      </c>
      <c r="V4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6" t="str">
        <f>IF(ChurnTable[[#This Row],[MonthlyCharges]]&lt;35,"Low (&lt;$35)",IF(ChurnTable[[#This Row],[MonthlyCharges]]&lt;70,"Medium ($35-$70)","High (&gt;$70)"))</f>
        <v>Low (&lt;$35)</v>
      </c>
      <c r="X406">
        <f>ChurnTable[[#This Row],[MonthlyCharges]]*12</f>
        <v>236.39999999999998</v>
      </c>
      <c r="Y406">
        <f>IF(ChurnTable[[#This Row],[Churn]]="Yes",1,0)</f>
        <v>0</v>
      </c>
      <c r="Z406">
        <f>IF(ChurnTable[[#This Row],[Churn]]="Yes",ChurnTable[[#This Row],[MonthlyCharges]]*12,0)</f>
        <v>0</v>
      </c>
    </row>
    <row r="407" spans="1:26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 s="1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 s="2">
        <v>19.8</v>
      </c>
      <c r="T407" s="2">
        <v>1468.75</v>
      </c>
      <c r="U407" t="s">
        <v>24</v>
      </c>
      <c r="V4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7" t="str">
        <f>IF(ChurnTable[[#This Row],[MonthlyCharges]]&lt;35,"Low (&lt;$35)",IF(ChurnTable[[#This Row],[MonthlyCharges]]&lt;70,"Medium ($35-$70)","High (&gt;$70)"))</f>
        <v>Low (&lt;$35)</v>
      </c>
      <c r="X407">
        <f>ChurnTable[[#This Row],[MonthlyCharges]]*12</f>
        <v>237.60000000000002</v>
      </c>
      <c r="Y407">
        <f>IF(ChurnTable[[#This Row],[Churn]]="Yes",1,0)</f>
        <v>0</v>
      </c>
      <c r="Z407">
        <f>IF(ChurnTable[[#This Row],[Churn]]="Yes",ChurnTable[[#This Row],[MonthlyCharges]]*12,0)</f>
        <v>0</v>
      </c>
    </row>
    <row r="408" spans="1:26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 s="1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 s="2">
        <v>95.4</v>
      </c>
      <c r="T408" s="2">
        <v>5812</v>
      </c>
      <c r="U408" t="s">
        <v>24</v>
      </c>
      <c r="V4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8" t="str">
        <f>IF(ChurnTable[[#This Row],[MonthlyCharges]]&lt;35,"Low (&lt;$35)",IF(ChurnTable[[#This Row],[MonthlyCharges]]&lt;70,"Medium ($35-$70)","High (&gt;$70)"))</f>
        <v>High (&gt;$70)</v>
      </c>
      <c r="X408">
        <f>ChurnTable[[#This Row],[MonthlyCharges]]*12</f>
        <v>1144.8000000000002</v>
      </c>
      <c r="Y408">
        <f>IF(ChurnTable[[#This Row],[Churn]]="Yes",1,0)</f>
        <v>0</v>
      </c>
      <c r="Z408">
        <f>IF(ChurnTable[[#This Row],[Churn]]="Yes",ChurnTable[[#This Row],[MonthlyCharges]]*12,0)</f>
        <v>0</v>
      </c>
    </row>
    <row r="409" spans="1:26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 s="1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 s="2">
        <v>93.95</v>
      </c>
      <c r="T409" s="2">
        <v>2861.45</v>
      </c>
      <c r="U409" t="s">
        <v>24</v>
      </c>
      <c r="V4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9" t="str">
        <f>IF(ChurnTable[[#This Row],[MonthlyCharges]]&lt;35,"Low (&lt;$35)",IF(ChurnTable[[#This Row],[MonthlyCharges]]&lt;70,"Medium ($35-$70)","High (&gt;$70)"))</f>
        <v>High (&gt;$70)</v>
      </c>
      <c r="X409">
        <f>ChurnTable[[#This Row],[MonthlyCharges]]*12</f>
        <v>1127.4000000000001</v>
      </c>
      <c r="Y409">
        <f>IF(ChurnTable[[#This Row],[Churn]]="Yes",1,0)</f>
        <v>0</v>
      </c>
      <c r="Z409">
        <f>IF(ChurnTable[[#This Row],[Churn]]="Yes",ChurnTable[[#This Row],[MonthlyCharges]]*12,0)</f>
        <v>0</v>
      </c>
    </row>
    <row r="410" spans="1:26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 s="1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 s="2">
        <v>19.899999999999999</v>
      </c>
      <c r="T410" s="2">
        <v>19.899999999999999</v>
      </c>
      <c r="U410" t="s">
        <v>23</v>
      </c>
      <c r="V4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0" t="str">
        <f>IF(ChurnTable[[#This Row],[MonthlyCharges]]&lt;35,"Low (&lt;$35)",IF(ChurnTable[[#This Row],[MonthlyCharges]]&lt;70,"Medium ($35-$70)","High (&gt;$70)"))</f>
        <v>Low (&lt;$35)</v>
      </c>
      <c r="X410">
        <f>ChurnTable[[#This Row],[MonthlyCharges]]*12</f>
        <v>238.79999999999998</v>
      </c>
      <c r="Y410">
        <f>IF(ChurnTable[[#This Row],[Churn]]="Yes",1,0)</f>
        <v>1</v>
      </c>
      <c r="Z410">
        <f>IF(ChurnTable[[#This Row],[Churn]]="Yes",ChurnTable[[#This Row],[MonthlyCharges]]*12,0)</f>
        <v>238.79999999999998</v>
      </c>
    </row>
    <row r="411" spans="1:26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 s="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 s="2">
        <v>19.600000000000001</v>
      </c>
      <c r="T411" s="2">
        <v>19.600000000000001</v>
      </c>
      <c r="U411" t="s">
        <v>23</v>
      </c>
      <c r="V4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1" t="str">
        <f>IF(ChurnTable[[#This Row],[MonthlyCharges]]&lt;35,"Low (&lt;$35)",IF(ChurnTable[[#This Row],[MonthlyCharges]]&lt;70,"Medium ($35-$70)","High (&gt;$70)"))</f>
        <v>Low (&lt;$35)</v>
      </c>
      <c r="X411">
        <f>ChurnTable[[#This Row],[MonthlyCharges]]*12</f>
        <v>235.20000000000002</v>
      </c>
      <c r="Y411">
        <f>IF(ChurnTable[[#This Row],[Churn]]="Yes",1,0)</f>
        <v>1</v>
      </c>
      <c r="Z411">
        <f>IF(ChurnTable[[#This Row],[Churn]]="Yes",ChurnTable[[#This Row],[MonthlyCharges]]*12,0)</f>
        <v>235.20000000000002</v>
      </c>
    </row>
    <row r="412" spans="1:26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 s="1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 s="2">
        <v>81.349999999999994</v>
      </c>
      <c r="T412" s="2">
        <v>233.7</v>
      </c>
      <c r="U412" t="s">
        <v>23</v>
      </c>
      <c r="V4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2" t="str">
        <f>IF(ChurnTable[[#This Row],[MonthlyCharges]]&lt;35,"Low (&lt;$35)",IF(ChurnTable[[#This Row],[MonthlyCharges]]&lt;70,"Medium ($35-$70)","High (&gt;$70)"))</f>
        <v>High (&gt;$70)</v>
      </c>
      <c r="X412">
        <f>ChurnTable[[#This Row],[MonthlyCharges]]*12</f>
        <v>976.19999999999993</v>
      </c>
      <c r="Y412">
        <f>IF(ChurnTable[[#This Row],[Churn]]="Yes",1,0)</f>
        <v>1</v>
      </c>
      <c r="Z412">
        <f>IF(ChurnTable[[#This Row],[Churn]]="Yes",ChurnTable[[#This Row],[MonthlyCharges]]*12,0)</f>
        <v>976.19999999999993</v>
      </c>
    </row>
    <row r="413" spans="1:26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 s="1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 s="2">
        <v>24.45</v>
      </c>
      <c r="T413" s="2">
        <v>1066.1500000000001</v>
      </c>
      <c r="U413" t="s">
        <v>24</v>
      </c>
      <c r="V4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3" t="str">
        <f>IF(ChurnTable[[#This Row],[MonthlyCharges]]&lt;35,"Low (&lt;$35)",IF(ChurnTable[[#This Row],[MonthlyCharges]]&lt;70,"Medium ($35-$70)","High (&gt;$70)"))</f>
        <v>Low (&lt;$35)</v>
      </c>
      <c r="X413">
        <f>ChurnTable[[#This Row],[MonthlyCharges]]*12</f>
        <v>293.39999999999998</v>
      </c>
      <c r="Y413">
        <f>IF(ChurnTable[[#This Row],[Churn]]="Yes",1,0)</f>
        <v>0</v>
      </c>
      <c r="Z413">
        <f>IF(ChurnTable[[#This Row],[Churn]]="Yes",ChurnTable[[#This Row],[MonthlyCharges]]*12,0)</f>
        <v>0</v>
      </c>
    </row>
    <row r="414" spans="1:26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 s="1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 s="2">
        <v>74.95</v>
      </c>
      <c r="T414" s="2">
        <v>2149.0500000000002</v>
      </c>
      <c r="U414" t="s">
        <v>24</v>
      </c>
      <c r="V4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4" t="str">
        <f>IF(ChurnTable[[#This Row],[MonthlyCharges]]&lt;35,"Low (&lt;$35)",IF(ChurnTable[[#This Row],[MonthlyCharges]]&lt;70,"Medium ($35-$70)","High (&gt;$70)"))</f>
        <v>High (&gt;$70)</v>
      </c>
      <c r="X414">
        <f>ChurnTable[[#This Row],[MonthlyCharges]]*12</f>
        <v>899.40000000000009</v>
      </c>
      <c r="Y414">
        <f>IF(ChurnTable[[#This Row],[Churn]]="Yes",1,0)</f>
        <v>0</v>
      </c>
      <c r="Z414">
        <f>IF(ChurnTable[[#This Row],[Churn]]="Yes",ChurnTable[[#This Row],[MonthlyCharges]]*12,0)</f>
        <v>0</v>
      </c>
    </row>
    <row r="415" spans="1:26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 s="1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 s="2">
        <v>87.35</v>
      </c>
      <c r="T415" s="2">
        <v>4473</v>
      </c>
      <c r="U415" t="s">
        <v>24</v>
      </c>
      <c r="V4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5" t="str">
        <f>IF(ChurnTable[[#This Row],[MonthlyCharges]]&lt;35,"Low (&lt;$35)",IF(ChurnTable[[#This Row],[MonthlyCharges]]&lt;70,"Medium ($35-$70)","High (&gt;$70)"))</f>
        <v>High (&gt;$70)</v>
      </c>
      <c r="X415">
        <f>ChurnTable[[#This Row],[MonthlyCharges]]*12</f>
        <v>1048.1999999999998</v>
      </c>
      <c r="Y415">
        <f>IF(ChurnTable[[#This Row],[Churn]]="Yes",1,0)</f>
        <v>0</v>
      </c>
      <c r="Z415">
        <f>IF(ChurnTable[[#This Row],[Churn]]="Yes",ChurnTable[[#This Row],[MonthlyCharges]]*12,0)</f>
        <v>0</v>
      </c>
    </row>
    <row r="416" spans="1:26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 s="1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 s="2">
        <v>70.650000000000006</v>
      </c>
      <c r="T416" s="2">
        <v>3545.05</v>
      </c>
      <c r="U416" t="s">
        <v>24</v>
      </c>
      <c r="V4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6" t="str">
        <f>IF(ChurnTable[[#This Row],[MonthlyCharges]]&lt;35,"Low (&lt;$35)",IF(ChurnTable[[#This Row],[MonthlyCharges]]&lt;70,"Medium ($35-$70)","High (&gt;$70)"))</f>
        <v>High (&gt;$70)</v>
      </c>
      <c r="X416">
        <f>ChurnTable[[#This Row],[MonthlyCharges]]*12</f>
        <v>847.80000000000007</v>
      </c>
      <c r="Y416">
        <f>IF(ChurnTable[[#This Row],[Churn]]="Yes",1,0)</f>
        <v>0</v>
      </c>
      <c r="Z416">
        <f>IF(ChurnTable[[#This Row],[Churn]]="Yes",ChurnTable[[#This Row],[MonthlyCharges]]*12,0)</f>
        <v>0</v>
      </c>
    </row>
    <row r="417" spans="1:26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 s="1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 s="2">
        <v>73.25</v>
      </c>
      <c r="T417" s="2">
        <v>1195.75</v>
      </c>
      <c r="U417" t="s">
        <v>24</v>
      </c>
      <c r="V4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7" t="str">
        <f>IF(ChurnTable[[#This Row],[MonthlyCharges]]&lt;35,"Low (&lt;$35)",IF(ChurnTable[[#This Row],[MonthlyCharges]]&lt;70,"Medium ($35-$70)","High (&gt;$70)"))</f>
        <v>High (&gt;$70)</v>
      </c>
      <c r="X417">
        <f>ChurnTable[[#This Row],[MonthlyCharges]]*12</f>
        <v>879</v>
      </c>
      <c r="Y417">
        <f>IF(ChurnTable[[#This Row],[Churn]]="Yes",1,0)</f>
        <v>0</v>
      </c>
      <c r="Z417">
        <f>IF(ChurnTable[[#This Row],[Churn]]="Yes",ChurnTable[[#This Row],[MonthlyCharges]]*12,0)</f>
        <v>0</v>
      </c>
    </row>
    <row r="418" spans="1:26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 s="1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 s="2">
        <v>98.7</v>
      </c>
      <c r="T418" s="2">
        <v>6858.9</v>
      </c>
      <c r="U418" t="s">
        <v>24</v>
      </c>
      <c r="V4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8" t="str">
        <f>IF(ChurnTable[[#This Row],[MonthlyCharges]]&lt;35,"Low (&lt;$35)",IF(ChurnTable[[#This Row],[MonthlyCharges]]&lt;70,"Medium ($35-$70)","High (&gt;$70)"))</f>
        <v>High (&gt;$70)</v>
      </c>
      <c r="X418">
        <f>ChurnTable[[#This Row],[MonthlyCharges]]*12</f>
        <v>1184.4000000000001</v>
      </c>
      <c r="Y418">
        <f>IF(ChurnTable[[#This Row],[Churn]]="Yes",1,0)</f>
        <v>0</v>
      </c>
      <c r="Z418">
        <f>IF(ChurnTable[[#This Row],[Churn]]="Yes",ChurnTable[[#This Row],[MonthlyCharges]]*12,0)</f>
        <v>0</v>
      </c>
    </row>
    <row r="419" spans="1:26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 s="1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 s="2">
        <v>24.8</v>
      </c>
      <c r="T419" s="2">
        <v>1024.7</v>
      </c>
      <c r="U419" t="s">
        <v>24</v>
      </c>
      <c r="V4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9" t="str">
        <f>IF(ChurnTable[[#This Row],[MonthlyCharges]]&lt;35,"Low (&lt;$35)",IF(ChurnTable[[#This Row],[MonthlyCharges]]&lt;70,"Medium ($35-$70)","High (&gt;$70)"))</f>
        <v>Low (&lt;$35)</v>
      </c>
      <c r="X419">
        <f>ChurnTable[[#This Row],[MonthlyCharges]]*12</f>
        <v>297.60000000000002</v>
      </c>
      <c r="Y419">
        <f>IF(ChurnTable[[#This Row],[Churn]]="Yes",1,0)</f>
        <v>0</v>
      </c>
      <c r="Z419">
        <f>IF(ChurnTable[[#This Row],[Churn]]="Yes",ChurnTable[[#This Row],[MonthlyCharges]]*12,0)</f>
        <v>0</v>
      </c>
    </row>
    <row r="420" spans="1:26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 s="1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 s="2">
        <v>83.3</v>
      </c>
      <c r="T420" s="2">
        <v>1845.9</v>
      </c>
      <c r="U420" t="s">
        <v>23</v>
      </c>
      <c r="V4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0" t="str">
        <f>IF(ChurnTable[[#This Row],[MonthlyCharges]]&lt;35,"Low (&lt;$35)",IF(ChurnTable[[#This Row],[MonthlyCharges]]&lt;70,"Medium ($35-$70)","High (&gt;$70)"))</f>
        <v>High (&gt;$70)</v>
      </c>
      <c r="X420">
        <f>ChurnTable[[#This Row],[MonthlyCharges]]*12</f>
        <v>999.59999999999991</v>
      </c>
      <c r="Y420">
        <f>IF(ChurnTable[[#This Row],[Churn]]="Yes",1,0)</f>
        <v>1</v>
      </c>
      <c r="Z420">
        <f>IF(ChurnTable[[#This Row],[Churn]]="Yes",ChurnTable[[#This Row],[MonthlyCharges]]*12,0)</f>
        <v>999.59999999999991</v>
      </c>
    </row>
    <row r="421" spans="1:26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 s="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 s="2">
        <v>75.3</v>
      </c>
      <c r="T421" s="2">
        <v>75.3</v>
      </c>
      <c r="U421" t="s">
        <v>23</v>
      </c>
      <c r="V4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1" t="str">
        <f>IF(ChurnTable[[#This Row],[MonthlyCharges]]&lt;35,"Low (&lt;$35)",IF(ChurnTable[[#This Row],[MonthlyCharges]]&lt;70,"Medium ($35-$70)","High (&gt;$70)"))</f>
        <v>High (&gt;$70)</v>
      </c>
      <c r="X421">
        <f>ChurnTable[[#This Row],[MonthlyCharges]]*12</f>
        <v>903.59999999999991</v>
      </c>
      <c r="Y421">
        <f>IF(ChurnTable[[#This Row],[Churn]]="Yes",1,0)</f>
        <v>1</v>
      </c>
      <c r="Z421">
        <f>IF(ChurnTable[[#This Row],[Churn]]="Yes",ChurnTable[[#This Row],[MonthlyCharges]]*12,0)</f>
        <v>903.59999999999991</v>
      </c>
    </row>
    <row r="422" spans="1:26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 s="1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 s="2">
        <v>24.3</v>
      </c>
      <c r="T422" s="2">
        <v>132.25</v>
      </c>
      <c r="U422" t="s">
        <v>24</v>
      </c>
      <c r="V4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2" t="str">
        <f>IF(ChurnTable[[#This Row],[MonthlyCharges]]&lt;35,"Low (&lt;$35)",IF(ChurnTable[[#This Row],[MonthlyCharges]]&lt;70,"Medium ($35-$70)","High (&gt;$70)"))</f>
        <v>Low (&lt;$35)</v>
      </c>
      <c r="X422">
        <f>ChurnTable[[#This Row],[MonthlyCharges]]*12</f>
        <v>291.60000000000002</v>
      </c>
      <c r="Y422">
        <f>IF(ChurnTable[[#This Row],[Churn]]="Yes",1,0)</f>
        <v>0</v>
      </c>
      <c r="Z422">
        <f>IF(ChurnTable[[#This Row],[Churn]]="Yes",ChurnTable[[#This Row],[MonthlyCharges]]*12,0)</f>
        <v>0</v>
      </c>
    </row>
    <row r="423" spans="1:26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 s="1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 s="2">
        <v>69.849999999999994</v>
      </c>
      <c r="T423" s="2">
        <v>515.45000000000005</v>
      </c>
      <c r="U423" t="s">
        <v>24</v>
      </c>
      <c r="V4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3" t="str">
        <f>IF(ChurnTable[[#This Row],[MonthlyCharges]]&lt;35,"Low (&lt;$35)",IF(ChurnTable[[#This Row],[MonthlyCharges]]&lt;70,"Medium ($35-$70)","High (&gt;$70)"))</f>
        <v>Medium ($35-$70)</v>
      </c>
      <c r="X423">
        <f>ChurnTable[[#This Row],[MonthlyCharges]]*12</f>
        <v>838.19999999999993</v>
      </c>
      <c r="Y423">
        <f>IF(ChurnTable[[#This Row],[Churn]]="Yes",1,0)</f>
        <v>0</v>
      </c>
      <c r="Z423">
        <f>IF(ChurnTable[[#This Row],[Churn]]="Yes",ChurnTable[[#This Row],[MonthlyCharges]]*12,0)</f>
        <v>0</v>
      </c>
    </row>
    <row r="424" spans="1:26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 s="1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 s="2">
        <v>100.55</v>
      </c>
      <c r="T424" s="2">
        <v>2830.45</v>
      </c>
      <c r="U424" t="s">
        <v>24</v>
      </c>
      <c r="V4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4" t="str">
        <f>IF(ChurnTable[[#This Row],[MonthlyCharges]]&lt;35,"Low (&lt;$35)",IF(ChurnTable[[#This Row],[MonthlyCharges]]&lt;70,"Medium ($35-$70)","High (&gt;$70)"))</f>
        <v>High (&gt;$70)</v>
      </c>
      <c r="X424">
        <f>ChurnTable[[#This Row],[MonthlyCharges]]*12</f>
        <v>1206.5999999999999</v>
      </c>
      <c r="Y424">
        <f>IF(ChurnTable[[#This Row],[Churn]]="Yes",1,0)</f>
        <v>0</v>
      </c>
      <c r="Z424">
        <f>IF(ChurnTable[[#This Row],[Churn]]="Yes",ChurnTable[[#This Row],[MonthlyCharges]]*12,0)</f>
        <v>0</v>
      </c>
    </row>
    <row r="425" spans="1:26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 s="1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 s="2">
        <v>25.7</v>
      </c>
      <c r="T425" s="2">
        <v>1110.5</v>
      </c>
      <c r="U425" t="s">
        <v>24</v>
      </c>
      <c r="V4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5" t="str">
        <f>IF(ChurnTable[[#This Row],[MonthlyCharges]]&lt;35,"Low (&lt;$35)",IF(ChurnTable[[#This Row],[MonthlyCharges]]&lt;70,"Medium ($35-$70)","High (&gt;$70)"))</f>
        <v>Low (&lt;$35)</v>
      </c>
      <c r="X425">
        <f>ChurnTable[[#This Row],[MonthlyCharges]]*12</f>
        <v>308.39999999999998</v>
      </c>
      <c r="Y425">
        <f>IF(ChurnTable[[#This Row],[Churn]]="Yes",1,0)</f>
        <v>0</v>
      </c>
      <c r="Z425">
        <f>IF(ChurnTable[[#This Row],[Churn]]="Yes",ChurnTable[[#This Row],[MonthlyCharges]]*12,0)</f>
        <v>0</v>
      </c>
    </row>
    <row r="426" spans="1:26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 s="1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 s="2">
        <v>40.700000000000003</v>
      </c>
      <c r="T426" s="2">
        <v>449.3</v>
      </c>
      <c r="U426" t="s">
        <v>24</v>
      </c>
      <c r="V4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6" t="str">
        <f>IF(ChurnTable[[#This Row],[MonthlyCharges]]&lt;35,"Low (&lt;$35)",IF(ChurnTable[[#This Row],[MonthlyCharges]]&lt;70,"Medium ($35-$70)","High (&gt;$70)"))</f>
        <v>Medium ($35-$70)</v>
      </c>
      <c r="X426">
        <f>ChurnTable[[#This Row],[MonthlyCharges]]*12</f>
        <v>488.40000000000003</v>
      </c>
      <c r="Y426">
        <f>IF(ChurnTable[[#This Row],[Churn]]="Yes",1,0)</f>
        <v>0</v>
      </c>
      <c r="Z426">
        <f>IF(ChurnTable[[#This Row],[Churn]]="Yes",ChurnTable[[#This Row],[MonthlyCharges]]*12,0)</f>
        <v>0</v>
      </c>
    </row>
    <row r="427" spans="1:26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 s="1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 s="2">
        <v>51.65</v>
      </c>
      <c r="T427" s="2">
        <v>2838.55</v>
      </c>
      <c r="U427" t="s">
        <v>24</v>
      </c>
      <c r="V4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7" t="str">
        <f>IF(ChurnTable[[#This Row],[MonthlyCharges]]&lt;35,"Low (&lt;$35)",IF(ChurnTable[[#This Row],[MonthlyCharges]]&lt;70,"Medium ($35-$70)","High (&gt;$70)"))</f>
        <v>Medium ($35-$70)</v>
      </c>
      <c r="X427">
        <f>ChurnTable[[#This Row],[MonthlyCharges]]*12</f>
        <v>619.79999999999995</v>
      </c>
      <c r="Y427">
        <f>IF(ChurnTable[[#This Row],[Churn]]="Yes",1,0)</f>
        <v>0</v>
      </c>
      <c r="Z427">
        <f>IF(ChurnTable[[#This Row],[Churn]]="Yes",ChurnTable[[#This Row],[MonthlyCharges]]*12,0)</f>
        <v>0</v>
      </c>
    </row>
    <row r="428" spans="1:26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 s="1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 s="2">
        <v>105.1</v>
      </c>
      <c r="T428" s="2">
        <v>5376.4</v>
      </c>
      <c r="U428" t="s">
        <v>24</v>
      </c>
      <c r="V4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8" t="str">
        <f>IF(ChurnTable[[#This Row],[MonthlyCharges]]&lt;35,"Low (&lt;$35)",IF(ChurnTable[[#This Row],[MonthlyCharges]]&lt;70,"Medium ($35-$70)","High (&gt;$70)"))</f>
        <v>High (&gt;$70)</v>
      </c>
      <c r="X428">
        <f>ChurnTable[[#This Row],[MonthlyCharges]]*12</f>
        <v>1261.1999999999998</v>
      </c>
      <c r="Y428">
        <f>IF(ChurnTable[[#This Row],[Churn]]="Yes",1,0)</f>
        <v>0</v>
      </c>
      <c r="Z428">
        <f>IF(ChurnTable[[#This Row],[Churn]]="Yes",ChurnTable[[#This Row],[MonthlyCharges]]*12,0)</f>
        <v>0</v>
      </c>
    </row>
    <row r="429" spans="1:26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 s="1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 s="2">
        <v>85.95</v>
      </c>
      <c r="T429" s="2">
        <v>858.6</v>
      </c>
      <c r="U429" t="s">
        <v>24</v>
      </c>
      <c r="V4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9" t="str">
        <f>IF(ChurnTable[[#This Row],[MonthlyCharges]]&lt;35,"Low (&lt;$35)",IF(ChurnTable[[#This Row],[MonthlyCharges]]&lt;70,"Medium ($35-$70)","High (&gt;$70)"))</f>
        <v>High (&gt;$70)</v>
      </c>
      <c r="X429">
        <f>ChurnTable[[#This Row],[MonthlyCharges]]*12</f>
        <v>1031.4000000000001</v>
      </c>
      <c r="Y429">
        <f>IF(ChurnTable[[#This Row],[Churn]]="Yes",1,0)</f>
        <v>0</v>
      </c>
      <c r="Z429">
        <f>IF(ChurnTable[[#This Row],[Churn]]="Yes",ChurnTable[[#This Row],[MonthlyCharges]]*12,0)</f>
        <v>0</v>
      </c>
    </row>
    <row r="430" spans="1:26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 s="1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 s="2">
        <v>75.599999999999994</v>
      </c>
      <c r="T430" s="2">
        <v>1395.05</v>
      </c>
      <c r="U430" t="s">
        <v>24</v>
      </c>
      <c r="V4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0" t="str">
        <f>IF(ChurnTable[[#This Row],[MonthlyCharges]]&lt;35,"Low (&lt;$35)",IF(ChurnTable[[#This Row],[MonthlyCharges]]&lt;70,"Medium ($35-$70)","High (&gt;$70)"))</f>
        <v>High (&gt;$70)</v>
      </c>
      <c r="X430">
        <f>ChurnTable[[#This Row],[MonthlyCharges]]*12</f>
        <v>907.19999999999993</v>
      </c>
      <c r="Y430">
        <f>IF(ChurnTable[[#This Row],[Churn]]="Yes",1,0)</f>
        <v>0</v>
      </c>
      <c r="Z430">
        <f>IF(ChurnTable[[#This Row],[Churn]]="Yes",ChurnTable[[#This Row],[MonthlyCharges]]*12,0)</f>
        <v>0</v>
      </c>
    </row>
    <row r="431" spans="1:26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 s="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 s="2">
        <v>58.25</v>
      </c>
      <c r="T431" s="2">
        <v>3975.7</v>
      </c>
      <c r="U431" t="s">
        <v>24</v>
      </c>
      <c r="V4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1" t="str">
        <f>IF(ChurnTable[[#This Row],[MonthlyCharges]]&lt;35,"Low (&lt;$35)",IF(ChurnTable[[#This Row],[MonthlyCharges]]&lt;70,"Medium ($35-$70)","High (&gt;$70)"))</f>
        <v>Medium ($35-$70)</v>
      </c>
      <c r="X431">
        <f>ChurnTable[[#This Row],[MonthlyCharges]]*12</f>
        <v>699</v>
      </c>
      <c r="Y431">
        <f>IF(ChurnTable[[#This Row],[Churn]]="Yes",1,0)</f>
        <v>0</v>
      </c>
      <c r="Z431">
        <f>IF(ChurnTable[[#This Row],[Churn]]="Yes",ChurnTable[[#This Row],[MonthlyCharges]]*12,0)</f>
        <v>0</v>
      </c>
    </row>
    <row r="432" spans="1:26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 s="1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 s="2">
        <v>19.399999999999999</v>
      </c>
      <c r="T432" s="2">
        <v>1182.55</v>
      </c>
      <c r="U432" t="s">
        <v>23</v>
      </c>
      <c r="V4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2" t="str">
        <f>IF(ChurnTable[[#This Row],[MonthlyCharges]]&lt;35,"Low (&lt;$35)",IF(ChurnTable[[#This Row],[MonthlyCharges]]&lt;70,"Medium ($35-$70)","High (&gt;$70)"))</f>
        <v>Low (&lt;$35)</v>
      </c>
      <c r="X432">
        <f>ChurnTable[[#This Row],[MonthlyCharges]]*12</f>
        <v>232.79999999999998</v>
      </c>
      <c r="Y432">
        <f>IF(ChurnTable[[#This Row],[Churn]]="Yes",1,0)</f>
        <v>1</v>
      </c>
      <c r="Z432">
        <f>IF(ChurnTable[[#This Row],[Churn]]="Yes",ChurnTable[[#This Row],[MonthlyCharges]]*12,0)</f>
        <v>232.79999999999998</v>
      </c>
    </row>
    <row r="433" spans="1:26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 s="1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 s="2">
        <v>65.2</v>
      </c>
      <c r="T433" s="2">
        <v>4784.45</v>
      </c>
      <c r="U433" t="s">
        <v>24</v>
      </c>
      <c r="V4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3" t="str">
        <f>IF(ChurnTable[[#This Row],[MonthlyCharges]]&lt;35,"Low (&lt;$35)",IF(ChurnTable[[#This Row],[MonthlyCharges]]&lt;70,"Medium ($35-$70)","High (&gt;$70)"))</f>
        <v>Medium ($35-$70)</v>
      </c>
      <c r="X433">
        <f>ChurnTable[[#This Row],[MonthlyCharges]]*12</f>
        <v>782.40000000000009</v>
      </c>
      <c r="Y433">
        <f>IF(ChurnTable[[#This Row],[Churn]]="Yes",1,0)</f>
        <v>0</v>
      </c>
      <c r="Z433">
        <f>IF(ChurnTable[[#This Row],[Churn]]="Yes",ChurnTable[[#This Row],[MonthlyCharges]]*12,0)</f>
        <v>0</v>
      </c>
    </row>
    <row r="434" spans="1:26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 s="1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 s="2">
        <v>53.45</v>
      </c>
      <c r="T434" s="2">
        <v>119.5</v>
      </c>
      <c r="U434" t="s">
        <v>24</v>
      </c>
      <c r="V4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4" t="str">
        <f>IF(ChurnTable[[#This Row],[MonthlyCharges]]&lt;35,"Low (&lt;$35)",IF(ChurnTable[[#This Row],[MonthlyCharges]]&lt;70,"Medium ($35-$70)","High (&gt;$70)"))</f>
        <v>Medium ($35-$70)</v>
      </c>
      <c r="X434">
        <f>ChurnTable[[#This Row],[MonthlyCharges]]*12</f>
        <v>641.40000000000009</v>
      </c>
      <c r="Y434">
        <f>IF(ChurnTable[[#This Row],[Churn]]="Yes",1,0)</f>
        <v>0</v>
      </c>
      <c r="Z434">
        <f>IF(ChurnTable[[#This Row],[Churn]]="Yes",ChurnTable[[#This Row],[MonthlyCharges]]*12,0)</f>
        <v>0</v>
      </c>
    </row>
    <row r="435" spans="1:26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 s="1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 s="2">
        <v>45.4</v>
      </c>
      <c r="T435" s="2">
        <v>518.9</v>
      </c>
      <c r="U435" t="s">
        <v>23</v>
      </c>
      <c r="V4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5" t="str">
        <f>IF(ChurnTable[[#This Row],[MonthlyCharges]]&lt;35,"Low (&lt;$35)",IF(ChurnTable[[#This Row],[MonthlyCharges]]&lt;70,"Medium ($35-$70)","High (&gt;$70)"))</f>
        <v>Medium ($35-$70)</v>
      </c>
      <c r="X435">
        <f>ChurnTable[[#This Row],[MonthlyCharges]]*12</f>
        <v>544.79999999999995</v>
      </c>
      <c r="Y435">
        <f>IF(ChurnTable[[#This Row],[Churn]]="Yes",1,0)</f>
        <v>1</v>
      </c>
      <c r="Z435">
        <f>IF(ChurnTable[[#This Row],[Churn]]="Yes",ChurnTable[[#This Row],[MonthlyCharges]]*12,0)</f>
        <v>544.79999999999995</v>
      </c>
    </row>
    <row r="436" spans="1:26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 s="1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 s="2">
        <v>19.75</v>
      </c>
      <c r="T436" s="2">
        <v>899.45</v>
      </c>
      <c r="U436" t="s">
        <v>24</v>
      </c>
      <c r="V4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6" t="str">
        <f>IF(ChurnTable[[#This Row],[MonthlyCharges]]&lt;35,"Low (&lt;$35)",IF(ChurnTable[[#This Row],[MonthlyCharges]]&lt;70,"Medium ($35-$70)","High (&gt;$70)"))</f>
        <v>Low (&lt;$35)</v>
      </c>
      <c r="X436">
        <f>ChurnTable[[#This Row],[MonthlyCharges]]*12</f>
        <v>237</v>
      </c>
      <c r="Y436">
        <f>IF(ChurnTable[[#This Row],[Churn]]="Yes",1,0)</f>
        <v>0</v>
      </c>
      <c r="Z436">
        <f>IF(ChurnTable[[#This Row],[Churn]]="Yes",ChurnTable[[#This Row],[MonthlyCharges]]*12,0)</f>
        <v>0</v>
      </c>
    </row>
    <row r="437" spans="1:26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 s="1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 s="2">
        <v>44.45</v>
      </c>
      <c r="T437" s="2">
        <v>1183.8</v>
      </c>
      <c r="U437" t="s">
        <v>24</v>
      </c>
      <c r="V4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7" t="str">
        <f>IF(ChurnTable[[#This Row],[MonthlyCharges]]&lt;35,"Low (&lt;$35)",IF(ChurnTable[[#This Row],[MonthlyCharges]]&lt;70,"Medium ($35-$70)","High (&gt;$70)"))</f>
        <v>Medium ($35-$70)</v>
      </c>
      <c r="X437">
        <f>ChurnTable[[#This Row],[MonthlyCharges]]*12</f>
        <v>533.40000000000009</v>
      </c>
      <c r="Y437">
        <f>IF(ChurnTable[[#This Row],[Churn]]="Yes",1,0)</f>
        <v>0</v>
      </c>
      <c r="Z437">
        <f>IF(ChurnTable[[#This Row],[Churn]]="Yes",ChurnTable[[#This Row],[MonthlyCharges]]*12,0)</f>
        <v>0</v>
      </c>
    </row>
    <row r="438" spans="1:26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 s="1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 s="2">
        <v>20.85</v>
      </c>
      <c r="T438" s="2">
        <v>720.05</v>
      </c>
      <c r="U438" t="s">
        <v>24</v>
      </c>
      <c r="V4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8" t="str">
        <f>IF(ChurnTable[[#This Row],[MonthlyCharges]]&lt;35,"Low (&lt;$35)",IF(ChurnTable[[#This Row],[MonthlyCharges]]&lt;70,"Medium ($35-$70)","High (&gt;$70)"))</f>
        <v>Low (&lt;$35)</v>
      </c>
      <c r="X438">
        <f>ChurnTable[[#This Row],[MonthlyCharges]]*12</f>
        <v>250.20000000000002</v>
      </c>
      <c r="Y438">
        <f>IF(ChurnTable[[#This Row],[Churn]]="Yes",1,0)</f>
        <v>0</v>
      </c>
      <c r="Z438">
        <f>IF(ChurnTable[[#This Row],[Churn]]="Yes",ChurnTable[[#This Row],[MonthlyCharges]]*12,0)</f>
        <v>0</v>
      </c>
    </row>
    <row r="439" spans="1:26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 s="1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 s="2">
        <v>114.05</v>
      </c>
      <c r="T439" s="2">
        <v>8468.2000000000007</v>
      </c>
      <c r="U439" t="s">
        <v>24</v>
      </c>
      <c r="V4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9" t="str">
        <f>IF(ChurnTable[[#This Row],[MonthlyCharges]]&lt;35,"Low (&lt;$35)",IF(ChurnTable[[#This Row],[MonthlyCharges]]&lt;70,"Medium ($35-$70)","High (&gt;$70)"))</f>
        <v>High (&gt;$70)</v>
      </c>
      <c r="X439">
        <f>ChurnTable[[#This Row],[MonthlyCharges]]*12</f>
        <v>1368.6</v>
      </c>
      <c r="Y439">
        <f>IF(ChurnTable[[#This Row],[Churn]]="Yes",1,0)</f>
        <v>0</v>
      </c>
      <c r="Z439">
        <f>IF(ChurnTable[[#This Row],[Churn]]="Yes",ChurnTable[[#This Row],[MonthlyCharges]]*12,0)</f>
        <v>0</v>
      </c>
    </row>
    <row r="440" spans="1:26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 s="1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 s="2">
        <v>89.85</v>
      </c>
      <c r="T440" s="2">
        <v>3161.2</v>
      </c>
      <c r="U440" t="s">
        <v>24</v>
      </c>
      <c r="V4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0" t="str">
        <f>IF(ChurnTable[[#This Row],[MonthlyCharges]]&lt;35,"Low (&lt;$35)",IF(ChurnTable[[#This Row],[MonthlyCharges]]&lt;70,"Medium ($35-$70)","High (&gt;$70)"))</f>
        <v>High (&gt;$70)</v>
      </c>
      <c r="X440">
        <f>ChurnTable[[#This Row],[MonthlyCharges]]*12</f>
        <v>1078.1999999999998</v>
      </c>
      <c r="Y440">
        <f>IF(ChurnTable[[#This Row],[Churn]]="Yes",1,0)</f>
        <v>0</v>
      </c>
      <c r="Z440">
        <f>IF(ChurnTable[[#This Row],[Churn]]="Yes",ChurnTable[[#This Row],[MonthlyCharges]]*12,0)</f>
        <v>0</v>
      </c>
    </row>
    <row r="441" spans="1:26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 s="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 s="2">
        <v>55.05</v>
      </c>
      <c r="T441" s="2">
        <v>55.05</v>
      </c>
      <c r="U441" t="s">
        <v>24</v>
      </c>
      <c r="V4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1" t="str">
        <f>IF(ChurnTable[[#This Row],[MonthlyCharges]]&lt;35,"Low (&lt;$35)",IF(ChurnTable[[#This Row],[MonthlyCharges]]&lt;70,"Medium ($35-$70)","High (&gt;$70)"))</f>
        <v>Medium ($35-$70)</v>
      </c>
      <c r="X441">
        <f>ChurnTable[[#This Row],[MonthlyCharges]]*12</f>
        <v>660.59999999999991</v>
      </c>
      <c r="Y441">
        <f>IF(ChurnTable[[#This Row],[Churn]]="Yes",1,0)</f>
        <v>0</v>
      </c>
      <c r="Z441">
        <f>IF(ChurnTable[[#This Row],[Churn]]="Yes",ChurnTable[[#This Row],[MonthlyCharges]]*12,0)</f>
        <v>0</v>
      </c>
    </row>
    <row r="442" spans="1:26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 s="1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 s="2">
        <v>112.95</v>
      </c>
      <c r="T442" s="2">
        <v>1882.55</v>
      </c>
      <c r="U442" t="s">
        <v>24</v>
      </c>
      <c r="V4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2" t="str">
        <f>IF(ChurnTable[[#This Row],[MonthlyCharges]]&lt;35,"Low (&lt;$35)",IF(ChurnTable[[#This Row],[MonthlyCharges]]&lt;70,"Medium ($35-$70)","High (&gt;$70)"))</f>
        <v>High (&gt;$70)</v>
      </c>
      <c r="X442">
        <f>ChurnTable[[#This Row],[MonthlyCharges]]*12</f>
        <v>1355.4</v>
      </c>
      <c r="Y442">
        <f>IF(ChurnTable[[#This Row],[Churn]]="Yes",1,0)</f>
        <v>0</v>
      </c>
      <c r="Z442">
        <f>IF(ChurnTable[[#This Row],[Churn]]="Yes",ChurnTable[[#This Row],[MonthlyCharges]]*12,0)</f>
        <v>0</v>
      </c>
    </row>
    <row r="443" spans="1:26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 s="1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 s="2">
        <v>101.55</v>
      </c>
      <c r="T443" s="2">
        <v>5070.3999999999996</v>
      </c>
      <c r="U443" t="s">
        <v>24</v>
      </c>
      <c r="V4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3" t="str">
        <f>IF(ChurnTable[[#This Row],[MonthlyCharges]]&lt;35,"Low (&lt;$35)",IF(ChurnTable[[#This Row],[MonthlyCharges]]&lt;70,"Medium ($35-$70)","High (&gt;$70)"))</f>
        <v>High (&gt;$70)</v>
      </c>
      <c r="X443">
        <f>ChurnTable[[#This Row],[MonthlyCharges]]*12</f>
        <v>1218.5999999999999</v>
      </c>
      <c r="Y443">
        <f>IF(ChurnTable[[#This Row],[Churn]]="Yes",1,0)</f>
        <v>0</v>
      </c>
      <c r="Z443">
        <f>IF(ChurnTable[[#This Row],[Churn]]="Yes",ChurnTable[[#This Row],[MonthlyCharges]]*12,0)</f>
        <v>0</v>
      </c>
    </row>
    <row r="444" spans="1:26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 s="1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 s="2">
        <v>114.65</v>
      </c>
      <c r="T444" s="2">
        <v>6049.5</v>
      </c>
      <c r="U444" t="s">
        <v>24</v>
      </c>
      <c r="V4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4" t="str">
        <f>IF(ChurnTable[[#This Row],[MonthlyCharges]]&lt;35,"Low (&lt;$35)",IF(ChurnTable[[#This Row],[MonthlyCharges]]&lt;70,"Medium ($35-$70)","High (&gt;$70)"))</f>
        <v>High (&gt;$70)</v>
      </c>
      <c r="X444">
        <f>ChurnTable[[#This Row],[MonthlyCharges]]*12</f>
        <v>1375.8000000000002</v>
      </c>
      <c r="Y444">
        <f>IF(ChurnTable[[#This Row],[Churn]]="Yes",1,0)</f>
        <v>0</v>
      </c>
      <c r="Z444">
        <f>IF(ChurnTable[[#This Row],[Churn]]="Yes",ChurnTable[[#This Row],[MonthlyCharges]]*12,0)</f>
        <v>0</v>
      </c>
    </row>
    <row r="445" spans="1:26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 s="1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 s="2">
        <v>64.8</v>
      </c>
      <c r="T445" s="2">
        <v>1166.7</v>
      </c>
      <c r="U445" t="s">
        <v>24</v>
      </c>
      <c r="V4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5" t="str">
        <f>IF(ChurnTable[[#This Row],[MonthlyCharges]]&lt;35,"Low (&lt;$35)",IF(ChurnTable[[#This Row],[MonthlyCharges]]&lt;70,"Medium ($35-$70)","High (&gt;$70)"))</f>
        <v>Medium ($35-$70)</v>
      </c>
      <c r="X445">
        <f>ChurnTable[[#This Row],[MonthlyCharges]]*12</f>
        <v>777.59999999999991</v>
      </c>
      <c r="Y445">
        <f>IF(ChurnTable[[#This Row],[Churn]]="Yes",1,0)</f>
        <v>0</v>
      </c>
      <c r="Z445">
        <f>IF(ChurnTable[[#This Row],[Churn]]="Yes",ChurnTable[[#This Row],[MonthlyCharges]]*12,0)</f>
        <v>0</v>
      </c>
    </row>
    <row r="446" spans="1:26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 s="1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 s="2">
        <v>80.400000000000006</v>
      </c>
      <c r="T446" s="2">
        <v>2937.65</v>
      </c>
      <c r="U446" t="s">
        <v>24</v>
      </c>
      <c r="V4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6" t="str">
        <f>IF(ChurnTable[[#This Row],[MonthlyCharges]]&lt;35,"Low (&lt;$35)",IF(ChurnTable[[#This Row],[MonthlyCharges]]&lt;70,"Medium ($35-$70)","High (&gt;$70)"))</f>
        <v>High (&gt;$70)</v>
      </c>
      <c r="X446">
        <f>ChurnTable[[#This Row],[MonthlyCharges]]*12</f>
        <v>964.80000000000007</v>
      </c>
      <c r="Y446">
        <f>IF(ChurnTable[[#This Row],[Churn]]="Yes",1,0)</f>
        <v>0</v>
      </c>
      <c r="Z446">
        <f>IF(ChurnTable[[#This Row],[Churn]]="Yes",ChurnTable[[#This Row],[MonthlyCharges]]*12,0)</f>
        <v>0</v>
      </c>
    </row>
    <row r="447" spans="1:26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 s="1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 s="2">
        <v>105.9</v>
      </c>
      <c r="T447" s="2">
        <v>6396.45</v>
      </c>
      <c r="U447" t="s">
        <v>23</v>
      </c>
      <c r="V4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7" t="str">
        <f>IF(ChurnTable[[#This Row],[MonthlyCharges]]&lt;35,"Low (&lt;$35)",IF(ChurnTable[[#This Row],[MonthlyCharges]]&lt;70,"Medium ($35-$70)","High (&gt;$70)"))</f>
        <v>High (&gt;$70)</v>
      </c>
      <c r="X447">
        <f>ChurnTable[[#This Row],[MonthlyCharges]]*12</f>
        <v>1270.8000000000002</v>
      </c>
      <c r="Y447">
        <f>IF(ChurnTable[[#This Row],[Churn]]="Yes",1,0)</f>
        <v>1</v>
      </c>
      <c r="Z447">
        <f>IF(ChurnTable[[#This Row],[Churn]]="Yes",ChurnTable[[#This Row],[MonthlyCharges]]*12,0)</f>
        <v>1270.8000000000002</v>
      </c>
    </row>
    <row r="448" spans="1:26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 s="1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 s="2">
        <v>69.55</v>
      </c>
      <c r="T448" s="2">
        <v>69.55</v>
      </c>
      <c r="U448" t="s">
        <v>23</v>
      </c>
      <c r="V4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8" t="str">
        <f>IF(ChurnTable[[#This Row],[MonthlyCharges]]&lt;35,"Low (&lt;$35)",IF(ChurnTable[[#This Row],[MonthlyCharges]]&lt;70,"Medium ($35-$70)","High (&gt;$70)"))</f>
        <v>Medium ($35-$70)</v>
      </c>
      <c r="X448">
        <f>ChurnTable[[#This Row],[MonthlyCharges]]*12</f>
        <v>834.59999999999991</v>
      </c>
      <c r="Y448">
        <f>IF(ChurnTable[[#This Row],[Churn]]="Yes",1,0)</f>
        <v>1</v>
      </c>
      <c r="Z448">
        <f>IF(ChurnTable[[#This Row],[Churn]]="Yes",ChurnTable[[#This Row],[MonthlyCharges]]*12,0)</f>
        <v>834.59999999999991</v>
      </c>
    </row>
    <row r="449" spans="1:26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 s="1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 s="2">
        <v>25.05</v>
      </c>
      <c r="T449" s="2">
        <v>1270.25</v>
      </c>
      <c r="U449" t="s">
        <v>24</v>
      </c>
      <c r="V4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9" t="str">
        <f>IF(ChurnTable[[#This Row],[MonthlyCharges]]&lt;35,"Low (&lt;$35)",IF(ChurnTable[[#This Row],[MonthlyCharges]]&lt;70,"Medium ($35-$70)","High (&gt;$70)"))</f>
        <v>Low (&lt;$35)</v>
      </c>
      <c r="X449">
        <f>ChurnTable[[#This Row],[MonthlyCharges]]*12</f>
        <v>300.60000000000002</v>
      </c>
      <c r="Y449">
        <f>IF(ChurnTable[[#This Row],[Churn]]="Yes",1,0)</f>
        <v>0</v>
      </c>
      <c r="Z449">
        <f>IF(ChurnTable[[#This Row],[Churn]]="Yes",ChurnTable[[#This Row],[MonthlyCharges]]*12,0)</f>
        <v>0</v>
      </c>
    </row>
    <row r="450" spans="1:26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 s="1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 s="2">
        <v>94.75</v>
      </c>
      <c r="T450" s="2">
        <v>759.55</v>
      </c>
      <c r="U450" t="s">
        <v>24</v>
      </c>
      <c r="V4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0" t="str">
        <f>IF(ChurnTable[[#This Row],[MonthlyCharges]]&lt;35,"Low (&lt;$35)",IF(ChurnTable[[#This Row],[MonthlyCharges]]&lt;70,"Medium ($35-$70)","High (&gt;$70)"))</f>
        <v>High (&gt;$70)</v>
      </c>
      <c r="X450">
        <f>ChurnTable[[#This Row],[MonthlyCharges]]*12</f>
        <v>1137</v>
      </c>
      <c r="Y450">
        <f>IF(ChurnTable[[#This Row],[Churn]]="Yes",1,0)</f>
        <v>0</v>
      </c>
      <c r="Z450">
        <f>IF(ChurnTable[[#This Row],[Churn]]="Yes",ChurnTable[[#This Row],[MonthlyCharges]]*12,0)</f>
        <v>0</v>
      </c>
    </row>
    <row r="451" spans="1:26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 s="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 s="2">
        <v>105.5</v>
      </c>
      <c r="T451" s="2">
        <v>7611.55</v>
      </c>
      <c r="U451" t="s">
        <v>24</v>
      </c>
      <c r="V4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1" t="str">
        <f>IF(ChurnTable[[#This Row],[MonthlyCharges]]&lt;35,"Low (&lt;$35)",IF(ChurnTable[[#This Row],[MonthlyCharges]]&lt;70,"Medium ($35-$70)","High (&gt;$70)"))</f>
        <v>High (&gt;$70)</v>
      </c>
      <c r="X451">
        <f>ChurnTable[[#This Row],[MonthlyCharges]]*12</f>
        <v>1266</v>
      </c>
      <c r="Y451">
        <f>IF(ChurnTable[[#This Row],[Churn]]="Yes",1,0)</f>
        <v>0</v>
      </c>
      <c r="Z451">
        <f>IF(ChurnTable[[#This Row],[Churn]]="Yes",ChurnTable[[#This Row],[MonthlyCharges]]*12,0)</f>
        <v>0</v>
      </c>
    </row>
    <row r="452" spans="1:26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 s="1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 s="2">
        <v>24.7</v>
      </c>
      <c r="T452" s="2">
        <v>1642.75</v>
      </c>
      <c r="U452" t="s">
        <v>24</v>
      </c>
      <c r="V4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2" t="str">
        <f>IF(ChurnTable[[#This Row],[MonthlyCharges]]&lt;35,"Low (&lt;$35)",IF(ChurnTable[[#This Row],[MonthlyCharges]]&lt;70,"Medium ($35-$70)","High (&gt;$70)"))</f>
        <v>Low (&lt;$35)</v>
      </c>
      <c r="X452">
        <f>ChurnTable[[#This Row],[MonthlyCharges]]*12</f>
        <v>296.39999999999998</v>
      </c>
      <c r="Y452">
        <f>IF(ChurnTable[[#This Row],[Churn]]="Yes",1,0)</f>
        <v>0</v>
      </c>
      <c r="Z452">
        <f>IF(ChurnTable[[#This Row],[Churn]]="Yes",ChurnTable[[#This Row],[MonthlyCharges]]*12,0)</f>
        <v>0</v>
      </c>
    </row>
    <row r="453" spans="1:26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 s="1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 s="2">
        <v>69.75</v>
      </c>
      <c r="T453" s="2">
        <v>1545.4</v>
      </c>
      <c r="U453" t="s">
        <v>24</v>
      </c>
      <c r="V4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3" t="str">
        <f>IF(ChurnTable[[#This Row],[MonthlyCharges]]&lt;35,"Low (&lt;$35)",IF(ChurnTable[[#This Row],[MonthlyCharges]]&lt;70,"Medium ($35-$70)","High (&gt;$70)"))</f>
        <v>Medium ($35-$70)</v>
      </c>
      <c r="X453">
        <f>ChurnTable[[#This Row],[MonthlyCharges]]*12</f>
        <v>837</v>
      </c>
      <c r="Y453">
        <f>IF(ChurnTable[[#This Row],[Churn]]="Yes",1,0)</f>
        <v>0</v>
      </c>
      <c r="Z453">
        <f>IF(ChurnTable[[#This Row],[Churn]]="Yes",ChurnTable[[#This Row],[MonthlyCharges]]*12,0)</f>
        <v>0</v>
      </c>
    </row>
    <row r="454" spans="1:26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 s="1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 s="2">
        <v>60.2</v>
      </c>
      <c r="T454" s="2">
        <v>3582.4</v>
      </c>
      <c r="U454" t="s">
        <v>24</v>
      </c>
      <c r="V4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54" t="str">
        <f>IF(ChurnTable[[#This Row],[MonthlyCharges]]&lt;35,"Low (&lt;$35)",IF(ChurnTable[[#This Row],[MonthlyCharges]]&lt;70,"Medium ($35-$70)","High (&gt;$70)"))</f>
        <v>Medium ($35-$70)</v>
      </c>
      <c r="X454">
        <f>ChurnTable[[#This Row],[MonthlyCharges]]*12</f>
        <v>722.40000000000009</v>
      </c>
      <c r="Y454">
        <f>IF(ChurnTable[[#This Row],[Churn]]="Yes",1,0)</f>
        <v>0</v>
      </c>
      <c r="Z454">
        <f>IF(ChurnTable[[#This Row],[Churn]]="Yes",ChurnTable[[#This Row],[MonthlyCharges]]*12,0)</f>
        <v>0</v>
      </c>
    </row>
    <row r="455" spans="1:26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 s="1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 s="2">
        <v>81.05</v>
      </c>
      <c r="T455" s="2">
        <v>2227.1</v>
      </c>
      <c r="U455" t="s">
        <v>23</v>
      </c>
      <c r="V4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5" t="str">
        <f>IF(ChurnTable[[#This Row],[MonthlyCharges]]&lt;35,"Low (&lt;$35)",IF(ChurnTable[[#This Row],[MonthlyCharges]]&lt;70,"Medium ($35-$70)","High (&gt;$70)"))</f>
        <v>High (&gt;$70)</v>
      </c>
      <c r="X455">
        <f>ChurnTable[[#This Row],[MonthlyCharges]]*12</f>
        <v>972.59999999999991</v>
      </c>
      <c r="Y455">
        <f>IF(ChurnTable[[#This Row],[Churn]]="Yes",1,0)</f>
        <v>1</v>
      </c>
      <c r="Z455">
        <f>IF(ChurnTable[[#This Row],[Churn]]="Yes",ChurnTable[[#This Row],[MonthlyCharges]]*12,0)</f>
        <v>972.59999999999991</v>
      </c>
    </row>
    <row r="456" spans="1:26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 s="1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 s="2">
        <v>24.4</v>
      </c>
      <c r="T456" s="2">
        <v>1417.9</v>
      </c>
      <c r="U456" t="s">
        <v>24</v>
      </c>
      <c r="V4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6" t="str">
        <f>IF(ChurnTable[[#This Row],[MonthlyCharges]]&lt;35,"Low (&lt;$35)",IF(ChurnTable[[#This Row],[MonthlyCharges]]&lt;70,"Medium ($35-$70)","High (&gt;$70)"))</f>
        <v>Low (&lt;$35)</v>
      </c>
      <c r="X456">
        <f>ChurnTable[[#This Row],[MonthlyCharges]]*12</f>
        <v>292.79999999999995</v>
      </c>
      <c r="Y456">
        <f>IF(ChurnTable[[#This Row],[Churn]]="Yes",1,0)</f>
        <v>0</v>
      </c>
      <c r="Z456">
        <f>IF(ChurnTable[[#This Row],[Churn]]="Yes",ChurnTable[[#This Row],[MonthlyCharges]]*12,0)</f>
        <v>0</v>
      </c>
    </row>
    <row r="457" spans="1:26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 s="1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 s="2">
        <v>104.15</v>
      </c>
      <c r="T457" s="2">
        <v>2494.65</v>
      </c>
      <c r="U457" t="s">
        <v>24</v>
      </c>
      <c r="V4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7" t="str">
        <f>IF(ChurnTable[[#This Row],[MonthlyCharges]]&lt;35,"Low (&lt;$35)",IF(ChurnTable[[#This Row],[MonthlyCharges]]&lt;70,"Medium ($35-$70)","High (&gt;$70)"))</f>
        <v>High (&gt;$70)</v>
      </c>
      <c r="X457">
        <f>ChurnTable[[#This Row],[MonthlyCharges]]*12</f>
        <v>1249.8000000000002</v>
      </c>
      <c r="Y457">
        <f>IF(ChurnTable[[#This Row],[Churn]]="Yes",1,0)</f>
        <v>0</v>
      </c>
      <c r="Z457">
        <f>IF(ChurnTable[[#This Row],[Churn]]="Yes",ChurnTable[[#This Row],[MonthlyCharges]]*12,0)</f>
        <v>0</v>
      </c>
    </row>
    <row r="458" spans="1:26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 s="1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 s="2">
        <v>92.9</v>
      </c>
      <c r="T458" s="2">
        <v>2768.35</v>
      </c>
      <c r="U458" t="s">
        <v>24</v>
      </c>
      <c r="V4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8" t="str">
        <f>IF(ChurnTable[[#This Row],[MonthlyCharges]]&lt;35,"Low (&lt;$35)",IF(ChurnTable[[#This Row],[MonthlyCharges]]&lt;70,"Medium ($35-$70)","High (&gt;$70)"))</f>
        <v>High (&gt;$70)</v>
      </c>
      <c r="X458">
        <f>ChurnTable[[#This Row],[MonthlyCharges]]*12</f>
        <v>1114.8000000000002</v>
      </c>
      <c r="Y458">
        <f>IF(ChurnTable[[#This Row],[Churn]]="Yes",1,0)</f>
        <v>0</v>
      </c>
      <c r="Z458">
        <f>IF(ChurnTable[[#This Row],[Churn]]="Yes",ChurnTable[[#This Row],[MonthlyCharges]]*12,0)</f>
        <v>0</v>
      </c>
    </row>
    <row r="459" spans="1:26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 s="1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 s="2">
        <v>80.8</v>
      </c>
      <c r="T459" s="2">
        <v>2369.3000000000002</v>
      </c>
      <c r="U459" t="s">
        <v>24</v>
      </c>
      <c r="V4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9" t="str">
        <f>IF(ChurnTable[[#This Row],[MonthlyCharges]]&lt;35,"Low (&lt;$35)",IF(ChurnTable[[#This Row],[MonthlyCharges]]&lt;70,"Medium ($35-$70)","High (&gt;$70)"))</f>
        <v>High (&gt;$70)</v>
      </c>
      <c r="X459">
        <f>ChurnTable[[#This Row],[MonthlyCharges]]*12</f>
        <v>969.59999999999991</v>
      </c>
      <c r="Y459">
        <f>IF(ChurnTable[[#This Row],[Churn]]="Yes",1,0)</f>
        <v>0</v>
      </c>
      <c r="Z459">
        <f>IF(ChurnTable[[#This Row],[Churn]]="Yes",ChurnTable[[#This Row],[MonthlyCharges]]*12,0)</f>
        <v>0</v>
      </c>
    </row>
    <row r="460" spans="1:26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 s="1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 s="2">
        <v>20</v>
      </c>
      <c r="T460" s="2">
        <v>38</v>
      </c>
      <c r="U460" t="s">
        <v>24</v>
      </c>
      <c r="V4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0" t="str">
        <f>IF(ChurnTable[[#This Row],[MonthlyCharges]]&lt;35,"Low (&lt;$35)",IF(ChurnTable[[#This Row],[MonthlyCharges]]&lt;70,"Medium ($35-$70)","High (&gt;$70)"))</f>
        <v>Low (&lt;$35)</v>
      </c>
      <c r="X460">
        <f>ChurnTable[[#This Row],[MonthlyCharges]]*12</f>
        <v>240</v>
      </c>
      <c r="Y460">
        <f>IF(ChurnTable[[#This Row],[Churn]]="Yes",1,0)</f>
        <v>0</v>
      </c>
      <c r="Z460">
        <f>IF(ChurnTable[[#This Row],[Churn]]="Yes",ChurnTable[[#This Row],[MonthlyCharges]]*12,0)</f>
        <v>0</v>
      </c>
    </row>
    <row r="461" spans="1:26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 s="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 s="2">
        <v>75.099999999999994</v>
      </c>
      <c r="T461" s="2">
        <v>75.099999999999994</v>
      </c>
      <c r="U461" t="s">
        <v>24</v>
      </c>
      <c r="V4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1" t="str">
        <f>IF(ChurnTable[[#This Row],[MonthlyCharges]]&lt;35,"Low (&lt;$35)",IF(ChurnTable[[#This Row],[MonthlyCharges]]&lt;70,"Medium ($35-$70)","High (&gt;$70)"))</f>
        <v>High (&gt;$70)</v>
      </c>
      <c r="X461">
        <f>ChurnTable[[#This Row],[MonthlyCharges]]*12</f>
        <v>901.19999999999993</v>
      </c>
      <c r="Y461">
        <f>IF(ChurnTable[[#This Row],[Churn]]="Yes",1,0)</f>
        <v>0</v>
      </c>
      <c r="Z461">
        <f>IF(ChurnTable[[#This Row],[Churn]]="Yes",ChurnTable[[#This Row],[MonthlyCharges]]*12,0)</f>
        <v>0</v>
      </c>
    </row>
    <row r="462" spans="1:26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 s="1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 s="2">
        <v>19.649999999999999</v>
      </c>
      <c r="T462" s="2">
        <v>100.9</v>
      </c>
      <c r="U462" t="s">
        <v>24</v>
      </c>
      <c r="V4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2" t="str">
        <f>IF(ChurnTable[[#This Row],[MonthlyCharges]]&lt;35,"Low (&lt;$35)",IF(ChurnTable[[#This Row],[MonthlyCharges]]&lt;70,"Medium ($35-$70)","High (&gt;$70)"))</f>
        <v>Low (&lt;$35)</v>
      </c>
      <c r="X462">
        <f>ChurnTable[[#This Row],[MonthlyCharges]]*12</f>
        <v>235.79999999999998</v>
      </c>
      <c r="Y462">
        <f>IF(ChurnTable[[#This Row],[Churn]]="Yes",1,0)</f>
        <v>0</v>
      </c>
      <c r="Z462">
        <f>IF(ChurnTable[[#This Row],[Churn]]="Yes",ChurnTable[[#This Row],[MonthlyCharges]]*12,0)</f>
        <v>0</v>
      </c>
    </row>
    <row r="463" spans="1:26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 s="1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 s="2">
        <v>69.45</v>
      </c>
      <c r="T463" s="2">
        <v>1614.05</v>
      </c>
      <c r="U463" t="s">
        <v>24</v>
      </c>
      <c r="V4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3" t="str">
        <f>IF(ChurnTable[[#This Row],[MonthlyCharges]]&lt;35,"Low (&lt;$35)",IF(ChurnTable[[#This Row],[MonthlyCharges]]&lt;70,"Medium ($35-$70)","High (&gt;$70)"))</f>
        <v>Medium ($35-$70)</v>
      </c>
      <c r="X463">
        <f>ChurnTable[[#This Row],[MonthlyCharges]]*12</f>
        <v>833.40000000000009</v>
      </c>
      <c r="Y463">
        <f>IF(ChurnTable[[#This Row],[Churn]]="Yes",1,0)</f>
        <v>0</v>
      </c>
      <c r="Z463">
        <f>IF(ChurnTable[[#This Row],[Churn]]="Yes",ChurnTable[[#This Row],[MonthlyCharges]]*12,0)</f>
        <v>0</v>
      </c>
    </row>
    <row r="464" spans="1:26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 s="1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 s="2">
        <v>101.15</v>
      </c>
      <c r="T464" s="2">
        <v>385.9</v>
      </c>
      <c r="U464" t="s">
        <v>23</v>
      </c>
      <c r="V4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4" t="str">
        <f>IF(ChurnTable[[#This Row],[MonthlyCharges]]&lt;35,"Low (&lt;$35)",IF(ChurnTable[[#This Row],[MonthlyCharges]]&lt;70,"Medium ($35-$70)","High (&gt;$70)"))</f>
        <v>High (&gt;$70)</v>
      </c>
      <c r="X464">
        <f>ChurnTable[[#This Row],[MonthlyCharges]]*12</f>
        <v>1213.8000000000002</v>
      </c>
      <c r="Y464">
        <f>IF(ChurnTable[[#This Row],[Churn]]="Yes",1,0)</f>
        <v>1</v>
      </c>
      <c r="Z464">
        <f>IF(ChurnTable[[#This Row],[Churn]]="Yes",ChurnTable[[#This Row],[MonthlyCharges]]*12,0)</f>
        <v>1213.8000000000002</v>
      </c>
    </row>
    <row r="465" spans="1:26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 s="1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 s="2">
        <v>99.8</v>
      </c>
      <c r="T465" s="2">
        <v>673.25</v>
      </c>
      <c r="U465" t="s">
        <v>23</v>
      </c>
      <c r="V4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5" t="str">
        <f>IF(ChurnTable[[#This Row],[MonthlyCharges]]&lt;35,"Low (&lt;$35)",IF(ChurnTable[[#This Row],[MonthlyCharges]]&lt;70,"Medium ($35-$70)","High (&gt;$70)"))</f>
        <v>High (&gt;$70)</v>
      </c>
      <c r="X465">
        <f>ChurnTable[[#This Row],[MonthlyCharges]]*12</f>
        <v>1197.5999999999999</v>
      </c>
      <c r="Y465">
        <f>IF(ChurnTable[[#This Row],[Churn]]="Yes",1,0)</f>
        <v>1</v>
      </c>
      <c r="Z465">
        <f>IF(ChurnTable[[#This Row],[Churn]]="Yes",ChurnTable[[#This Row],[MonthlyCharges]]*12,0)</f>
        <v>1197.5999999999999</v>
      </c>
    </row>
    <row r="466" spans="1:26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 s="1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 s="2">
        <v>116.05</v>
      </c>
      <c r="T466" s="2">
        <v>8404.9</v>
      </c>
      <c r="U466" t="s">
        <v>24</v>
      </c>
      <c r="V4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6" t="str">
        <f>IF(ChurnTable[[#This Row],[MonthlyCharges]]&lt;35,"Low (&lt;$35)",IF(ChurnTable[[#This Row],[MonthlyCharges]]&lt;70,"Medium ($35-$70)","High (&gt;$70)"))</f>
        <v>High (&gt;$70)</v>
      </c>
      <c r="X466">
        <f>ChurnTable[[#This Row],[MonthlyCharges]]*12</f>
        <v>1392.6</v>
      </c>
      <c r="Y466">
        <f>IF(ChurnTable[[#This Row],[Churn]]="Yes",1,0)</f>
        <v>0</v>
      </c>
      <c r="Z466">
        <f>IF(ChurnTable[[#This Row],[Churn]]="Yes",ChurnTable[[#This Row],[MonthlyCharges]]*12,0)</f>
        <v>0</v>
      </c>
    </row>
    <row r="467" spans="1:26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 s="1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 s="2">
        <v>40.049999999999997</v>
      </c>
      <c r="T467" s="2">
        <v>2799.75</v>
      </c>
      <c r="U467" t="s">
        <v>24</v>
      </c>
      <c r="V4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7" t="str">
        <f>IF(ChurnTable[[#This Row],[MonthlyCharges]]&lt;35,"Low (&lt;$35)",IF(ChurnTable[[#This Row],[MonthlyCharges]]&lt;70,"Medium ($35-$70)","High (&gt;$70)"))</f>
        <v>Medium ($35-$70)</v>
      </c>
      <c r="X467">
        <f>ChurnTable[[#This Row],[MonthlyCharges]]*12</f>
        <v>480.59999999999997</v>
      </c>
      <c r="Y467">
        <f>IF(ChurnTable[[#This Row],[Churn]]="Yes",1,0)</f>
        <v>0</v>
      </c>
      <c r="Z467">
        <f>IF(ChurnTable[[#This Row],[Churn]]="Yes",ChurnTable[[#This Row],[MonthlyCharges]]*12,0)</f>
        <v>0</v>
      </c>
    </row>
    <row r="468" spans="1:26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 s="1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 s="2">
        <v>102.1</v>
      </c>
      <c r="T468" s="2">
        <v>6538.45</v>
      </c>
      <c r="U468" t="s">
        <v>24</v>
      </c>
      <c r="V4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8" t="str">
        <f>IF(ChurnTable[[#This Row],[MonthlyCharges]]&lt;35,"Low (&lt;$35)",IF(ChurnTable[[#This Row],[MonthlyCharges]]&lt;70,"Medium ($35-$70)","High (&gt;$70)"))</f>
        <v>High (&gt;$70)</v>
      </c>
      <c r="X468">
        <f>ChurnTable[[#This Row],[MonthlyCharges]]*12</f>
        <v>1225.1999999999998</v>
      </c>
      <c r="Y468">
        <f>IF(ChurnTable[[#This Row],[Churn]]="Yes",1,0)</f>
        <v>0</v>
      </c>
      <c r="Z468">
        <f>IF(ChurnTable[[#This Row],[Churn]]="Yes",ChurnTable[[#This Row],[MonthlyCharges]]*12,0)</f>
        <v>0</v>
      </c>
    </row>
    <row r="469" spans="1:26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 s="1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 s="2">
        <v>89.7</v>
      </c>
      <c r="T469" s="2">
        <v>6588.95</v>
      </c>
      <c r="U469" t="s">
        <v>24</v>
      </c>
      <c r="V4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9" t="str">
        <f>IF(ChurnTable[[#This Row],[MonthlyCharges]]&lt;35,"Low (&lt;$35)",IF(ChurnTable[[#This Row],[MonthlyCharges]]&lt;70,"Medium ($35-$70)","High (&gt;$70)"))</f>
        <v>High (&gt;$70)</v>
      </c>
      <c r="X469">
        <f>ChurnTable[[#This Row],[MonthlyCharges]]*12</f>
        <v>1076.4000000000001</v>
      </c>
      <c r="Y469">
        <f>IF(ChurnTable[[#This Row],[Churn]]="Yes",1,0)</f>
        <v>0</v>
      </c>
      <c r="Z469">
        <f>IF(ChurnTable[[#This Row],[Churn]]="Yes",ChurnTable[[#This Row],[MonthlyCharges]]*12,0)</f>
        <v>0</v>
      </c>
    </row>
    <row r="470" spans="1:26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 s="1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 s="2">
        <v>19.899999999999999</v>
      </c>
      <c r="T470" s="2">
        <v>868.1</v>
      </c>
      <c r="U470" t="s">
        <v>24</v>
      </c>
      <c r="V4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0" t="str">
        <f>IF(ChurnTable[[#This Row],[MonthlyCharges]]&lt;35,"Low (&lt;$35)",IF(ChurnTable[[#This Row],[MonthlyCharges]]&lt;70,"Medium ($35-$70)","High (&gt;$70)"))</f>
        <v>Low (&lt;$35)</v>
      </c>
      <c r="X470">
        <f>ChurnTable[[#This Row],[MonthlyCharges]]*12</f>
        <v>238.79999999999998</v>
      </c>
      <c r="Y470">
        <f>IF(ChurnTable[[#This Row],[Churn]]="Yes",1,0)</f>
        <v>0</v>
      </c>
      <c r="Z470">
        <f>IF(ChurnTable[[#This Row],[Churn]]="Yes",ChurnTable[[#This Row],[MonthlyCharges]]*12,0)</f>
        <v>0</v>
      </c>
    </row>
    <row r="471" spans="1:26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 s="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 s="2">
        <v>55.95</v>
      </c>
      <c r="T471" s="2">
        <v>734.35</v>
      </c>
      <c r="U471" t="s">
        <v>23</v>
      </c>
      <c r="V4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1" t="str">
        <f>IF(ChurnTable[[#This Row],[MonthlyCharges]]&lt;35,"Low (&lt;$35)",IF(ChurnTable[[#This Row],[MonthlyCharges]]&lt;70,"Medium ($35-$70)","High (&gt;$70)"))</f>
        <v>Medium ($35-$70)</v>
      </c>
      <c r="X471">
        <f>ChurnTable[[#This Row],[MonthlyCharges]]*12</f>
        <v>671.40000000000009</v>
      </c>
      <c r="Y471">
        <f>IF(ChurnTable[[#This Row],[Churn]]="Yes",1,0)</f>
        <v>1</v>
      </c>
      <c r="Z471">
        <f>IF(ChurnTable[[#This Row],[Churn]]="Yes",ChurnTable[[#This Row],[MonthlyCharges]]*12,0)</f>
        <v>671.40000000000009</v>
      </c>
    </row>
    <row r="472" spans="1:26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 s="1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 s="2">
        <v>20.65</v>
      </c>
      <c r="T472" s="2">
        <v>330.6</v>
      </c>
      <c r="U472" t="s">
        <v>24</v>
      </c>
      <c r="V4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2" t="str">
        <f>IF(ChurnTable[[#This Row],[MonthlyCharges]]&lt;35,"Low (&lt;$35)",IF(ChurnTable[[#This Row],[MonthlyCharges]]&lt;70,"Medium ($35-$70)","High (&gt;$70)"))</f>
        <v>Low (&lt;$35)</v>
      </c>
      <c r="X472">
        <f>ChurnTable[[#This Row],[MonthlyCharges]]*12</f>
        <v>247.79999999999998</v>
      </c>
      <c r="Y472">
        <f>IF(ChurnTable[[#This Row],[Churn]]="Yes",1,0)</f>
        <v>0</v>
      </c>
      <c r="Z472">
        <f>IF(ChurnTable[[#This Row],[Churn]]="Yes",ChurnTable[[#This Row],[MonthlyCharges]]*12,0)</f>
        <v>0</v>
      </c>
    </row>
    <row r="473" spans="1:26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 s="1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 s="2">
        <v>55</v>
      </c>
      <c r="T473" s="2">
        <v>55</v>
      </c>
      <c r="U473" t="s">
        <v>23</v>
      </c>
      <c r="V4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3" t="str">
        <f>IF(ChurnTable[[#This Row],[MonthlyCharges]]&lt;35,"Low (&lt;$35)",IF(ChurnTable[[#This Row],[MonthlyCharges]]&lt;70,"Medium ($35-$70)","High (&gt;$70)"))</f>
        <v>Medium ($35-$70)</v>
      </c>
      <c r="X473">
        <f>ChurnTable[[#This Row],[MonthlyCharges]]*12</f>
        <v>660</v>
      </c>
      <c r="Y473">
        <f>IF(ChurnTable[[#This Row],[Churn]]="Yes",1,0)</f>
        <v>1</v>
      </c>
      <c r="Z473">
        <f>IF(ChurnTable[[#This Row],[Churn]]="Yes",ChurnTable[[#This Row],[MonthlyCharges]]*12,0)</f>
        <v>660</v>
      </c>
    </row>
    <row r="474" spans="1:26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 s="1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 s="2">
        <v>70.05</v>
      </c>
      <c r="T474" s="2">
        <v>564.4</v>
      </c>
      <c r="U474" t="s">
        <v>24</v>
      </c>
      <c r="V4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4" t="str">
        <f>IF(ChurnTable[[#This Row],[MonthlyCharges]]&lt;35,"Low (&lt;$35)",IF(ChurnTable[[#This Row],[MonthlyCharges]]&lt;70,"Medium ($35-$70)","High (&gt;$70)"))</f>
        <v>High (&gt;$70)</v>
      </c>
      <c r="X474">
        <f>ChurnTable[[#This Row],[MonthlyCharges]]*12</f>
        <v>840.59999999999991</v>
      </c>
      <c r="Y474">
        <f>IF(ChurnTable[[#This Row],[Churn]]="Yes",1,0)</f>
        <v>0</v>
      </c>
      <c r="Z474">
        <f>IF(ChurnTable[[#This Row],[Churn]]="Yes",ChurnTable[[#This Row],[MonthlyCharges]]*12,0)</f>
        <v>0</v>
      </c>
    </row>
    <row r="475" spans="1:26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 s="1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 s="2">
        <v>53.6</v>
      </c>
      <c r="T475" s="2">
        <v>1315.35</v>
      </c>
      <c r="U475" t="s">
        <v>24</v>
      </c>
      <c r="V4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5" t="str">
        <f>IF(ChurnTable[[#This Row],[MonthlyCharges]]&lt;35,"Low (&lt;$35)",IF(ChurnTable[[#This Row],[MonthlyCharges]]&lt;70,"Medium ($35-$70)","High (&gt;$70)"))</f>
        <v>Medium ($35-$70)</v>
      </c>
      <c r="X475">
        <f>ChurnTable[[#This Row],[MonthlyCharges]]*12</f>
        <v>643.20000000000005</v>
      </c>
      <c r="Y475">
        <f>IF(ChurnTable[[#This Row],[Churn]]="Yes",1,0)</f>
        <v>0</v>
      </c>
      <c r="Z475">
        <f>IF(ChurnTable[[#This Row],[Churn]]="Yes",ChurnTable[[#This Row],[MonthlyCharges]]*12,0)</f>
        <v>0</v>
      </c>
    </row>
    <row r="476" spans="1:26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 s="1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 s="2">
        <v>74.7</v>
      </c>
      <c r="T476" s="2">
        <v>74.7</v>
      </c>
      <c r="U476" t="s">
        <v>23</v>
      </c>
      <c r="V4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6" t="str">
        <f>IF(ChurnTable[[#This Row],[MonthlyCharges]]&lt;35,"Low (&lt;$35)",IF(ChurnTable[[#This Row],[MonthlyCharges]]&lt;70,"Medium ($35-$70)","High (&gt;$70)"))</f>
        <v>High (&gt;$70)</v>
      </c>
      <c r="X476">
        <f>ChurnTable[[#This Row],[MonthlyCharges]]*12</f>
        <v>896.40000000000009</v>
      </c>
      <c r="Y476">
        <f>IF(ChurnTable[[#This Row],[Churn]]="Yes",1,0)</f>
        <v>1</v>
      </c>
      <c r="Z476">
        <f>IF(ChurnTable[[#This Row],[Churn]]="Yes",ChurnTable[[#This Row],[MonthlyCharges]]*12,0)</f>
        <v>896.40000000000009</v>
      </c>
    </row>
    <row r="477" spans="1:26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 s="1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 s="2">
        <v>80.25</v>
      </c>
      <c r="T477" s="2">
        <v>1861.5</v>
      </c>
      <c r="U477" t="s">
        <v>23</v>
      </c>
      <c r="V4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7" t="str">
        <f>IF(ChurnTable[[#This Row],[MonthlyCharges]]&lt;35,"Low (&lt;$35)",IF(ChurnTable[[#This Row],[MonthlyCharges]]&lt;70,"Medium ($35-$70)","High (&gt;$70)"))</f>
        <v>High (&gt;$70)</v>
      </c>
      <c r="X477">
        <f>ChurnTable[[#This Row],[MonthlyCharges]]*12</f>
        <v>963</v>
      </c>
      <c r="Y477">
        <f>IF(ChurnTable[[#This Row],[Churn]]="Yes",1,0)</f>
        <v>1</v>
      </c>
      <c r="Z477">
        <f>IF(ChurnTable[[#This Row],[Churn]]="Yes",ChurnTable[[#This Row],[MonthlyCharges]]*12,0)</f>
        <v>963</v>
      </c>
    </row>
    <row r="478" spans="1:26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 s="1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 s="2">
        <v>76.05</v>
      </c>
      <c r="T478" s="2">
        <v>2747.2</v>
      </c>
      <c r="U478" t="s">
        <v>24</v>
      </c>
      <c r="V4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8" t="str">
        <f>IF(ChurnTable[[#This Row],[MonthlyCharges]]&lt;35,"Low (&lt;$35)",IF(ChurnTable[[#This Row],[MonthlyCharges]]&lt;70,"Medium ($35-$70)","High (&gt;$70)"))</f>
        <v>High (&gt;$70)</v>
      </c>
      <c r="X478">
        <f>ChurnTable[[#This Row],[MonthlyCharges]]*12</f>
        <v>912.59999999999991</v>
      </c>
      <c r="Y478">
        <f>IF(ChurnTable[[#This Row],[Churn]]="Yes",1,0)</f>
        <v>0</v>
      </c>
      <c r="Z478">
        <f>IF(ChurnTable[[#This Row],[Churn]]="Yes",ChurnTable[[#This Row],[MonthlyCharges]]*12,0)</f>
        <v>0</v>
      </c>
    </row>
    <row r="479" spans="1:26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 s="1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 s="2">
        <v>75.7</v>
      </c>
      <c r="T479" s="2">
        <v>554.04999999999995</v>
      </c>
      <c r="U479" t="s">
        <v>24</v>
      </c>
      <c r="V4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9" t="str">
        <f>IF(ChurnTable[[#This Row],[MonthlyCharges]]&lt;35,"Low (&lt;$35)",IF(ChurnTable[[#This Row],[MonthlyCharges]]&lt;70,"Medium ($35-$70)","High (&gt;$70)"))</f>
        <v>High (&gt;$70)</v>
      </c>
      <c r="X479">
        <f>ChurnTable[[#This Row],[MonthlyCharges]]*12</f>
        <v>908.40000000000009</v>
      </c>
      <c r="Y479">
        <f>IF(ChurnTable[[#This Row],[Churn]]="Yes",1,0)</f>
        <v>0</v>
      </c>
      <c r="Z479">
        <f>IF(ChurnTable[[#This Row],[Churn]]="Yes",ChurnTable[[#This Row],[MonthlyCharges]]*12,0)</f>
        <v>0</v>
      </c>
    </row>
    <row r="480" spans="1:26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 s="1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 s="2">
        <v>96.1</v>
      </c>
      <c r="T480" s="2">
        <v>453.4</v>
      </c>
      <c r="U480" t="s">
        <v>23</v>
      </c>
      <c r="V4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0" t="str">
        <f>IF(ChurnTable[[#This Row],[MonthlyCharges]]&lt;35,"Low (&lt;$35)",IF(ChurnTable[[#This Row],[MonthlyCharges]]&lt;70,"Medium ($35-$70)","High (&gt;$70)"))</f>
        <v>High (&gt;$70)</v>
      </c>
      <c r="X480">
        <f>ChurnTable[[#This Row],[MonthlyCharges]]*12</f>
        <v>1153.1999999999998</v>
      </c>
      <c r="Y480">
        <f>IF(ChurnTable[[#This Row],[Churn]]="Yes",1,0)</f>
        <v>1</v>
      </c>
      <c r="Z480">
        <f>IF(ChurnTable[[#This Row],[Churn]]="Yes",ChurnTable[[#This Row],[MonthlyCharges]]*12,0)</f>
        <v>1153.1999999999998</v>
      </c>
    </row>
    <row r="481" spans="1:26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 s="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 s="2">
        <v>69</v>
      </c>
      <c r="T481" s="2">
        <v>994.8</v>
      </c>
      <c r="U481" t="s">
        <v>23</v>
      </c>
      <c r="V4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1" t="str">
        <f>IF(ChurnTable[[#This Row],[MonthlyCharges]]&lt;35,"Low (&lt;$35)",IF(ChurnTable[[#This Row],[MonthlyCharges]]&lt;70,"Medium ($35-$70)","High (&gt;$70)"))</f>
        <v>Medium ($35-$70)</v>
      </c>
      <c r="X481">
        <f>ChurnTable[[#This Row],[MonthlyCharges]]*12</f>
        <v>828</v>
      </c>
      <c r="Y481">
        <f>IF(ChurnTable[[#This Row],[Churn]]="Yes",1,0)</f>
        <v>1</v>
      </c>
      <c r="Z481">
        <f>IF(ChurnTable[[#This Row],[Churn]]="Yes",ChurnTable[[#This Row],[MonthlyCharges]]*12,0)</f>
        <v>828</v>
      </c>
    </row>
    <row r="482" spans="1:26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 s="1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 s="2">
        <v>19.649999999999999</v>
      </c>
      <c r="T482" s="2">
        <v>225.75</v>
      </c>
      <c r="U482" t="s">
        <v>24</v>
      </c>
      <c r="V4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2" t="str">
        <f>IF(ChurnTable[[#This Row],[MonthlyCharges]]&lt;35,"Low (&lt;$35)",IF(ChurnTable[[#This Row],[MonthlyCharges]]&lt;70,"Medium ($35-$70)","High (&gt;$70)"))</f>
        <v>Low (&lt;$35)</v>
      </c>
      <c r="X482">
        <f>ChurnTable[[#This Row],[MonthlyCharges]]*12</f>
        <v>235.79999999999998</v>
      </c>
      <c r="Y482">
        <f>IF(ChurnTable[[#This Row],[Churn]]="Yes",1,0)</f>
        <v>0</v>
      </c>
      <c r="Z482">
        <f>IF(ChurnTable[[#This Row],[Churn]]="Yes",ChurnTable[[#This Row],[MonthlyCharges]]*12,0)</f>
        <v>0</v>
      </c>
    </row>
    <row r="483" spans="1:26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 s="1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 s="2">
        <v>45.3</v>
      </c>
      <c r="T483" s="2">
        <v>2145</v>
      </c>
      <c r="U483" t="s">
        <v>23</v>
      </c>
      <c r="V4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3" t="str">
        <f>IF(ChurnTable[[#This Row],[MonthlyCharges]]&lt;35,"Low (&lt;$35)",IF(ChurnTable[[#This Row],[MonthlyCharges]]&lt;70,"Medium ($35-$70)","High (&gt;$70)"))</f>
        <v>Medium ($35-$70)</v>
      </c>
      <c r="X483">
        <f>ChurnTable[[#This Row],[MonthlyCharges]]*12</f>
        <v>543.59999999999991</v>
      </c>
      <c r="Y483">
        <f>IF(ChurnTable[[#This Row],[Churn]]="Yes",1,0)</f>
        <v>1</v>
      </c>
      <c r="Z483">
        <f>IF(ChurnTable[[#This Row],[Churn]]="Yes",ChurnTable[[#This Row],[MonthlyCharges]]*12,0)</f>
        <v>543.59999999999991</v>
      </c>
    </row>
    <row r="484" spans="1:26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 s="1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 s="2">
        <v>81.45</v>
      </c>
      <c r="T484" s="2">
        <v>1671.6</v>
      </c>
      <c r="U484" t="s">
        <v>24</v>
      </c>
      <c r="V4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4" t="str">
        <f>IF(ChurnTable[[#This Row],[MonthlyCharges]]&lt;35,"Low (&lt;$35)",IF(ChurnTable[[#This Row],[MonthlyCharges]]&lt;70,"Medium ($35-$70)","High (&gt;$70)"))</f>
        <v>High (&gt;$70)</v>
      </c>
      <c r="X484">
        <f>ChurnTable[[#This Row],[MonthlyCharges]]*12</f>
        <v>977.40000000000009</v>
      </c>
      <c r="Y484">
        <f>IF(ChurnTable[[#This Row],[Churn]]="Yes",1,0)</f>
        <v>0</v>
      </c>
      <c r="Z484">
        <f>IF(ChurnTable[[#This Row],[Churn]]="Yes",ChurnTable[[#This Row],[MonthlyCharges]]*12,0)</f>
        <v>0</v>
      </c>
    </row>
    <row r="485" spans="1:26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 s="1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 s="2">
        <v>108.5</v>
      </c>
      <c r="T485" s="2">
        <v>8003.8</v>
      </c>
      <c r="U485" t="s">
        <v>24</v>
      </c>
      <c r="V4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5" t="str">
        <f>IF(ChurnTable[[#This Row],[MonthlyCharges]]&lt;35,"Low (&lt;$35)",IF(ChurnTable[[#This Row],[MonthlyCharges]]&lt;70,"Medium ($35-$70)","High (&gt;$70)"))</f>
        <v>High (&gt;$70)</v>
      </c>
      <c r="X485">
        <f>ChurnTable[[#This Row],[MonthlyCharges]]*12</f>
        <v>1302</v>
      </c>
      <c r="Y485">
        <f>IF(ChurnTable[[#This Row],[Churn]]="Yes",1,0)</f>
        <v>0</v>
      </c>
      <c r="Z485">
        <f>IF(ChurnTable[[#This Row],[Churn]]="Yes",ChurnTable[[#This Row],[MonthlyCharges]]*12,0)</f>
        <v>0</v>
      </c>
    </row>
    <row r="486" spans="1:26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 s="1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 s="2">
        <v>83.55</v>
      </c>
      <c r="T486" s="2">
        <v>680.05</v>
      </c>
      <c r="U486" t="s">
        <v>23</v>
      </c>
      <c r="V4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6" t="str">
        <f>IF(ChurnTable[[#This Row],[MonthlyCharges]]&lt;35,"Low (&lt;$35)",IF(ChurnTable[[#This Row],[MonthlyCharges]]&lt;70,"Medium ($35-$70)","High (&gt;$70)"))</f>
        <v>High (&gt;$70)</v>
      </c>
      <c r="X486">
        <f>ChurnTable[[#This Row],[MonthlyCharges]]*12</f>
        <v>1002.5999999999999</v>
      </c>
      <c r="Y486">
        <f>IF(ChurnTable[[#This Row],[Churn]]="Yes",1,0)</f>
        <v>1</v>
      </c>
      <c r="Z486">
        <f>IF(ChurnTable[[#This Row],[Churn]]="Yes",ChurnTable[[#This Row],[MonthlyCharges]]*12,0)</f>
        <v>1002.5999999999999</v>
      </c>
    </row>
    <row r="487" spans="1:26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 s="1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 s="2">
        <v>84.5</v>
      </c>
      <c r="T487" s="2">
        <v>6130.85</v>
      </c>
      <c r="U487" t="s">
        <v>24</v>
      </c>
      <c r="V4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7" t="str">
        <f>IF(ChurnTable[[#This Row],[MonthlyCharges]]&lt;35,"Low (&lt;$35)",IF(ChurnTable[[#This Row],[MonthlyCharges]]&lt;70,"Medium ($35-$70)","High (&gt;$70)"))</f>
        <v>High (&gt;$70)</v>
      </c>
      <c r="X487">
        <f>ChurnTable[[#This Row],[MonthlyCharges]]*12</f>
        <v>1014</v>
      </c>
      <c r="Y487">
        <f>IF(ChurnTable[[#This Row],[Churn]]="Yes",1,0)</f>
        <v>0</v>
      </c>
      <c r="Z487">
        <f>IF(ChurnTable[[#This Row],[Churn]]="Yes",ChurnTable[[#This Row],[MonthlyCharges]]*12,0)</f>
        <v>0</v>
      </c>
    </row>
    <row r="488" spans="1:26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 s="1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 s="2">
        <v>100.15</v>
      </c>
      <c r="T488" s="2">
        <v>1415</v>
      </c>
      <c r="U488" t="s">
        <v>24</v>
      </c>
      <c r="V4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8" t="str">
        <f>IF(ChurnTable[[#This Row],[MonthlyCharges]]&lt;35,"Low (&lt;$35)",IF(ChurnTable[[#This Row],[MonthlyCharges]]&lt;70,"Medium ($35-$70)","High (&gt;$70)"))</f>
        <v>High (&gt;$70)</v>
      </c>
      <c r="X488">
        <f>ChurnTable[[#This Row],[MonthlyCharges]]*12</f>
        <v>1201.8000000000002</v>
      </c>
      <c r="Y488">
        <f>IF(ChurnTable[[#This Row],[Churn]]="Yes",1,0)</f>
        <v>0</v>
      </c>
      <c r="Z488">
        <f>IF(ChurnTable[[#This Row],[Churn]]="Yes",ChurnTable[[#This Row],[MonthlyCharges]]*12,0)</f>
        <v>0</v>
      </c>
    </row>
    <row r="489" spans="1:26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 s="1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 s="2">
        <v>88.6</v>
      </c>
      <c r="T489" s="2">
        <v>6201.95</v>
      </c>
      <c r="U489" t="s">
        <v>24</v>
      </c>
      <c r="V4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9" t="str">
        <f>IF(ChurnTable[[#This Row],[MonthlyCharges]]&lt;35,"Low (&lt;$35)",IF(ChurnTable[[#This Row],[MonthlyCharges]]&lt;70,"Medium ($35-$70)","High (&gt;$70)"))</f>
        <v>High (&gt;$70)</v>
      </c>
      <c r="X489">
        <f>ChurnTable[[#This Row],[MonthlyCharges]]*12</f>
        <v>1063.1999999999998</v>
      </c>
      <c r="Y489">
        <f>IF(ChurnTable[[#This Row],[Churn]]="Yes",1,0)</f>
        <v>0</v>
      </c>
      <c r="Z489">
        <f>IF(ChurnTable[[#This Row],[Churn]]="Yes",ChurnTable[[#This Row],[MonthlyCharges]]*12,0)</f>
        <v>0</v>
      </c>
    </row>
    <row r="490" spans="1:26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 s="1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 s="2">
        <v>52.55</v>
      </c>
      <c r="T490" s="2">
        <v>0</v>
      </c>
      <c r="U490" t="s">
        <v>24</v>
      </c>
      <c r="V4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0" t="str">
        <f>IF(ChurnTable[[#This Row],[MonthlyCharges]]&lt;35,"Low (&lt;$35)",IF(ChurnTable[[#This Row],[MonthlyCharges]]&lt;70,"Medium ($35-$70)","High (&gt;$70)"))</f>
        <v>Medium ($35-$70)</v>
      </c>
      <c r="X490">
        <f>ChurnTable[[#This Row],[MonthlyCharges]]*12</f>
        <v>630.59999999999991</v>
      </c>
      <c r="Y490">
        <f>IF(ChurnTable[[#This Row],[Churn]]="Yes",1,0)</f>
        <v>0</v>
      </c>
      <c r="Z490">
        <f>IF(ChurnTable[[#This Row],[Churn]]="Yes",ChurnTable[[#This Row],[MonthlyCharges]]*12,0)</f>
        <v>0</v>
      </c>
    </row>
    <row r="491" spans="1:26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 s="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 s="2">
        <v>74.349999999999994</v>
      </c>
      <c r="T491" s="2">
        <v>74.349999999999994</v>
      </c>
      <c r="U491" t="s">
        <v>23</v>
      </c>
      <c r="V4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1" t="str">
        <f>IF(ChurnTable[[#This Row],[MonthlyCharges]]&lt;35,"Low (&lt;$35)",IF(ChurnTable[[#This Row],[MonthlyCharges]]&lt;70,"Medium ($35-$70)","High (&gt;$70)"))</f>
        <v>High (&gt;$70)</v>
      </c>
      <c r="X491">
        <f>ChurnTable[[#This Row],[MonthlyCharges]]*12</f>
        <v>892.19999999999993</v>
      </c>
      <c r="Y491">
        <f>IF(ChurnTable[[#This Row],[Churn]]="Yes",1,0)</f>
        <v>1</v>
      </c>
      <c r="Z491">
        <f>IF(ChurnTable[[#This Row],[Churn]]="Yes",ChurnTable[[#This Row],[MonthlyCharges]]*12,0)</f>
        <v>892.19999999999993</v>
      </c>
    </row>
    <row r="492" spans="1:26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 s="1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 s="2">
        <v>104.8</v>
      </c>
      <c r="T492" s="2">
        <v>6597.25</v>
      </c>
      <c r="U492" t="s">
        <v>24</v>
      </c>
      <c r="V4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2" t="str">
        <f>IF(ChurnTable[[#This Row],[MonthlyCharges]]&lt;35,"Low (&lt;$35)",IF(ChurnTable[[#This Row],[MonthlyCharges]]&lt;70,"Medium ($35-$70)","High (&gt;$70)"))</f>
        <v>High (&gt;$70)</v>
      </c>
      <c r="X492">
        <f>ChurnTable[[#This Row],[MonthlyCharges]]*12</f>
        <v>1257.5999999999999</v>
      </c>
      <c r="Y492">
        <f>IF(ChurnTable[[#This Row],[Churn]]="Yes",1,0)</f>
        <v>0</v>
      </c>
      <c r="Z492">
        <f>IF(ChurnTable[[#This Row],[Churn]]="Yes",ChurnTable[[#This Row],[MonthlyCharges]]*12,0)</f>
        <v>0</v>
      </c>
    </row>
    <row r="493" spans="1:26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 s="1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 s="2">
        <v>59</v>
      </c>
      <c r="T493" s="2">
        <v>114.15</v>
      </c>
      <c r="U493" t="s">
        <v>24</v>
      </c>
      <c r="V4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3" t="str">
        <f>IF(ChurnTable[[#This Row],[MonthlyCharges]]&lt;35,"Low (&lt;$35)",IF(ChurnTable[[#This Row],[MonthlyCharges]]&lt;70,"Medium ($35-$70)","High (&gt;$70)"))</f>
        <v>Medium ($35-$70)</v>
      </c>
      <c r="X493">
        <f>ChurnTable[[#This Row],[MonthlyCharges]]*12</f>
        <v>708</v>
      </c>
      <c r="Y493">
        <f>IF(ChurnTable[[#This Row],[Churn]]="Yes",1,0)</f>
        <v>0</v>
      </c>
      <c r="Z493">
        <f>IF(ChurnTable[[#This Row],[Churn]]="Yes",ChurnTable[[#This Row],[MonthlyCharges]]*12,0)</f>
        <v>0</v>
      </c>
    </row>
    <row r="494" spans="1:26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 s="1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 s="2">
        <v>74.400000000000006</v>
      </c>
      <c r="T494" s="2">
        <v>139.4</v>
      </c>
      <c r="U494" t="s">
        <v>23</v>
      </c>
      <c r="V4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4" t="str">
        <f>IF(ChurnTable[[#This Row],[MonthlyCharges]]&lt;35,"Low (&lt;$35)",IF(ChurnTable[[#This Row],[MonthlyCharges]]&lt;70,"Medium ($35-$70)","High (&gt;$70)"))</f>
        <v>High (&gt;$70)</v>
      </c>
      <c r="X494">
        <f>ChurnTable[[#This Row],[MonthlyCharges]]*12</f>
        <v>892.80000000000007</v>
      </c>
      <c r="Y494">
        <f>IF(ChurnTable[[#This Row],[Churn]]="Yes",1,0)</f>
        <v>1</v>
      </c>
      <c r="Z494">
        <f>IF(ChurnTable[[#This Row],[Churn]]="Yes",ChurnTable[[#This Row],[MonthlyCharges]]*12,0)</f>
        <v>892.80000000000007</v>
      </c>
    </row>
    <row r="495" spans="1:26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 s="1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 s="2">
        <v>64.05</v>
      </c>
      <c r="T495" s="2">
        <v>3902.6</v>
      </c>
      <c r="U495" t="s">
        <v>24</v>
      </c>
      <c r="V4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5" t="str">
        <f>IF(ChurnTable[[#This Row],[MonthlyCharges]]&lt;35,"Low (&lt;$35)",IF(ChurnTable[[#This Row],[MonthlyCharges]]&lt;70,"Medium ($35-$70)","High (&gt;$70)"))</f>
        <v>Medium ($35-$70)</v>
      </c>
      <c r="X495">
        <f>ChurnTable[[#This Row],[MonthlyCharges]]*12</f>
        <v>768.59999999999991</v>
      </c>
      <c r="Y495">
        <f>IF(ChurnTable[[#This Row],[Churn]]="Yes",1,0)</f>
        <v>0</v>
      </c>
      <c r="Z495">
        <f>IF(ChurnTable[[#This Row],[Churn]]="Yes",ChurnTable[[#This Row],[MonthlyCharges]]*12,0)</f>
        <v>0</v>
      </c>
    </row>
    <row r="496" spans="1:26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 s="1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 s="2">
        <v>20.399999999999999</v>
      </c>
      <c r="T496" s="2">
        <v>20.399999999999999</v>
      </c>
      <c r="U496" t="s">
        <v>24</v>
      </c>
      <c r="V4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6" t="str">
        <f>IF(ChurnTable[[#This Row],[MonthlyCharges]]&lt;35,"Low (&lt;$35)",IF(ChurnTable[[#This Row],[MonthlyCharges]]&lt;70,"Medium ($35-$70)","High (&gt;$70)"))</f>
        <v>Low (&lt;$35)</v>
      </c>
      <c r="X496">
        <f>ChurnTable[[#This Row],[MonthlyCharges]]*12</f>
        <v>244.79999999999998</v>
      </c>
      <c r="Y496">
        <f>IF(ChurnTable[[#This Row],[Churn]]="Yes",1,0)</f>
        <v>0</v>
      </c>
      <c r="Z496">
        <f>IF(ChurnTable[[#This Row],[Churn]]="Yes",ChurnTable[[#This Row],[MonthlyCharges]]*12,0)</f>
        <v>0</v>
      </c>
    </row>
    <row r="497" spans="1:26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 s="1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 s="2">
        <v>43.75</v>
      </c>
      <c r="T497" s="2">
        <v>903.6</v>
      </c>
      <c r="U497" t="s">
        <v>23</v>
      </c>
      <c r="V4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7" t="str">
        <f>IF(ChurnTable[[#This Row],[MonthlyCharges]]&lt;35,"Low (&lt;$35)",IF(ChurnTable[[#This Row],[MonthlyCharges]]&lt;70,"Medium ($35-$70)","High (&gt;$70)"))</f>
        <v>Medium ($35-$70)</v>
      </c>
      <c r="X497">
        <f>ChurnTable[[#This Row],[MonthlyCharges]]*12</f>
        <v>525</v>
      </c>
      <c r="Y497">
        <f>IF(ChurnTable[[#This Row],[Churn]]="Yes",1,0)</f>
        <v>1</v>
      </c>
      <c r="Z497">
        <f>IF(ChurnTable[[#This Row],[Churn]]="Yes",ChurnTable[[#This Row],[MonthlyCharges]]*12,0)</f>
        <v>525</v>
      </c>
    </row>
    <row r="498" spans="1:26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 s="1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 s="2">
        <v>60.9</v>
      </c>
      <c r="T498" s="2">
        <v>1785.65</v>
      </c>
      <c r="U498" t="s">
        <v>24</v>
      </c>
      <c r="V4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8" t="str">
        <f>IF(ChurnTable[[#This Row],[MonthlyCharges]]&lt;35,"Low (&lt;$35)",IF(ChurnTable[[#This Row],[MonthlyCharges]]&lt;70,"Medium ($35-$70)","High (&gt;$70)"))</f>
        <v>Medium ($35-$70)</v>
      </c>
      <c r="X498">
        <f>ChurnTable[[#This Row],[MonthlyCharges]]*12</f>
        <v>730.8</v>
      </c>
      <c r="Y498">
        <f>IF(ChurnTable[[#This Row],[Churn]]="Yes",1,0)</f>
        <v>0</v>
      </c>
      <c r="Z498">
        <f>IF(ChurnTable[[#This Row],[Churn]]="Yes",ChurnTable[[#This Row],[MonthlyCharges]]*12,0)</f>
        <v>0</v>
      </c>
    </row>
    <row r="499" spans="1:26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 s="1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 s="2">
        <v>19.8</v>
      </c>
      <c r="T499" s="2">
        <v>1397.65</v>
      </c>
      <c r="U499" t="s">
        <v>24</v>
      </c>
      <c r="V4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9" t="str">
        <f>IF(ChurnTable[[#This Row],[MonthlyCharges]]&lt;35,"Low (&lt;$35)",IF(ChurnTable[[#This Row],[MonthlyCharges]]&lt;70,"Medium ($35-$70)","High (&gt;$70)"))</f>
        <v>Low (&lt;$35)</v>
      </c>
      <c r="X499">
        <f>ChurnTable[[#This Row],[MonthlyCharges]]*12</f>
        <v>237.60000000000002</v>
      </c>
      <c r="Y499">
        <f>IF(ChurnTable[[#This Row],[Churn]]="Yes",1,0)</f>
        <v>0</v>
      </c>
      <c r="Z499">
        <f>IF(ChurnTable[[#This Row],[Churn]]="Yes",ChurnTable[[#This Row],[MonthlyCharges]]*12,0)</f>
        <v>0</v>
      </c>
    </row>
    <row r="500" spans="1:26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 s="1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 s="2">
        <v>28.45</v>
      </c>
      <c r="T500" s="2">
        <v>131.05000000000001</v>
      </c>
      <c r="U500" t="s">
        <v>23</v>
      </c>
      <c r="V5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0" t="str">
        <f>IF(ChurnTable[[#This Row],[MonthlyCharges]]&lt;35,"Low (&lt;$35)",IF(ChurnTable[[#This Row],[MonthlyCharges]]&lt;70,"Medium ($35-$70)","High (&gt;$70)"))</f>
        <v>Low (&lt;$35)</v>
      </c>
      <c r="X500">
        <f>ChurnTable[[#This Row],[MonthlyCharges]]*12</f>
        <v>341.4</v>
      </c>
      <c r="Y500">
        <f>IF(ChurnTable[[#This Row],[Churn]]="Yes",1,0)</f>
        <v>1</v>
      </c>
      <c r="Z500">
        <f>IF(ChurnTable[[#This Row],[Churn]]="Yes",ChurnTable[[#This Row],[MonthlyCharges]]*12,0)</f>
        <v>341.4</v>
      </c>
    </row>
    <row r="501" spans="1:26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 s="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 s="2">
        <v>99.7</v>
      </c>
      <c r="T501" s="2">
        <v>1238.45</v>
      </c>
      <c r="U501" t="s">
        <v>23</v>
      </c>
      <c r="V5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1" t="str">
        <f>IF(ChurnTable[[#This Row],[MonthlyCharges]]&lt;35,"Low (&lt;$35)",IF(ChurnTable[[#This Row],[MonthlyCharges]]&lt;70,"Medium ($35-$70)","High (&gt;$70)"))</f>
        <v>High (&gt;$70)</v>
      </c>
      <c r="X501">
        <f>ChurnTable[[#This Row],[MonthlyCharges]]*12</f>
        <v>1196.4000000000001</v>
      </c>
      <c r="Y501">
        <f>IF(ChurnTable[[#This Row],[Churn]]="Yes",1,0)</f>
        <v>1</v>
      </c>
      <c r="Z501">
        <f>IF(ChurnTable[[#This Row],[Churn]]="Yes",ChurnTable[[#This Row],[MonthlyCharges]]*12,0)</f>
        <v>1196.4000000000001</v>
      </c>
    </row>
    <row r="502" spans="1:26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 s="1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 s="2">
        <v>116.25</v>
      </c>
      <c r="T502" s="2">
        <v>3899.05</v>
      </c>
      <c r="U502" t="s">
        <v>24</v>
      </c>
      <c r="V5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2" t="str">
        <f>IF(ChurnTable[[#This Row],[MonthlyCharges]]&lt;35,"Low (&lt;$35)",IF(ChurnTable[[#This Row],[MonthlyCharges]]&lt;70,"Medium ($35-$70)","High (&gt;$70)"))</f>
        <v>High (&gt;$70)</v>
      </c>
      <c r="X502">
        <f>ChurnTable[[#This Row],[MonthlyCharges]]*12</f>
        <v>1395</v>
      </c>
      <c r="Y502">
        <f>IF(ChurnTable[[#This Row],[Churn]]="Yes",1,0)</f>
        <v>0</v>
      </c>
      <c r="Z502">
        <f>IF(ChurnTable[[#This Row],[Churn]]="Yes",ChurnTable[[#This Row],[MonthlyCharges]]*12,0)</f>
        <v>0</v>
      </c>
    </row>
    <row r="503" spans="1:26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 s="1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 s="2">
        <v>80.7</v>
      </c>
      <c r="T503" s="2">
        <v>5676</v>
      </c>
      <c r="U503" t="s">
        <v>24</v>
      </c>
      <c r="V5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3" t="str">
        <f>IF(ChurnTable[[#This Row],[MonthlyCharges]]&lt;35,"Low (&lt;$35)",IF(ChurnTable[[#This Row],[MonthlyCharges]]&lt;70,"Medium ($35-$70)","High (&gt;$70)"))</f>
        <v>High (&gt;$70)</v>
      </c>
      <c r="X503">
        <f>ChurnTable[[#This Row],[MonthlyCharges]]*12</f>
        <v>968.40000000000009</v>
      </c>
      <c r="Y503">
        <f>IF(ChurnTable[[#This Row],[Churn]]="Yes",1,0)</f>
        <v>0</v>
      </c>
      <c r="Z503">
        <f>IF(ChurnTable[[#This Row],[Churn]]="Yes",ChurnTable[[#This Row],[MonthlyCharges]]*12,0)</f>
        <v>0</v>
      </c>
    </row>
    <row r="504" spans="1:26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 s="1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 s="2">
        <v>65.2</v>
      </c>
      <c r="T504" s="2">
        <v>4543.1499999999996</v>
      </c>
      <c r="U504" t="s">
        <v>24</v>
      </c>
      <c r="V5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4" t="str">
        <f>IF(ChurnTable[[#This Row],[MonthlyCharges]]&lt;35,"Low (&lt;$35)",IF(ChurnTable[[#This Row],[MonthlyCharges]]&lt;70,"Medium ($35-$70)","High (&gt;$70)"))</f>
        <v>Medium ($35-$70)</v>
      </c>
      <c r="X504">
        <f>ChurnTable[[#This Row],[MonthlyCharges]]*12</f>
        <v>782.40000000000009</v>
      </c>
      <c r="Y504">
        <f>IF(ChurnTable[[#This Row],[Churn]]="Yes",1,0)</f>
        <v>0</v>
      </c>
      <c r="Z504">
        <f>IF(ChurnTable[[#This Row],[Churn]]="Yes",ChurnTable[[#This Row],[MonthlyCharges]]*12,0)</f>
        <v>0</v>
      </c>
    </row>
    <row r="505" spans="1:26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 s="1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 s="2">
        <v>84.05</v>
      </c>
      <c r="T505" s="2">
        <v>4326.8</v>
      </c>
      <c r="U505" t="s">
        <v>24</v>
      </c>
      <c r="V5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5" t="str">
        <f>IF(ChurnTable[[#This Row],[MonthlyCharges]]&lt;35,"Low (&lt;$35)",IF(ChurnTable[[#This Row],[MonthlyCharges]]&lt;70,"Medium ($35-$70)","High (&gt;$70)"))</f>
        <v>High (&gt;$70)</v>
      </c>
      <c r="X505">
        <f>ChurnTable[[#This Row],[MonthlyCharges]]*12</f>
        <v>1008.5999999999999</v>
      </c>
      <c r="Y505">
        <f>IF(ChurnTable[[#This Row],[Churn]]="Yes",1,0)</f>
        <v>0</v>
      </c>
      <c r="Z505">
        <f>IF(ChurnTable[[#This Row],[Churn]]="Yes",ChurnTable[[#This Row],[MonthlyCharges]]*12,0)</f>
        <v>0</v>
      </c>
    </row>
    <row r="506" spans="1:26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 s="1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 s="2">
        <v>79.45</v>
      </c>
      <c r="T506" s="2">
        <v>5502.55</v>
      </c>
      <c r="U506" t="s">
        <v>24</v>
      </c>
      <c r="V5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6" t="str">
        <f>IF(ChurnTable[[#This Row],[MonthlyCharges]]&lt;35,"Low (&lt;$35)",IF(ChurnTable[[#This Row],[MonthlyCharges]]&lt;70,"Medium ($35-$70)","High (&gt;$70)"))</f>
        <v>High (&gt;$70)</v>
      </c>
      <c r="X506">
        <f>ChurnTable[[#This Row],[MonthlyCharges]]*12</f>
        <v>953.40000000000009</v>
      </c>
      <c r="Y506">
        <f>IF(ChurnTable[[#This Row],[Churn]]="Yes",1,0)</f>
        <v>0</v>
      </c>
      <c r="Z506">
        <f>IF(ChurnTable[[#This Row],[Churn]]="Yes",ChurnTable[[#This Row],[MonthlyCharges]]*12,0)</f>
        <v>0</v>
      </c>
    </row>
    <row r="507" spans="1:26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 s="1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 s="2">
        <v>94.1</v>
      </c>
      <c r="T507" s="2">
        <v>1782.4</v>
      </c>
      <c r="U507" t="s">
        <v>23</v>
      </c>
      <c r="V5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7" t="str">
        <f>IF(ChurnTable[[#This Row],[MonthlyCharges]]&lt;35,"Low (&lt;$35)",IF(ChurnTable[[#This Row],[MonthlyCharges]]&lt;70,"Medium ($35-$70)","High (&gt;$70)"))</f>
        <v>High (&gt;$70)</v>
      </c>
      <c r="X507">
        <f>ChurnTable[[#This Row],[MonthlyCharges]]*12</f>
        <v>1129.1999999999998</v>
      </c>
      <c r="Y507">
        <f>IF(ChurnTable[[#This Row],[Churn]]="Yes",1,0)</f>
        <v>1</v>
      </c>
      <c r="Z507">
        <f>IF(ChurnTable[[#This Row],[Churn]]="Yes",ChurnTable[[#This Row],[MonthlyCharges]]*12,0)</f>
        <v>1129.1999999999998</v>
      </c>
    </row>
    <row r="508" spans="1:26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 s="1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 s="2">
        <v>78</v>
      </c>
      <c r="T508" s="2">
        <v>851.8</v>
      </c>
      <c r="U508" t="s">
        <v>24</v>
      </c>
      <c r="V5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8" t="str">
        <f>IF(ChurnTable[[#This Row],[MonthlyCharges]]&lt;35,"Low (&lt;$35)",IF(ChurnTable[[#This Row],[MonthlyCharges]]&lt;70,"Medium ($35-$70)","High (&gt;$70)"))</f>
        <v>High (&gt;$70)</v>
      </c>
      <c r="X508">
        <f>ChurnTable[[#This Row],[MonthlyCharges]]*12</f>
        <v>936</v>
      </c>
      <c r="Y508">
        <f>IF(ChurnTable[[#This Row],[Churn]]="Yes",1,0)</f>
        <v>0</v>
      </c>
      <c r="Z508">
        <f>IF(ChurnTable[[#This Row],[Churn]]="Yes",ChurnTable[[#This Row],[MonthlyCharges]]*12,0)</f>
        <v>0</v>
      </c>
    </row>
    <row r="509" spans="1:26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 s="1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 s="2">
        <v>94.2</v>
      </c>
      <c r="T509" s="2">
        <v>167.5</v>
      </c>
      <c r="U509" t="s">
        <v>23</v>
      </c>
      <c r="V5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9" t="str">
        <f>IF(ChurnTable[[#This Row],[MonthlyCharges]]&lt;35,"Low (&lt;$35)",IF(ChurnTable[[#This Row],[MonthlyCharges]]&lt;70,"Medium ($35-$70)","High (&gt;$70)"))</f>
        <v>High (&gt;$70)</v>
      </c>
      <c r="X509">
        <f>ChurnTable[[#This Row],[MonthlyCharges]]*12</f>
        <v>1130.4000000000001</v>
      </c>
      <c r="Y509">
        <f>IF(ChurnTable[[#This Row],[Churn]]="Yes",1,0)</f>
        <v>1</v>
      </c>
      <c r="Z509">
        <f>IF(ChurnTable[[#This Row],[Churn]]="Yes",ChurnTable[[#This Row],[MonthlyCharges]]*12,0)</f>
        <v>1130.4000000000001</v>
      </c>
    </row>
    <row r="510" spans="1:26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 s="1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 s="2">
        <v>80.5</v>
      </c>
      <c r="T510" s="2">
        <v>502.85</v>
      </c>
      <c r="U510" t="s">
        <v>23</v>
      </c>
      <c r="V5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0" t="str">
        <f>IF(ChurnTable[[#This Row],[MonthlyCharges]]&lt;35,"Low (&lt;$35)",IF(ChurnTable[[#This Row],[MonthlyCharges]]&lt;70,"Medium ($35-$70)","High (&gt;$70)"))</f>
        <v>High (&gt;$70)</v>
      </c>
      <c r="X510">
        <f>ChurnTable[[#This Row],[MonthlyCharges]]*12</f>
        <v>966</v>
      </c>
      <c r="Y510">
        <f>IF(ChurnTable[[#This Row],[Churn]]="Yes",1,0)</f>
        <v>1</v>
      </c>
      <c r="Z510">
        <f>IF(ChurnTable[[#This Row],[Churn]]="Yes",ChurnTable[[#This Row],[MonthlyCharges]]*12,0)</f>
        <v>966</v>
      </c>
    </row>
    <row r="511" spans="1:26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 s="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 s="2">
        <v>19.850000000000001</v>
      </c>
      <c r="T511" s="2">
        <v>19.850000000000001</v>
      </c>
      <c r="U511" t="s">
        <v>24</v>
      </c>
      <c r="V5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1" t="str">
        <f>IF(ChurnTable[[#This Row],[MonthlyCharges]]&lt;35,"Low (&lt;$35)",IF(ChurnTable[[#This Row],[MonthlyCharges]]&lt;70,"Medium ($35-$70)","High (&gt;$70)"))</f>
        <v>Low (&lt;$35)</v>
      </c>
      <c r="X511">
        <f>ChurnTable[[#This Row],[MonthlyCharges]]*12</f>
        <v>238.20000000000002</v>
      </c>
      <c r="Y511">
        <f>IF(ChurnTable[[#This Row],[Churn]]="Yes",1,0)</f>
        <v>0</v>
      </c>
      <c r="Z511">
        <f>IF(ChurnTable[[#This Row],[Churn]]="Yes",ChurnTable[[#This Row],[MonthlyCharges]]*12,0)</f>
        <v>0</v>
      </c>
    </row>
    <row r="512" spans="1:26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 s="1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 s="2">
        <v>94.3</v>
      </c>
      <c r="T512" s="2">
        <v>1818.3</v>
      </c>
      <c r="U512" t="s">
        <v>24</v>
      </c>
      <c r="V5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2" t="str">
        <f>IF(ChurnTable[[#This Row],[MonthlyCharges]]&lt;35,"Low (&lt;$35)",IF(ChurnTable[[#This Row],[MonthlyCharges]]&lt;70,"Medium ($35-$70)","High (&gt;$70)"))</f>
        <v>High (&gt;$70)</v>
      </c>
      <c r="X512">
        <f>ChurnTable[[#This Row],[MonthlyCharges]]*12</f>
        <v>1131.5999999999999</v>
      </c>
      <c r="Y512">
        <f>IF(ChurnTable[[#This Row],[Churn]]="Yes",1,0)</f>
        <v>0</v>
      </c>
      <c r="Z512">
        <f>IF(ChurnTable[[#This Row],[Churn]]="Yes",ChurnTable[[#This Row],[MonthlyCharges]]*12,0)</f>
        <v>0</v>
      </c>
    </row>
    <row r="513" spans="1:26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 s="1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 s="2">
        <v>106.45</v>
      </c>
      <c r="T513" s="2">
        <v>6300.15</v>
      </c>
      <c r="U513" t="s">
        <v>24</v>
      </c>
      <c r="V5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3" t="str">
        <f>IF(ChurnTable[[#This Row],[MonthlyCharges]]&lt;35,"Low (&lt;$35)",IF(ChurnTable[[#This Row],[MonthlyCharges]]&lt;70,"Medium ($35-$70)","High (&gt;$70)"))</f>
        <v>High (&gt;$70)</v>
      </c>
      <c r="X513">
        <f>ChurnTable[[#This Row],[MonthlyCharges]]*12</f>
        <v>1277.4000000000001</v>
      </c>
      <c r="Y513">
        <f>IF(ChurnTable[[#This Row],[Churn]]="Yes",1,0)</f>
        <v>0</v>
      </c>
      <c r="Z513">
        <f>IF(ChurnTable[[#This Row],[Churn]]="Yes",ChurnTable[[#This Row],[MonthlyCharges]]*12,0)</f>
        <v>0</v>
      </c>
    </row>
    <row r="514" spans="1:26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 s="1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 s="2">
        <v>74.349999999999994</v>
      </c>
      <c r="T514" s="2">
        <v>334.8</v>
      </c>
      <c r="U514" t="s">
        <v>23</v>
      </c>
      <c r="V5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4" t="str">
        <f>IF(ChurnTable[[#This Row],[MonthlyCharges]]&lt;35,"Low (&lt;$35)",IF(ChurnTable[[#This Row],[MonthlyCharges]]&lt;70,"Medium ($35-$70)","High (&gt;$70)"))</f>
        <v>High (&gt;$70)</v>
      </c>
      <c r="X514">
        <f>ChurnTable[[#This Row],[MonthlyCharges]]*12</f>
        <v>892.19999999999993</v>
      </c>
      <c r="Y514">
        <f>IF(ChurnTable[[#This Row],[Churn]]="Yes",1,0)</f>
        <v>1</v>
      </c>
      <c r="Z514">
        <f>IF(ChurnTable[[#This Row],[Churn]]="Yes",ChurnTable[[#This Row],[MonthlyCharges]]*12,0)</f>
        <v>892.19999999999993</v>
      </c>
    </row>
    <row r="515" spans="1:26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 s="1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 s="2">
        <v>105.45</v>
      </c>
      <c r="T515" s="2">
        <v>5916.95</v>
      </c>
      <c r="U515" t="s">
        <v>24</v>
      </c>
      <c r="V5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5" t="str">
        <f>IF(ChurnTable[[#This Row],[MonthlyCharges]]&lt;35,"Low (&lt;$35)",IF(ChurnTable[[#This Row],[MonthlyCharges]]&lt;70,"Medium ($35-$70)","High (&gt;$70)"))</f>
        <v>High (&gt;$70)</v>
      </c>
      <c r="X515">
        <f>ChurnTable[[#This Row],[MonthlyCharges]]*12</f>
        <v>1265.4000000000001</v>
      </c>
      <c r="Y515">
        <f>IF(ChurnTable[[#This Row],[Churn]]="Yes",1,0)</f>
        <v>0</v>
      </c>
      <c r="Z515">
        <f>IF(ChurnTable[[#This Row],[Churn]]="Yes",ChurnTable[[#This Row],[MonthlyCharges]]*12,0)</f>
        <v>0</v>
      </c>
    </row>
    <row r="516" spans="1:26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 s="1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 s="2">
        <v>95</v>
      </c>
      <c r="T516" s="2">
        <v>2852.4</v>
      </c>
      <c r="U516" t="s">
        <v>24</v>
      </c>
      <c r="V5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6" t="str">
        <f>IF(ChurnTable[[#This Row],[MonthlyCharges]]&lt;35,"Low (&lt;$35)",IF(ChurnTable[[#This Row],[MonthlyCharges]]&lt;70,"Medium ($35-$70)","High (&gt;$70)"))</f>
        <v>High (&gt;$70)</v>
      </c>
      <c r="X516">
        <f>ChurnTable[[#This Row],[MonthlyCharges]]*12</f>
        <v>1140</v>
      </c>
      <c r="Y516">
        <f>IF(ChurnTable[[#This Row],[Churn]]="Yes",1,0)</f>
        <v>0</v>
      </c>
      <c r="Z516">
        <f>IF(ChurnTable[[#This Row],[Churn]]="Yes",ChurnTable[[#This Row],[MonthlyCharges]]*12,0)</f>
        <v>0</v>
      </c>
    </row>
    <row r="517" spans="1:26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 s="1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 s="2">
        <v>104.8</v>
      </c>
      <c r="T517" s="2">
        <v>4131.95</v>
      </c>
      <c r="U517" t="s">
        <v>23</v>
      </c>
      <c r="V5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7" t="str">
        <f>IF(ChurnTable[[#This Row],[MonthlyCharges]]&lt;35,"Low (&lt;$35)",IF(ChurnTable[[#This Row],[MonthlyCharges]]&lt;70,"Medium ($35-$70)","High (&gt;$70)"))</f>
        <v>High (&gt;$70)</v>
      </c>
      <c r="X517">
        <f>ChurnTable[[#This Row],[MonthlyCharges]]*12</f>
        <v>1257.5999999999999</v>
      </c>
      <c r="Y517">
        <f>IF(ChurnTable[[#This Row],[Churn]]="Yes",1,0)</f>
        <v>1</v>
      </c>
      <c r="Z517">
        <f>IF(ChurnTable[[#This Row],[Churn]]="Yes",ChurnTable[[#This Row],[MonthlyCharges]]*12,0)</f>
        <v>1257.5999999999999</v>
      </c>
    </row>
    <row r="518" spans="1:26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 s="1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 s="2">
        <v>54.3</v>
      </c>
      <c r="T518" s="2">
        <v>1546.3</v>
      </c>
      <c r="U518" t="s">
        <v>24</v>
      </c>
      <c r="V5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8" t="str">
        <f>IF(ChurnTable[[#This Row],[MonthlyCharges]]&lt;35,"Low (&lt;$35)",IF(ChurnTable[[#This Row],[MonthlyCharges]]&lt;70,"Medium ($35-$70)","High (&gt;$70)"))</f>
        <v>Medium ($35-$70)</v>
      </c>
      <c r="X518">
        <f>ChurnTable[[#This Row],[MonthlyCharges]]*12</f>
        <v>651.59999999999991</v>
      </c>
      <c r="Y518">
        <f>IF(ChurnTable[[#This Row],[Churn]]="Yes",1,0)</f>
        <v>0</v>
      </c>
      <c r="Z518">
        <f>IF(ChurnTable[[#This Row],[Churn]]="Yes",ChurnTable[[#This Row],[MonthlyCharges]]*12,0)</f>
        <v>0</v>
      </c>
    </row>
    <row r="519" spans="1:26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 s="1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 s="2">
        <v>70.05</v>
      </c>
      <c r="T519" s="2">
        <v>302.60000000000002</v>
      </c>
      <c r="U519" t="s">
        <v>24</v>
      </c>
      <c r="V5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9" t="str">
        <f>IF(ChurnTable[[#This Row],[MonthlyCharges]]&lt;35,"Low (&lt;$35)",IF(ChurnTable[[#This Row],[MonthlyCharges]]&lt;70,"Medium ($35-$70)","High (&gt;$70)"))</f>
        <v>High (&gt;$70)</v>
      </c>
      <c r="X519">
        <f>ChurnTable[[#This Row],[MonthlyCharges]]*12</f>
        <v>840.59999999999991</v>
      </c>
      <c r="Y519">
        <f>IF(ChurnTable[[#This Row],[Churn]]="Yes",1,0)</f>
        <v>0</v>
      </c>
      <c r="Z519">
        <f>IF(ChurnTable[[#This Row],[Churn]]="Yes",ChurnTable[[#This Row],[MonthlyCharges]]*12,0)</f>
        <v>0</v>
      </c>
    </row>
    <row r="520" spans="1:26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 s="1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 s="2">
        <v>75.2</v>
      </c>
      <c r="T520" s="2">
        <v>1929.35</v>
      </c>
      <c r="U520" t="s">
        <v>23</v>
      </c>
      <c r="V5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0" t="str">
        <f>IF(ChurnTable[[#This Row],[MonthlyCharges]]&lt;35,"Low (&lt;$35)",IF(ChurnTable[[#This Row],[MonthlyCharges]]&lt;70,"Medium ($35-$70)","High (&gt;$70)"))</f>
        <v>High (&gt;$70)</v>
      </c>
      <c r="X520">
        <f>ChurnTable[[#This Row],[MonthlyCharges]]*12</f>
        <v>902.40000000000009</v>
      </c>
      <c r="Y520">
        <f>IF(ChurnTable[[#This Row],[Churn]]="Yes",1,0)</f>
        <v>1</v>
      </c>
      <c r="Z520">
        <f>IF(ChurnTable[[#This Row],[Churn]]="Yes",ChurnTable[[#This Row],[MonthlyCharges]]*12,0)</f>
        <v>902.40000000000009</v>
      </c>
    </row>
    <row r="521" spans="1:26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 s="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 s="2">
        <v>20.05</v>
      </c>
      <c r="T521" s="2">
        <v>265.45</v>
      </c>
      <c r="U521" t="s">
        <v>24</v>
      </c>
      <c r="V5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1" t="str">
        <f>IF(ChurnTable[[#This Row],[MonthlyCharges]]&lt;35,"Low (&lt;$35)",IF(ChurnTable[[#This Row],[MonthlyCharges]]&lt;70,"Medium ($35-$70)","High (&gt;$70)"))</f>
        <v>Low (&lt;$35)</v>
      </c>
      <c r="X521">
        <f>ChurnTable[[#This Row],[MonthlyCharges]]*12</f>
        <v>240.60000000000002</v>
      </c>
      <c r="Y521">
        <f>IF(ChurnTable[[#This Row],[Churn]]="Yes",1,0)</f>
        <v>0</v>
      </c>
      <c r="Z521">
        <f>IF(ChurnTable[[#This Row],[Churn]]="Yes",ChurnTable[[#This Row],[MonthlyCharges]]*12,0)</f>
        <v>0</v>
      </c>
    </row>
    <row r="522" spans="1:26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 s="1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 s="2">
        <v>105.4</v>
      </c>
      <c r="T522" s="2">
        <v>6989.45</v>
      </c>
      <c r="U522" t="s">
        <v>24</v>
      </c>
      <c r="V5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2" t="str">
        <f>IF(ChurnTable[[#This Row],[MonthlyCharges]]&lt;35,"Low (&lt;$35)",IF(ChurnTable[[#This Row],[MonthlyCharges]]&lt;70,"Medium ($35-$70)","High (&gt;$70)"))</f>
        <v>High (&gt;$70)</v>
      </c>
      <c r="X522">
        <f>ChurnTable[[#This Row],[MonthlyCharges]]*12</f>
        <v>1264.8000000000002</v>
      </c>
      <c r="Y522">
        <f>IF(ChurnTable[[#This Row],[Churn]]="Yes",1,0)</f>
        <v>0</v>
      </c>
      <c r="Z522">
        <f>IF(ChurnTable[[#This Row],[Churn]]="Yes",ChurnTable[[#This Row],[MonthlyCharges]]*12,0)</f>
        <v>0</v>
      </c>
    </row>
    <row r="523" spans="1:26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 s="1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 s="2">
        <v>51.6</v>
      </c>
      <c r="T523" s="2">
        <v>1442</v>
      </c>
      <c r="U523" t="s">
        <v>24</v>
      </c>
      <c r="V5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3" t="str">
        <f>IF(ChurnTable[[#This Row],[MonthlyCharges]]&lt;35,"Low (&lt;$35)",IF(ChurnTable[[#This Row],[MonthlyCharges]]&lt;70,"Medium ($35-$70)","High (&gt;$70)"))</f>
        <v>Medium ($35-$70)</v>
      </c>
      <c r="X523">
        <f>ChurnTable[[#This Row],[MonthlyCharges]]*12</f>
        <v>619.20000000000005</v>
      </c>
      <c r="Y523">
        <f>IF(ChurnTable[[#This Row],[Churn]]="Yes",1,0)</f>
        <v>0</v>
      </c>
      <c r="Z523">
        <f>IF(ChurnTable[[#This Row],[Churn]]="Yes",ChurnTable[[#This Row],[MonthlyCharges]]*12,0)</f>
        <v>0</v>
      </c>
    </row>
    <row r="524" spans="1:26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 s="1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 s="2">
        <v>85.5</v>
      </c>
      <c r="T524" s="2">
        <v>4713.3999999999996</v>
      </c>
      <c r="U524" t="s">
        <v>24</v>
      </c>
      <c r="V5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4" t="str">
        <f>IF(ChurnTable[[#This Row],[MonthlyCharges]]&lt;35,"Low (&lt;$35)",IF(ChurnTable[[#This Row],[MonthlyCharges]]&lt;70,"Medium ($35-$70)","High (&gt;$70)"))</f>
        <v>High (&gt;$70)</v>
      </c>
      <c r="X524">
        <f>ChurnTable[[#This Row],[MonthlyCharges]]*12</f>
        <v>1026</v>
      </c>
      <c r="Y524">
        <f>IF(ChurnTable[[#This Row],[Churn]]="Yes",1,0)</f>
        <v>0</v>
      </c>
      <c r="Z524">
        <f>IF(ChurnTable[[#This Row],[Churn]]="Yes",ChurnTable[[#This Row],[MonthlyCharges]]*12,0)</f>
        <v>0</v>
      </c>
    </row>
    <row r="525" spans="1:26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 s="1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 s="2">
        <v>75.599999999999994</v>
      </c>
      <c r="T525" s="2">
        <v>1758.6</v>
      </c>
      <c r="U525" t="s">
        <v>23</v>
      </c>
      <c r="V5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25" t="str">
        <f>IF(ChurnTable[[#This Row],[MonthlyCharges]]&lt;35,"Low (&lt;$35)",IF(ChurnTable[[#This Row],[MonthlyCharges]]&lt;70,"Medium ($35-$70)","High (&gt;$70)"))</f>
        <v>High (&gt;$70)</v>
      </c>
      <c r="X525">
        <f>ChurnTable[[#This Row],[MonthlyCharges]]*12</f>
        <v>907.19999999999993</v>
      </c>
      <c r="Y525">
        <f>IF(ChurnTable[[#This Row],[Churn]]="Yes",1,0)</f>
        <v>1</v>
      </c>
      <c r="Z525">
        <f>IF(ChurnTable[[#This Row],[Churn]]="Yes",ChurnTable[[#This Row],[MonthlyCharges]]*12,0)</f>
        <v>907.19999999999993</v>
      </c>
    </row>
    <row r="526" spans="1:26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 s="1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 s="2">
        <v>100.05</v>
      </c>
      <c r="T526" s="2">
        <v>3480</v>
      </c>
      <c r="U526" t="s">
        <v>23</v>
      </c>
      <c r="V5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6" t="str">
        <f>IF(ChurnTable[[#This Row],[MonthlyCharges]]&lt;35,"Low (&lt;$35)",IF(ChurnTable[[#This Row],[MonthlyCharges]]&lt;70,"Medium ($35-$70)","High (&gt;$70)"))</f>
        <v>High (&gt;$70)</v>
      </c>
      <c r="X526">
        <f>ChurnTable[[#This Row],[MonthlyCharges]]*12</f>
        <v>1200.5999999999999</v>
      </c>
      <c r="Y526">
        <f>IF(ChurnTable[[#This Row],[Churn]]="Yes",1,0)</f>
        <v>1</v>
      </c>
      <c r="Z526">
        <f>IF(ChurnTable[[#This Row],[Churn]]="Yes",ChurnTable[[#This Row],[MonthlyCharges]]*12,0)</f>
        <v>1200.5999999999999</v>
      </c>
    </row>
    <row r="527" spans="1:26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 s="1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 s="2">
        <v>91.25</v>
      </c>
      <c r="T527" s="2">
        <v>4738.3</v>
      </c>
      <c r="U527" t="s">
        <v>24</v>
      </c>
      <c r="V5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7" t="str">
        <f>IF(ChurnTable[[#This Row],[MonthlyCharges]]&lt;35,"Low (&lt;$35)",IF(ChurnTable[[#This Row],[MonthlyCharges]]&lt;70,"Medium ($35-$70)","High (&gt;$70)"))</f>
        <v>High (&gt;$70)</v>
      </c>
      <c r="X527">
        <f>ChurnTable[[#This Row],[MonthlyCharges]]*12</f>
        <v>1095</v>
      </c>
      <c r="Y527">
        <f>IF(ChurnTable[[#This Row],[Churn]]="Yes",1,0)</f>
        <v>0</v>
      </c>
      <c r="Z527">
        <f>IF(ChurnTable[[#This Row],[Churn]]="Yes",ChurnTable[[#This Row],[MonthlyCharges]]*12,0)</f>
        <v>0</v>
      </c>
    </row>
    <row r="528" spans="1:26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 s="1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 s="2">
        <v>115.75</v>
      </c>
      <c r="T528" s="2">
        <v>8399.15</v>
      </c>
      <c r="U528" t="s">
        <v>24</v>
      </c>
      <c r="V5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8" t="str">
        <f>IF(ChurnTable[[#This Row],[MonthlyCharges]]&lt;35,"Low (&lt;$35)",IF(ChurnTable[[#This Row],[MonthlyCharges]]&lt;70,"Medium ($35-$70)","High (&gt;$70)"))</f>
        <v>High (&gt;$70)</v>
      </c>
      <c r="X528">
        <f>ChurnTable[[#This Row],[MonthlyCharges]]*12</f>
        <v>1389</v>
      </c>
      <c r="Y528">
        <f>IF(ChurnTable[[#This Row],[Churn]]="Yes",1,0)</f>
        <v>0</v>
      </c>
      <c r="Z528">
        <f>IF(ChurnTable[[#This Row],[Churn]]="Yes",ChurnTable[[#This Row],[MonthlyCharges]]*12,0)</f>
        <v>0</v>
      </c>
    </row>
    <row r="529" spans="1:26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 s="1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 s="2">
        <v>94.7</v>
      </c>
      <c r="T529" s="2">
        <v>5430.35</v>
      </c>
      <c r="U529" t="s">
        <v>24</v>
      </c>
      <c r="V5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9" t="str">
        <f>IF(ChurnTable[[#This Row],[MonthlyCharges]]&lt;35,"Low (&lt;$35)",IF(ChurnTable[[#This Row],[MonthlyCharges]]&lt;70,"Medium ($35-$70)","High (&gt;$70)"))</f>
        <v>High (&gt;$70)</v>
      </c>
      <c r="X529">
        <f>ChurnTable[[#This Row],[MonthlyCharges]]*12</f>
        <v>1136.4000000000001</v>
      </c>
      <c r="Y529">
        <f>IF(ChurnTable[[#This Row],[Churn]]="Yes",1,0)</f>
        <v>0</v>
      </c>
      <c r="Z529">
        <f>IF(ChurnTable[[#This Row],[Churn]]="Yes",ChurnTable[[#This Row],[MonthlyCharges]]*12,0)</f>
        <v>0</v>
      </c>
    </row>
    <row r="530" spans="1:26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 s="1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 s="2">
        <v>19.600000000000001</v>
      </c>
      <c r="T530" s="2">
        <v>686.95</v>
      </c>
      <c r="U530" t="s">
        <v>24</v>
      </c>
      <c r="V5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0" t="str">
        <f>IF(ChurnTable[[#This Row],[MonthlyCharges]]&lt;35,"Low (&lt;$35)",IF(ChurnTable[[#This Row],[MonthlyCharges]]&lt;70,"Medium ($35-$70)","High (&gt;$70)"))</f>
        <v>Low (&lt;$35)</v>
      </c>
      <c r="X530">
        <f>ChurnTable[[#This Row],[MonthlyCharges]]*12</f>
        <v>235.20000000000002</v>
      </c>
      <c r="Y530">
        <f>IF(ChurnTable[[#This Row],[Churn]]="Yes",1,0)</f>
        <v>0</v>
      </c>
      <c r="Z530">
        <f>IF(ChurnTable[[#This Row],[Churn]]="Yes",ChurnTable[[#This Row],[MonthlyCharges]]*12,0)</f>
        <v>0</v>
      </c>
    </row>
    <row r="531" spans="1:26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 s="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 s="2">
        <v>99.9</v>
      </c>
      <c r="T531" s="2">
        <v>5706.3</v>
      </c>
      <c r="U531" t="s">
        <v>24</v>
      </c>
      <c r="V5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1" t="str">
        <f>IF(ChurnTable[[#This Row],[MonthlyCharges]]&lt;35,"Low (&lt;$35)",IF(ChurnTable[[#This Row],[MonthlyCharges]]&lt;70,"Medium ($35-$70)","High (&gt;$70)"))</f>
        <v>High (&gt;$70)</v>
      </c>
      <c r="X531">
        <f>ChurnTable[[#This Row],[MonthlyCharges]]*12</f>
        <v>1198.8000000000002</v>
      </c>
      <c r="Y531">
        <f>IF(ChurnTable[[#This Row],[Churn]]="Yes",1,0)</f>
        <v>0</v>
      </c>
      <c r="Z531">
        <f>IF(ChurnTable[[#This Row],[Churn]]="Yes",ChurnTable[[#This Row],[MonthlyCharges]]*12,0)</f>
        <v>0</v>
      </c>
    </row>
    <row r="532" spans="1:26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 s="1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 s="2">
        <v>21.1</v>
      </c>
      <c r="T532" s="2">
        <v>490.65</v>
      </c>
      <c r="U532" t="s">
        <v>24</v>
      </c>
      <c r="V5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2" t="str">
        <f>IF(ChurnTable[[#This Row],[MonthlyCharges]]&lt;35,"Low (&lt;$35)",IF(ChurnTable[[#This Row],[MonthlyCharges]]&lt;70,"Medium ($35-$70)","High (&gt;$70)"))</f>
        <v>Low (&lt;$35)</v>
      </c>
      <c r="X532">
        <f>ChurnTable[[#This Row],[MonthlyCharges]]*12</f>
        <v>253.20000000000002</v>
      </c>
      <c r="Y532">
        <f>IF(ChurnTable[[#This Row],[Churn]]="Yes",1,0)</f>
        <v>0</v>
      </c>
      <c r="Z532">
        <f>IF(ChurnTable[[#This Row],[Churn]]="Yes",ChurnTable[[#This Row],[MonthlyCharges]]*12,0)</f>
        <v>0</v>
      </c>
    </row>
    <row r="533" spans="1:26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 s="1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 s="2">
        <v>20.05</v>
      </c>
      <c r="T533" s="2">
        <v>1360.25</v>
      </c>
      <c r="U533" t="s">
        <v>24</v>
      </c>
      <c r="V5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3" t="str">
        <f>IF(ChurnTable[[#This Row],[MonthlyCharges]]&lt;35,"Low (&lt;$35)",IF(ChurnTable[[#This Row],[MonthlyCharges]]&lt;70,"Medium ($35-$70)","High (&gt;$70)"))</f>
        <v>Low (&lt;$35)</v>
      </c>
      <c r="X533">
        <f>ChurnTable[[#This Row],[MonthlyCharges]]*12</f>
        <v>240.60000000000002</v>
      </c>
      <c r="Y533">
        <f>IF(ChurnTable[[#This Row],[Churn]]="Yes",1,0)</f>
        <v>0</v>
      </c>
      <c r="Z533">
        <f>IF(ChurnTable[[#This Row],[Churn]]="Yes",ChurnTable[[#This Row],[MonthlyCharges]]*12,0)</f>
        <v>0</v>
      </c>
    </row>
    <row r="534" spans="1:26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 s="1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 s="2">
        <v>79.95</v>
      </c>
      <c r="T534" s="2">
        <v>174.45</v>
      </c>
      <c r="U534" t="s">
        <v>24</v>
      </c>
      <c r="V5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4" t="str">
        <f>IF(ChurnTable[[#This Row],[MonthlyCharges]]&lt;35,"Low (&lt;$35)",IF(ChurnTable[[#This Row],[MonthlyCharges]]&lt;70,"Medium ($35-$70)","High (&gt;$70)"))</f>
        <v>High (&gt;$70)</v>
      </c>
      <c r="X534">
        <f>ChurnTable[[#This Row],[MonthlyCharges]]*12</f>
        <v>959.40000000000009</v>
      </c>
      <c r="Y534">
        <f>IF(ChurnTable[[#This Row],[Churn]]="Yes",1,0)</f>
        <v>0</v>
      </c>
      <c r="Z534">
        <f>IF(ChurnTable[[#This Row],[Churn]]="Yes",ChurnTable[[#This Row],[MonthlyCharges]]*12,0)</f>
        <v>0</v>
      </c>
    </row>
    <row r="535" spans="1:26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 s="1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 s="2">
        <v>107.15</v>
      </c>
      <c r="T535" s="2">
        <v>7379.8</v>
      </c>
      <c r="U535" t="s">
        <v>24</v>
      </c>
      <c r="V5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5" t="str">
        <f>IF(ChurnTable[[#This Row],[MonthlyCharges]]&lt;35,"Low (&lt;$35)",IF(ChurnTable[[#This Row],[MonthlyCharges]]&lt;70,"Medium ($35-$70)","High (&gt;$70)"))</f>
        <v>High (&gt;$70)</v>
      </c>
      <c r="X535">
        <f>ChurnTable[[#This Row],[MonthlyCharges]]*12</f>
        <v>1285.8000000000002</v>
      </c>
      <c r="Y535">
        <f>IF(ChurnTable[[#This Row],[Churn]]="Yes",1,0)</f>
        <v>0</v>
      </c>
      <c r="Z535">
        <f>IF(ChurnTable[[#This Row],[Churn]]="Yes",ChurnTable[[#This Row],[MonthlyCharges]]*12,0)</f>
        <v>0</v>
      </c>
    </row>
    <row r="536" spans="1:26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 s="1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 s="2">
        <v>85</v>
      </c>
      <c r="T536" s="2">
        <v>85</v>
      </c>
      <c r="U536" t="s">
        <v>23</v>
      </c>
      <c r="V5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6" t="str">
        <f>IF(ChurnTable[[#This Row],[MonthlyCharges]]&lt;35,"Low (&lt;$35)",IF(ChurnTable[[#This Row],[MonthlyCharges]]&lt;70,"Medium ($35-$70)","High (&gt;$70)"))</f>
        <v>High (&gt;$70)</v>
      </c>
      <c r="X536">
        <f>ChurnTable[[#This Row],[MonthlyCharges]]*12</f>
        <v>1020</v>
      </c>
      <c r="Y536">
        <f>IF(ChurnTable[[#This Row],[Churn]]="Yes",1,0)</f>
        <v>1</v>
      </c>
      <c r="Z536">
        <f>IF(ChurnTable[[#This Row],[Churn]]="Yes",ChurnTable[[#This Row],[MonthlyCharges]]*12,0)</f>
        <v>1020</v>
      </c>
    </row>
    <row r="537" spans="1:26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 s="1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 s="2">
        <v>89.55</v>
      </c>
      <c r="T537" s="2">
        <v>1021.75</v>
      </c>
      <c r="U537" t="s">
        <v>24</v>
      </c>
      <c r="V5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7" t="str">
        <f>IF(ChurnTable[[#This Row],[MonthlyCharges]]&lt;35,"Low (&lt;$35)",IF(ChurnTable[[#This Row],[MonthlyCharges]]&lt;70,"Medium ($35-$70)","High (&gt;$70)"))</f>
        <v>High (&gt;$70)</v>
      </c>
      <c r="X537">
        <f>ChurnTable[[#This Row],[MonthlyCharges]]*12</f>
        <v>1074.5999999999999</v>
      </c>
      <c r="Y537">
        <f>IF(ChurnTable[[#This Row],[Churn]]="Yes",1,0)</f>
        <v>0</v>
      </c>
      <c r="Z537">
        <f>IF(ChurnTable[[#This Row],[Churn]]="Yes",ChurnTable[[#This Row],[MonthlyCharges]]*12,0)</f>
        <v>0</v>
      </c>
    </row>
    <row r="538" spans="1:26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 s="1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 s="2">
        <v>81.55</v>
      </c>
      <c r="T538" s="2">
        <v>5029.05</v>
      </c>
      <c r="U538" t="s">
        <v>24</v>
      </c>
      <c r="V5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8" t="str">
        <f>IF(ChurnTable[[#This Row],[MonthlyCharges]]&lt;35,"Low (&lt;$35)",IF(ChurnTable[[#This Row],[MonthlyCharges]]&lt;70,"Medium ($35-$70)","High (&gt;$70)"))</f>
        <v>High (&gt;$70)</v>
      </c>
      <c r="X538">
        <f>ChurnTable[[#This Row],[MonthlyCharges]]*12</f>
        <v>978.59999999999991</v>
      </c>
      <c r="Y538">
        <f>IF(ChurnTable[[#This Row],[Churn]]="Yes",1,0)</f>
        <v>0</v>
      </c>
      <c r="Z538">
        <f>IF(ChurnTable[[#This Row],[Churn]]="Yes",ChurnTable[[#This Row],[MonthlyCharges]]*12,0)</f>
        <v>0</v>
      </c>
    </row>
    <row r="539" spans="1:26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 s="1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 s="2">
        <v>58.45</v>
      </c>
      <c r="T539" s="2">
        <v>1955.4</v>
      </c>
      <c r="U539" t="s">
        <v>24</v>
      </c>
      <c r="V5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9" t="str">
        <f>IF(ChurnTable[[#This Row],[MonthlyCharges]]&lt;35,"Low (&lt;$35)",IF(ChurnTable[[#This Row],[MonthlyCharges]]&lt;70,"Medium ($35-$70)","High (&gt;$70)"))</f>
        <v>Medium ($35-$70)</v>
      </c>
      <c r="X539">
        <f>ChurnTable[[#This Row],[MonthlyCharges]]*12</f>
        <v>701.40000000000009</v>
      </c>
      <c r="Y539">
        <f>IF(ChurnTable[[#This Row],[Churn]]="Yes",1,0)</f>
        <v>0</v>
      </c>
      <c r="Z539">
        <f>IF(ChurnTable[[#This Row],[Churn]]="Yes",ChurnTable[[#This Row],[MonthlyCharges]]*12,0)</f>
        <v>0</v>
      </c>
    </row>
    <row r="540" spans="1:26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 s="1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 s="2">
        <v>95.65</v>
      </c>
      <c r="T540" s="2">
        <v>6744.2</v>
      </c>
      <c r="U540" t="s">
        <v>24</v>
      </c>
      <c r="V5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0" t="str">
        <f>IF(ChurnTable[[#This Row],[MonthlyCharges]]&lt;35,"Low (&lt;$35)",IF(ChurnTable[[#This Row],[MonthlyCharges]]&lt;70,"Medium ($35-$70)","High (&gt;$70)"))</f>
        <v>High (&gt;$70)</v>
      </c>
      <c r="X540">
        <f>ChurnTable[[#This Row],[MonthlyCharges]]*12</f>
        <v>1147.8000000000002</v>
      </c>
      <c r="Y540">
        <f>IF(ChurnTable[[#This Row],[Churn]]="Yes",1,0)</f>
        <v>0</v>
      </c>
      <c r="Z540">
        <f>IF(ChurnTable[[#This Row],[Churn]]="Yes",ChurnTable[[#This Row],[MonthlyCharges]]*12,0)</f>
        <v>0</v>
      </c>
    </row>
    <row r="541" spans="1:26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 s="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 s="2">
        <v>80.599999999999994</v>
      </c>
      <c r="T541" s="2">
        <v>4946.7</v>
      </c>
      <c r="U541" t="s">
        <v>24</v>
      </c>
      <c r="V5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1" t="str">
        <f>IF(ChurnTable[[#This Row],[MonthlyCharges]]&lt;35,"Low (&lt;$35)",IF(ChurnTable[[#This Row],[MonthlyCharges]]&lt;70,"Medium ($35-$70)","High (&gt;$70)"))</f>
        <v>High (&gt;$70)</v>
      </c>
      <c r="X541">
        <f>ChurnTable[[#This Row],[MonthlyCharges]]*12</f>
        <v>967.19999999999993</v>
      </c>
      <c r="Y541">
        <f>IF(ChurnTable[[#This Row],[Churn]]="Yes",1,0)</f>
        <v>0</v>
      </c>
      <c r="Z541">
        <f>IF(ChurnTable[[#This Row],[Churn]]="Yes",ChurnTable[[#This Row],[MonthlyCharges]]*12,0)</f>
        <v>0</v>
      </c>
    </row>
    <row r="542" spans="1:26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 s="1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 s="2">
        <v>113.1</v>
      </c>
      <c r="T542" s="2">
        <v>8248.5</v>
      </c>
      <c r="U542" t="s">
        <v>24</v>
      </c>
      <c r="V5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2" t="str">
        <f>IF(ChurnTable[[#This Row],[MonthlyCharges]]&lt;35,"Low (&lt;$35)",IF(ChurnTable[[#This Row],[MonthlyCharges]]&lt;70,"Medium ($35-$70)","High (&gt;$70)"))</f>
        <v>High (&gt;$70)</v>
      </c>
      <c r="X542">
        <f>ChurnTable[[#This Row],[MonthlyCharges]]*12</f>
        <v>1357.1999999999998</v>
      </c>
      <c r="Y542">
        <f>IF(ChurnTable[[#This Row],[Churn]]="Yes",1,0)</f>
        <v>0</v>
      </c>
      <c r="Z542">
        <f>IF(ChurnTable[[#This Row],[Churn]]="Yes",ChurnTable[[#This Row],[MonthlyCharges]]*12,0)</f>
        <v>0</v>
      </c>
    </row>
    <row r="543" spans="1:26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 s="1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 s="2">
        <v>58.95</v>
      </c>
      <c r="T543" s="2">
        <v>601.6</v>
      </c>
      <c r="U543" t="s">
        <v>24</v>
      </c>
      <c r="V5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3" t="str">
        <f>IF(ChurnTable[[#This Row],[MonthlyCharges]]&lt;35,"Low (&lt;$35)",IF(ChurnTable[[#This Row],[MonthlyCharges]]&lt;70,"Medium ($35-$70)","High (&gt;$70)"))</f>
        <v>Medium ($35-$70)</v>
      </c>
      <c r="X543">
        <f>ChurnTable[[#This Row],[MonthlyCharges]]*12</f>
        <v>707.40000000000009</v>
      </c>
      <c r="Y543">
        <f>IF(ChurnTable[[#This Row],[Churn]]="Yes",1,0)</f>
        <v>0</v>
      </c>
      <c r="Z543">
        <f>IF(ChurnTable[[#This Row],[Churn]]="Yes",ChurnTable[[#This Row],[MonthlyCharges]]*12,0)</f>
        <v>0</v>
      </c>
    </row>
    <row r="544" spans="1:26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 s="1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 s="2">
        <v>19.55</v>
      </c>
      <c r="T544" s="2">
        <v>19.55</v>
      </c>
      <c r="U544" t="s">
        <v>24</v>
      </c>
      <c r="V5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4" t="str">
        <f>IF(ChurnTable[[#This Row],[MonthlyCharges]]&lt;35,"Low (&lt;$35)",IF(ChurnTable[[#This Row],[MonthlyCharges]]&lt;70,"Medium ($35-$70)","High (&gt;$70)"))</f>
        <v>Low (&lt;$35)</v>
      </c>
      <c r="X544">
        <f>ChurnTable[[#This Row],[MonthlyCharges]]*12</f>
        <v>234.60000000000002</v>
      </c>
      <c r="Y544">
        <f>IF(ChurnTable[[#This Row],[Churn]]="Yes",1,0)</f>
        <v>0</v>
      </c>
      <c r="Z544">
        <f>IF(ChurnTable[[#This Row],[Churn]]="Yes",ChurnTable[[#This Row],[MonthlyCharges]]*12,0)</f>
        <v>0</v>
      </c>
    </row>
    <row r="545" spans="1:26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 s="1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 s="2">
        <v>86.05</v>
      </c>
      <c r="T545" s="2">
        <v>834.1</v>
      </c>
      <c r="U545" t="s">
        <v>23</v>
      </c>
      <c r="V5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5" t="str">
        <f>IF(ChurnTable[[#This Row],[MonthlyCharges]]&lt;35,"Low (&lt;$35)",IF(ChurnTable[[#This Row],[MonthlyCharges]]&lt;70,"Medium ($35-$70)","High (&gt;$70)"))</f>
        <v>High (&gt;$70)</v>
      </c>
      <c r="X545">
        <f>ChurnTable[[#This Row],[MonthlyCharges]]*12</f>
        <v>1032.5999999999999</v>
      </c>
      <c r="Y545">
        <f>IF(ChurnTable[[#This Row],[Churn]]="Yes",1,0)</f>
        <v>1</v>
      </c>
      <c r="Z545">
        <f>IF(ChurnTable[[#This Row],[Churn]]="Yes",ChurnTable[[#This Row],[MonthlyCharges]]*12,0)</f>
        <v>1032.5999999999999</v>
      </c>
    </row>
    <row r="546" spans="1:26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 s="1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 s="2">
        <v>45.55</v>
      </c>
      <c r="T546" s="2">
        <v>597</v>
      </c>
      <c r="U546" t="s">
        <v>23</v>
      </c>
      <c r="V5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6" t="str">
        <f>IF(ChurnTable[[#This Row],[MonthlyCharges]]&lt;35,"Low (&lt;$35)",IF(ChurnTable[[#This Row],[MonthlyCharges]]&lt;70,"Medium ($35-$70)","High (&gt;$70)"))</f>
        <v>Medium ($35-$70)</v>
      </c>
      <c r="X546">
        <f>ChurnTable[[#This Row],[MonthlyCharges]]*12</f>
        <v>546.59999999999991</v>
      </c>
      <c r="Y546">
        <f>IF(ChurnTable[[#This Row],[Churn]]="Yes",1,0)</f>
        <v>1</v>
      </c>
      <c r="Z546">
        <f>IF(ChurnTable[[#This Row],[Churn]]="Yes",ChurnTable[[#This Row],[MonthlyCharges]]*12,0)</f>
        <v>546.59999999999991</v>
      </c>
    </row>
    <row r="547" spans="1:26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 s="1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 s="2">
        <v>78.95</v>
      </c>
      <c r="T547" s="2">
        <v>2647.2</v>
      </c>
      <c r="U547" t="s">
        <v>24</v>
      </c>
      <c r="V5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7" t="str">
        <f>IF(ChurnTable[[#This Row],[MonthlyCharges]]&lt;35,"Low (&lt;$35)",IF(ChurnTable[[#This Row],[MonthlyCharges]]&lt;70,"Medium ($35-$70)","High (&gt;$70)"))</f>
        <v>High (&gt;$70)</v>
      </c>
      <c r="X547">
        <f>ChurnTable[[#This Row],[MonthlyCharges]]*12</f>
        <v>947.40000000000009</v>
      </c>
      <c r="Y547">
        <f>IF(ChurnTable[[#This Row],[Churn]]="Yes",1,0)</f>
        <v>0</v>
      </c>
      <c r="Z547">
        <f>IF(ChurnTable[[#This Row],[Churn]]="Yes",ChurnTable[[#This Row],[MonthlyCharges]]*12,0)</f>
        <v>0</v>
      </c>
    </row>
    <row r="548" spans="1:26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 s="1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 s="2">
        <v>86.3</v>
      </c>
      <c r="T548" s="2">
        <v>3266</v>
      </c>
      <c r="U548" t="s">
        <v>23</v>
      </c>
      <c r="V5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8" t="str">
        <f>IF(ChurnTable[[#This Row],[MonthlyCharges]]&lt;35,"Low (&lt;$35)",IF(ChurnTable[[#This Row],[MonthlyCharges]]&lt;70,"Medium ($35-$70)","High (&gt;$70)"))</f>
        <v>High (&gt;$70)</v>
      </c>
      <c r="X548">
        <f>ChurnTable[[#This Row],[MonthlyCharges]]*12</f>
        <v>1035.5999999999999</v>
      </c>
      <c r="Y548">
        <f>IF(ChurnTable[[#This Row],[Churn]]="Yes",1,0)</f>
        <v>1</v>
      </c>
      <c r="Z548">
        <f>IF(ChurnTable[[#This Row],[Churn]]="Yes",ChurnTable[[#This Row],[MonthlyCharges]]*12,0)</f>
        <v>1035.5999999999999</v>
      </c>
    </row>
    <row r="549" spans="1:26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 s="1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 s="2">
        <v>105.05</v>
      </c>
      <c r="T549" s="2">
        <v>6744.25</v>
      </c>
      <c r="U549" t="s">
        <v>24</v>
      </c>
      <c r="V5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9" t="str">
        <f>IF(ChurnTable[[#This Row],[MonthlyCharges]]&lt;35,"Low (&lt;$35)",IF(ChurnTable[[#This Row],[MonthlyCharges]]&lt;70,"Medium ($35-$70)","High (&gt;$70)"))</f>
        <v>High (&gt;$70)</v>
      </c>
      <c r="X549">
        <f>ChurnTable[[#This Row],[MonthlyCharges]]*12</f>
        <v>1260.5999999999999</v>
      </c>
      <c r="Y549">
        <f>IF(ChurnTable[[#This Row],[Churn]]="Yes",1,0)</f>
        <v>0</v>
      </c>
      <c r="Z549">
        <f>IF(ChurnTable[[#This Row],[Churn]]="Yes",ChurnTable[[#This Row],[MonthlyCharges]]*12,0)</f>
        <v>0</v>
      </c>
    </row>
    <row r="550" spans="1:26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 s="1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 s="2">
        <v>101.9</v>
      </c>
      <c r="T550" s="2">
        <v>5265.5</v>
      </c>
      <c r="U550" t="s">
        <v>24</v>
      </c>
      <c r="V5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0" t="str">
        <f>IF(ChurnTable[[#This Row],[MonthlyCharges]]&lt;35,"Low (&lt;$35)",IF(ChurnTable[[#This Row],[MonthlyCharges]]&lt;70,"Medium ($35-$70)","High (&gt;$70)"))</f>
        <v>High (&gt;$70)</v>
      </c>
      <c r="X550">
        <f>ChurnTable[[#This Row],[MonthlyCharges]]*12</f>
        <v>1222.8000000000002</v>
      </c>
      <c r="Y550">
        <f>IF(ChurnTable[[#This Row],[Churn]]="Yes",1,0)</f>
        <v>0</v>
      </c>
      <c r="Z550">
        <f>IF(ChurnTable[[#This Row],[Churn]]="Yes",ChurnTable[[#This Row],[MonthlyCharges]]*12,0)</f>
        <v>0</v>
      </c>
    </row>
    <row r="551" spans="1:26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 s="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 s="2">
        <v>19.75</v>
      </c>
      <c r="T551" s="2">
        <v>311.60000000000002</v>
      </c>
      <c r="U551" t="s">
        <v>24</v>
      </c>
      <c r="V5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1" t="str">
        <f>IF(ChurnTable[[#This Row],[MonthlyCharges]]&lt;35,"Low (&lt;$35)",IF(ChurnTable[[#This Row],[MonthlyCharges]]&lt;70,"Medium ($35-$70)","High (&gt;$70)"))</f>
        <v>Low (&lt;$35)</v>
      </c>
      <c r="X551">
        <f>ChurnTable[[#This Row],[MonthlyCharges]]*12</f>
        <v>237</v>
      </c>
      <c r="Y551">
        <f>IF(ChurnTable[[#This Row],[Churn]]="Yes",1,0)</f>
        <v>0</v>
      </c>
      <c r="Z551">
        <f>IF(ChurnTable[[#This Row],[Churn]]="Yes",ChurnTable[[#This Row],[MonthlyCharges]]*12,0)</f>
        <v>0</v>
      </c>
    </row>
    <row r="552" spans="1:26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 s="1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 s="2">
        <v>110.3</v>
      </c>
      <c r="T552" s="2">
        <v>7966.9</v>
      </c>
      <c r="U552" t="s">
        <v>24</v>
      </c>
      <c r="V5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2" t="str">
        <f>IF(ChurnTable[[#This Row],[MonthlyCharges]]&lt;35,"Low (&lt;$35)",IF(ChurnTable[[#This Row],[MonthlyCharges]]&lt;70,"Medium ($35-$70)","High (&gt;$70)"))</f>
        <v>High (&gt;$70)</v>
      </c>
      <c r="X552">
        <f>ChurnTable[[#This Row],[MonthlyCharges]]*12</f>
        <v>1323.6</v>
      </c>
      <c r="Y552">
        <f>IF(ChurnTable[[#This Row],[Churn]]="Yes",1,0)</f>
        <v>0</v>
      </c>
      <c r="Z552">
        <f>IF(ChurnTable[[#This Row],[Churn]]="Yes",ChurnTable[[#This Row],[MonthlyCharges]]*12,0)</f>
        <v>0</v>
      </c>
    </row>
    <row r="553" spans="1:26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 s="1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 s="2">
        <v>115.6</v>
      </c>
      <c r="T553" s="2">
        <v>8220.4</v>
      </c>
      <c r="U553" t="s">
        <v>24</v>
      </c>
      <c r="V5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3" t="str">
        <f>IF(ChurnTable[[#This Row],[MonthlyCharges]]&lt;35,"Low (&lt;$35)",IF(ChurnTable[[#This Row],[MonthlyCharges]]&lt;70,"Medium ($35-$70)","High (&gt;$70)"))</f>
        <v>High (&gt;$70)</v>
      </c>
      <c r="X553">
        <f>ChurnTable[[#This Row],[MonthlyCharges]]*12</f>
        <v>1387.1999999999998</v>
      </c>
      <c r="Y553">
        <f>IF(ChurnTable[[#This Row],[Churn]]="Yes",1,0)</f>
        <v>0</v>
      </c>
      <c r="Z553">
        <f>IF(ChurnTable[[#This Row],[Churn]]="Yes",ChurnTable[[#This Row],[MonthlyCharges]]*12,0)</f>
        <v>0</v>
      </c>
    </row>
    <row r="554" spans="1:26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 s="1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 s="2">
        <v>19.350000000000001</v>
      </c>
      <c r="T554" s="2">
        <v>1153.25</v>
      </c>
      <c r="U554" t="s">
        <v>24</v>
      </c>
      <c r="V5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4" t="str">
        <f>IF(ChurnTable[[#This Row],[MonthlyCharges]]&lt;35,"Low (&lt;$35)",IF(ChurnTable[[#This Row],[MonthlyCharges]]&lt;70,"Medium ($35-$70)","High (&gt;$70)"))</f>
        <v>Low (&lt;$35)</v>
      </c>
      <c r="X554">
        <f>ChurnTable[[#This Row],[MonthlyCharges]]*12</f>
        <v>232.20000000000002</v>
      </c>
      <c r="Y554">
        <f>IF(ChurnTable[[#This Row],[Churn]]="Yes",1,0)</f>
        <v>0</v>
      </c>
      <c r="Z554">
        <f>IF(ChurnTable[[#This Row],[Churn]]="Yes",ChurnTable[[#This Row],[MonthlyCharges]]*12,0)</f>
        <v>0</v>
      </c>
    </row>
    <row r="555" spans="1:26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 s="1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 s="2">
        <v>25.6</v>
      </c>
      <c r="T555" s="2">
        <v>514.75</v>
      </c>
      <c r="U555" t="s">
        <v>24</v>
      </c>
      <c r="V5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5" t="str">
        <f>IF(ChurnTable[[#This Row],[MonthlyCharges]]&lt;35,"Low (&lt;$35)",IF(ChurnTable[[#This Row],[MonthlyCharges]]&lt;70,"Medium ($35-$70)","High (&gt;$70)"))</f>
        <v>Low (&lt;$35)</v>
      </c>
      <c r="X555">
        <f>ChurnTable[[#This Row],[MonthlyCharges]]*12</f>
        <v>307.20000000000005</v>
      </c>
      <c r="Y555">
        <f>IF(ChurnTable[[#This Row],[Churn]]="Yes",1,0)</f>
        <v>0</v>
      </c>
      <c r="Z555">
        <f>IF(ChurnTable[[#This Row],[Churn]]="Yes",ChurnTable[[#This Row],[MonthlyCharges]]*12,0)</f>
        <v>0</v>
      </c>
    </row>
    <row r="556" spans="1:26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 s="1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 s="2">
        <v>80.349999999999994</v>
      </c>
      <c r="T556" s="2">
        <v>2596.15</v>
      </c>
      <c r="U556" t="s">
        <v>23</v>
      </c>
      <c r="V5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6" t="str">
        <f>IF(ChurnTable[[#This Row],[MonthlyCharges]]&lt;35,"Low (&lt;$35)",IF(ChurnTable[[#This Row],[MonthlyCharges]]&lt;70,"Medium ($35-$70)","High (&gt;$70)"))</f>
        <v>High (&gt;$70)</v>
      </c>
      <c r="X556">
        <f>ChurnTable[[#This Row],[MonthlyCharges]]*12</f>
        <v>964.19999999999993</v>
      </c>
      <c r="Y556">
        <f>IF(ChurnTable[[#This Row],[Churn]]="Yes",1,0)</f>
        <v>1</v>
      </c>
      <c r="Z556">
        <f>IF(ChurnTable[[#This Row],[Churn]]="Yes",ChurnTable[[#This Row],[MonthlyCharges]]*12,0)</f>
        <v>964.19999999999993</v>
      </c>
    </row>
    <row r="557" spans="1:26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 s="1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 s="2">
        <v>68.75</v>
      </c>
      <c r="T557" s="2">
        <v>3808</v>
      </c>
      <c r="U557" t="s">
        <v>24</v>
      </c>
      <c r="V5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7" t="str">
        <f>IF(ChurnTable[[#This Row],[MonthlyCharges]]&lt;35,"Low (&lt;$35)",IF(ChurnTable[[#This Row],[MonthlyCharges]]&lt;70,"Medium ($35-$70)","High (&gt;$70)"))</f>
        <v>Medium ($35-$70)</v>
      </c>
      <c r="X557">
        <f>ChurnTable[[#This Row],[MonthlyCharges]]*12</f>
        <v>825</v>
      </c>
      <c r="Y557">
        <f>IF(ChurnTable[[#This Row],[Churn]]="Yes",1,0)</f>
        <v>0</v>
      </c>
      <c r="Z557">
        <f>IF(ChurnTable[[#This Row],[Churn]]="Yes",ChurnTable[[#This Row],[MonthlyCharges]]*12,0)</f>
        <v>0</v>
      </c>
    </row>
    <row r="558" spans="1:26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 s="1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 s="2">
        <v>19.899999999999999</v>
      </c>
      <c r="T558" s="2">
        <v>19.899999999999999</v>
      </c>
      <c r="U558" t="s">
        <v>24</v>
      </c>
      <c r="V5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8" t="str">
        <f>IF(ChurnTable[[#This Row],[MonthlyCharges]]&lt;35,"Low (&lt;$35)",IF(ChurnTable[[#This Row],[MonthlyCharges]]&lt;70,"Medium ($35-$70)","High (&gt;$70)"))</f>
        <v>Low (&lt;$35)</v>
      </c>
      <c r="X558">
        <f>ChurnTable[[#This Row],[MonthlyCharges]]*12</f>
        <v>238.79999999999998</v>
      </c>
      <c r="Y558">
        <f>IF(ChurnTable[[#This Row],[Churn]]="Yes",1,0)</f>
        <v>0</v>
      </c>
      <c r="Z558">
        <f>IF(ChurnTable[[#This Row],[Churn]]="Yes",ChurnTable[[#This Row],[MonthlyCharges]]*12,0)</f>
        <v>0</v>
      </c>
    </row>
    <row r="559" spans="1:26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 s="1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 s="2">
        <v>70.599999999999994</v>
      </c>
      <c r="T559" s="2">
        <v>2708.2</v>
      </c>
      <c r="U559" t="s">
        <v>24</v>
      </c>
      <c r="V5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9" t="str">
        <f>IF(ChurnTable[[#This Row],[MonthlyCharges]]&lt;35,"Low (&lt;$35)",IF(ChurnTable[[#This Row],[MonthlyCharges]]&lt;70,"Medium ($35-$70)","High (&gt;$70)"))</f>
        <v>High (&gt;$70)</v>
      </c>
      <c r="X559">
        <f>ChurnTable[[#This Row],[MonthlyCharges]]*12</f>
        <v>847.19999999999993</v>
      </c>
      <c r="Y559">
        <f>IF(ChurnTable[[#This Row],[Churn]]="Yes",1,0)</f>
        <v>0</v>
      </c>
      <c r="Z559">
        <f>IF(ChurnTable[[#This Row],[Churn]]="Yes",ChurnTable[[#This Row],[MonthlyCharges]]*12,0)</f>
        <v>0</v>
      </c>
    </row>
    <row r="560" spans="1:26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 s="1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 s="2">
        <v>70.2</v>
      </c>
      <c r="T560" s="2">
        <v>760.05</v>
      </c>
      <c r="U560" t="s">
        <v>24</v>
      </c>
      <c r="V5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0" t="str">
        <f>IF(ChurnTable[[#This Row],[MonthlyCharges]]&lt;35,"Low (&lt;$35)",IF(ChurnTable[[#This Row],[MonthlyCharges]]&lt;70,"Medium ($35-$70)","High (&gt;$70)"))</f>
        <v>High (&gt;$70)</v>
      </c>
      <c r="X560">
        <f>ChurnTable[[#This Row],[MonthlyCharges]]*12</f>
        <v>842.40000000000009</v>
      </c>
      <c r="Y560">
        <f>IF(ChurnTable[[#This Row],[Churn]]="Yes",1,0)</f>
        <v>0</v>
      </c>
      <c r="Z560">
        <f>IF(ChurnTable[[#This Row],[Churn]]="Yes",ChurnTable[[#This Row],[MonthlyCharges]]*12,0)</f>
        <v>0</v>
      </c>
    </row>
    <row r="561" spans="1:26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 s="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 s="2">
        <v>49.3</v>
      </c>
      <c r="T561" s="2">
        <v>49.3</v>
      </c>
      <c r="U561" t="s">
        <v>24</v>
      </c>
      <c r="V5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1" t="str">
        <f>IF(ChurnTable[[#This Row],[MonthlyCharges]]&lt;35,"Low (&lt;$35)",IF(ChurnTable[[#This Row],[MonthlyCharges]]&lt;70,"Medium ($35-$70)","High (&gt;$70)"))</f>
        <v>Medium ($35-$70)</v>
      </c>
      <c r="X561">
        <f>ChurnTable[[#This Row],[MonthlyCharges]]*12</f>
        <v>591.59999999999991</v>
      </c>
      <c r="Y561">
        <f>IF(ChurnTable[[#This Row],[Churn]]="Yes",1,0)</f>
        <v>0</v>
      </c>
      <c r="Z561">
        <f>IF(ChurnTable[[#This Row],[Churn]]="Yes",ChurnTable[[#This Row],[MonthlyCharges]]*12,0)</f>
        <v>0</v>
      </c>
    </row>
    <row r="562" spans="1:26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 s="1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 s="2">
        <v>107.25</v>
      </c>
      <c r="T562" s="2">
        <v>6033.3</v>
      </c>
      <c r="U562" t="s">
        <v>24</v>
      </c>
      <c r="V5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62" t="str">
        <f>IF(ChurnTable[[#This Row],[MonthlyCharges]]&lt;35,"Low (&lt;$35)",IF(ChurnTable[[#This Row],[MonthlyCharges]]&lt;70,"Medium ($35-$70)","High (&gt;$70)"))</f>
        <v>High (&gt;$70)</v>
      </c>
      <c r="X562">
        <f>ChurnTable[[#This Row],[MonthlyCharges]]*12</f>
        <v>1287</v>
      </c>
      <c r="Y562">
        <f>IF(ChurnTable[[#This Row],[Churn]]="Yes",1,0)</f>
        <v>0</v>
      </c>
      <c r="Z562">
        <f>IF(ChurnTable[[#This Row],[Churn]]="Yes",ChurnTable[[#This Row],[MonthlyCharges]]*12,0)</f>
        <v>0</v>
      </c>
    </row>
    <row r="563" spans="1:26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 s="1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 s="2">
        <v>23.6</v>
      </c>
      <c r="T563" s="2">
        <v>89.05</v>
      </c>
      <c r="U563" t="s">
        <v>24</v>
      </c>
      <c r="V5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3" t="str">
        <f>IF(ChurnTable[[#This Row],[MonthlyCharges]]&lt;35,"Low (&lt;$35)",IF(ChurnTable[[#This Row],[MonthlyCharges]]&lt;70,"Medium ($35-$70)","High (&gt;$70)"))</f>
        <v>Low (&lt;$35)</v>
      </c>
      <c r="X563">
        <f>ChurnTable[[#This Row],[MonthlyCharges]]*12</f>
        <v>283.20000000000005</v>
      </c>
      <c r="Y563">
        <f>IF(ChurnTable[[#This Row],[Churn]]="Yes",1,0)</f>
        <v>0</v>
      </c>
      <c r="Z563">
        <f>IF(ChurnTable[[#This Row],[Churn]]="Yes",ChurnTable[[#This Row],[MonthlyCharges]]*12,0)</f>
        <v>0</v>
      </c>
    </row>
    <row r="564" spans="1:26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 s="1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 s="2">
        <v>69.7</v>
      </c>
      <c r="T564" s="2">
        <v>516.15</v>
      </c>
      <c r="U564" t="s">
        <v>24</v>
      </c>
      <c r="V5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4" t="str">
        <f>IF(ChurnTable[[#This Row],[MonthlyCharges]]&lt;35,"Low (&lt;$35)",IF(ChurnTable[[#This Row],[MonthlyCharges]]&lt;70,"Medium ($35-$70)","High (&gt;$70)"))</f>
        <v>Medium ($35-$70)</v>
      </c>
      <c r="X564">
        <f>ChurnTable[[#This Row],[MonthlyCharges]]*12</f>
        <v>836.40000000000009</v>
      </c>
      <c r="Y564">
        <f>IF(ChurnTable[[#This Row],[Churn]]="Yes",1,0)</f>
        <v>0</v>
      </c>
      <c r="Z564">
        <f>IF(ChurnTable[[#This Row],[Churn]]="Yes",ChurnTable[[#This Row],[MonthlyCharges]]*12,0)</f>
        <v>0</v>
      </c>
    </row>
    <row r="565" spans="1:26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 s="1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 s="2">
        <v>99.5</v>
      </c>
      <c r="T565" s="2">
        <v>5861.75</v>
      </c>
      <c r="U565" t="s">
        <v>24</v>
      </c>
      <c r="V5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65" t="str">
        <f>IF(ChurnTable[[#This Row],[MonthlyCharges]]&lt;35,"Low (&lt;$35)",IF(ChurnTable[[#This Row],[MonthlyCharges]]&lt;70,"Medium ($35-$70)","High (&gt;$70)"))</f>
        <v>High (&gt;$70)</v>
      </c>
      <c r="X565">
        <f>ChurnTable[[#This Row],[MonthlyCharges]]*12</f>
        <v>1194</v>
      </c>
      <c r="Y565">
        <f>IF(ChurnTable[[#This Row],[Churn]]="Yes",1,0)</f>
        <v>0</v>
      </c>
      <c r="Z565">
        <f>IF(ChurnTable[[#This Row],[Churn]]="Yes",ChurnTable[[#This Row],[MonthlyCharges]]*12,0)</f>
        <v>0</v>
      </c>
    </row>
    <row r="566" spans="1:26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 s="1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 s="2">
        <v>64.3</v>
      </c>
      <c r="T566" s="2">
        <v>445.95</v>
      </c>
      <c r="U566" t="s">
        <v>24</v>
      </c>
      <c r="V5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6" t="str">
        <f>IF(ChurnTable[[#This Row],[MonthlyCharges]]&lt;35,"Low (&lt;$35)",IF(ChurnTable[[#This Row],[MonthlyCharges]]&lt;70,"Medium ($35-$70)","High (&gt;$70)"))</f>
        <v>Medium ($35-$70)</v>
      </c>
      <c r="X566">
        <f>ChurnTable[[#This Row],[MonthlyCharges]]*12</f>
        <v>771.59999999999991</v>
      </c>
      <c r="Y566">
        <f>IF(ChurnTable[[#This Row],[Churn]]="Yes",1,0)</f>
        <v>0</v>
      </c>
      <c r="Z566">
        <f>IF(ChurnTable[[#This Row],[Churn]]="Yes",ChurnTable[[#This Row],[MonthlyCharges]]*12,0)</f>
        <v>0</v>
      </c>
    </row>
    <row r="567" spans="1:26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 s="1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 s="2">
        <v>70.849999999999994</v>
      </c>
      <c r="T567" s="2">
        <v>4973.3999999999996</v>
      </c>
      <c r="U567" t="s">
        <v>24</v>
      </c>
      <c r="V5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7" t="str">
        <f>IF(ChurnTable[[#This Row],[MonthlyCharges]]&lt;35,"Low (&lt;$35)",IF(ChurnTable[[#This Row],[MonthlyCharges]]&lt;70,"Medium ($35-$70)","High (&gt;$70)"))</f>
        <v>High (&gt;$70)</v>
      </c>
      <c r="X567">
        <f>ChurnTable[[#This Row],[MonthlyCharges]]*12</f>
        <v>850.19999999999993</v>
      </c>
      <c r="Y567">
        <f>IF(ChurnTable[[#This Row],[Churn]]="Yes",1,0)</f>
        <v>0</v>
      </c>
      <c r="Z567">
        <f>IF(ChurnTable[[#This Row],[Churn]]="Yes",ChurnTable[[#This Row],[MonthlyCharges]]*12,0)</f>
        <v>0</v>
      </c>
    </row>
    <row r="568" spans="1:26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 s="1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 s="2">
        <v>101.9</v>
      </c>
      <c r="T568" s="2">
        <v>1667.25</v>
      </c>
      <c r="U568" t="s">
        <v>24</v>
      </c>
      <c r="V5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8" t="str">
        <f>IF(ChurnTable[[#This Row],[MonthlyCharges]]&lt;35,"Low (&lt;$35)",IF(ChurnTable[[#This Row],[MonthlyCharges]]&lt;70,"Medium ($35-$70)","High (&gt;$70)"))</f>
        <v>High (&gt;$70)</v>
      </c>
      <c r="X568">
        <f>ChurnTable[[#This Row],[MonthlyCharges]]*12</f>
        <v>1222.8000000000002</v>
      </c>
      <c r="Y568">
        <f>IF(ChurnTable[[#This Row],[Churn]]="Yes",1,0)</f>
        <v>0</v>
      </c>
      <c r="Z568">
        <f>IF(ChurnTable[[#This Row],[Churn]]="Yes",ChurnTable[[#This Row],[MonthlyCharges]]*12,0)</f>
        <v>0</v>
      </c>
    </row>
    <row r="569" spans="1:26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 s="1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 s="2">
        <v>73.5</v>
      </c>
      <c r="T569" s="2">
        <v>5357.75</v>
      </c>
      <c r="U569" t="s">
        <v>24</v>
      </c>
      <c r="V5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9" t="str">
        <f>IF(ChurnTable[[#This Row],[MonthlyCharges]]&lt;35,"Low (&lt;$35)",IF(ChurnTable[[#This Row],[MonthlyCharges]]&lt;70,"Medium ($35-$70)","High (&gt;$70)"))</f>
        <v>High (&gt;$70)</v>
      </c>
      <c r="X569">
        <f>ChurnTable[[#This Row],[MonthlyCharges]]*12</f>
        <v>882</v>
      </c>
      <c r="Y569">
        <f>IF(ChurnTable[[#This Row],[Churn]]="Yes",1,0)</f>
        <v>0</v>
      </c>
      <c r="Z569">
        <f>IF(ChurnTable[[#This Row],[Churn]]="Yes",ChurnTable[[#This Row],[MonthlyCharges]]*12,0)</f>
        <v>0</v>
      </c>
    </row>
    <row r="570" spans="1:26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 s="1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 s="2">
        <v>100.25</v>
      </c>
      <c r="T570" s="2">
        <v>3527.6</v>
      </c>
      <c r="U570" t="s">
        <v>23</v>
      </c>
      <c r="V5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0" t="str">
        <f>IF(ChurnTable[[#This Row],[MonthlyCharges]]&lt;35,"Low (&lt;$35)",IF(ChurnTable[[#This Row],[MonthlyCharges]]&lt;70,"Medium ($35-$70)","High (&gt;$70)"))</f>
        <v>High (&gt;$70)</v>
      </c>
      <c r="X570">
        <f>ChurnTable[[#This Row],[MonthlyCharges]]*12</f>
        <v>1203</v>
      </c>
      <c r="Y570">
        <f>IF(ChurnTable[[#This Row],[Churn]]="Yes",1,0)</f>
        <v>1</v>
      </c>
      <c r="Z570">
        <f>IF(ChurnTable[[#This Row],[Churn]]="Yes",ChurnTable[[#This Row],[MonthlyCharges]]*12,0)</f>
        <v>1203</v>
      </c>
    </row>
    <row r="571" spans="1:26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 s="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 s="2">
        <v>40.4</v>
      </c>
      <c r="T571" s="2">
        <v>422.6</v>
      </c>
      <c r="U571" t="s">
        <v>24</v>
      </c>
      <c r="V5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1" t="str">
        <f>IF(ChurnTable[[#This Row],[MonthlyCharges]]&lt;35,"Low (&lt;$35)",IF(ChurnTable[[#This Row],[MonthlyCharges]]&lt;70,"Medium ($35-$70)","High (&gt;$70)"))</f>
        <v>Medium ($35-$70)</v>
      </c>
      <c r="X571">
        <f>ChurnTable[[#This Row],[MonthlyCharges]]*12</f>
        <v>484.79999999999995</v>
      </c>
      <c r="Y571">
        <f>IF(ChurnTable[[#This Row],[Churn]]="Yes",1,0)</f>
        <v>0</v>
      </c>
      <c r="Z571">
        <f>IF(ChurnTable[[#This Row],[Churn]]="Yes",ChurnTable[[#This Row],[MonthlyCharges]]*12,0)</f>
        <v>0</v>
      </c>
    </row>
    <row r="572" spans="1:26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 s="1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 s="2">
        <v>19.25</v>
      </c>
      <c r="T572" s="2">
        <v>1103.25</v>
      </c>
      <c r="U572" t="s">
        <v>24</v>
      </c>
      <c r="V5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72" t="str">
        <f>IF(ChurnTable[[#This Row],[MonthlyCharges]]&lt;35,"Low (&lt;$35)",IF(ChurnTable[[#This Row],[MonthlyCharges]]&lt;70,"Medium ($35-$70)","High (&gt;$70)"))</f>
        <v>Low (&lt;$35)</v>
      </c>
      <c r="X572">
        <f>ChurnTable[[#This Row],[MonthlyCharges]]*12</f>
        <v>231</v>
      </c>
      <c r="Y572">
        <f>IF(ChurnTable[[#This Row],[Churn]]="Yes",1,0)</f>
        <v>0</v>
      </c>
      <c r="Z572">
        <f>IF(ChurnTable[[#This Row],[Churn]]="Yes",ChurnTable[[#This Row],[MonthlyCharges]]*12,0)</f>
        <v>0</v>
      </c>
    </row>
    <row r="573" spans="1:26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 s="1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 s="2">
        <v>59.6</v>
      </c>
      <c r="T573" s="2">
        <v>2754</v>
      </c>
      <c r="U573" t="s">
        <v>24</v>
      </c>
      <c r="V5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3" t="str">
        <f>IF(ChurnTable[[#This Row],[MonthlyCharges]]&lt;35,"Low (&lt;$35)",IF(ChurnTable[[#This Row],[MonthlyCharges]]&lt;70,"Medium ($35-$70)","High (&gt;$70)"))</f>
        <v>Medium ($35-$70)</v>
      </c>
      <c r="X573">
        <f>ChurnTable[[#This Row],[MonthlyCharges]]*12</f>
        <v>715.2</v>
      </c>
      <c r="Y573">
        <f>IF(ChurnTable[[#This Row],[Churn]]="Yes",1,0)</f>
        <v>0</v>
      </c>
      <c r="Z573">
        <f>IF(ChurnTable[[#This Row],[Churn]]="Yes",ChurnTable[[#This Row],[MonthlyCharges]]*12,0)</f>
        <v>0</v>
      </c>
    </row>
    <row r="574" spans="1:26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 s="1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 s="2">
        <v>64.900000000000006</v>
      </c>
      <c r="T574" s="2">
        <v>697.25</v>
      </c>
      <c r="U574" t="s">
        <v>24</v>
      </c>
      <c r="V5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4" t="str">
        <f>IF(ChurnTable[[#This Row],[MonthlyCharges]]&lt;35,"Low (&lt;$35)",IF(ChurnTable[[#This Row],[MonthlyCharges]]&lt;70,"Medium ($35-$70)","High (&gt;$70)"))</f>
        <v>Medium ($35-$70)</v>
      </c>
      <c r="X574">
        <f>ChurnTable[[#This Row],[MonthlyCharges]]*12</f>
        <v>778.80000000000007</v>
      </c>
      <c r="Y574">
        <f>IF(ChurnTable[[#This Row],[Churn]]="Yes",1,0)</f>
        <v>0</v>
      </c>
      <c r="Z574">
        <f>IF(ChurnTable[[#This Row],[Churn]]="Yes",ChurnTable[[#This Row],[MonthlyCharges]]*12,0)</f>
        <v>0</v>
      </c>
    </row>
    <row r="575" spans="1:26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 s="1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 s="2">
        <v>100.3</v>
      </c>
      <c r="T575" s="2">
        <v>5614.45</v>
      </c>
      <c r="U575" t="s">
        <v>23</v>
      </c>
      <c r="V5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75" t="str">
        <f>IF(ChurnTable[[#This Row],[MonthlyCharges]]&lt;35,"Low (&lt;$35)",IF(ChurnTable[[#This Row],[MonthlyCharges]]&lt;70,"Medium ($35-$70)","High (&gt;$70)"))</f>
        <v>High (&gt;$70)</v>
      </c>
      <c r="X575">
        <f>ChurnTable[[#This Row],[MonthlyCharges]]*12</f>
        <v>1203.5999999999999</v>
      </c>
      <c r="Y575">
        <f>IF(ChurnTable[[#This Row],[Churn]]="Yes",1,0)</f>
        <v>1</v>
      </c>
      <c r="Z575">
        <f>IF(ChurnTable[[#This Row],[Churn]]="Yes",ChurnTable[[#This Row],[MonthlyCharges]]*12,0)</f>
        <v>1203.5999999999999</v>
      </c>
    </row>
    <row r="576" spans="1:26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 s="1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 s="2">
        <v>110.85</v>
      </c>
      <c r="T576" s="2">
        <v>3204.4</v>
      </c>
      <c r="U576" t="s">
        <v>24</v>
      </c>
      <c r="V5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6" t="str">
        <f>IF(ChurnTable[[#This Row],[MonthlyCharges]]&lt;35,"Low (&lt;$35)",IF(ChurnTable[[#This Row],[MonthlyCharges]]&lt;70,"Medium ($35-$70)","High (&gt;$70)"))</f>
        <v>High (&gt;$70)</v>
      </c>
      <c r="X576">
        <f>ChurnTable[[#This Row],[MonthlyCharges]]*12</f>
        <v>1330.1999999999998</v>
      </c>
      <c r="Y576">
        <f>IF(ChurnTable[[#This Row],[Churn]]="Yes",1,0)</f>
        <v>0</v>
      </c>
      <c r="Z576">
        <f>IF(ChurnTable[[#This Row],[Churn]]="Yes",ChurnTable[[#This Row],[MonthlyCharges]]*12,0)</f>
        <v>0</v>
      </c>
    </row>
    <row r="577" spans="1:26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 s="1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 s="2">
        <v>81.05</v>
      </c>
      <c r="T577" s="2">
        <v>4747.6499999999996</v>
      </c>
      <c r="U577" t="s">
        <v>24</v>
      </c>
      <c r="V5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7" t="str">
        <f>IF(ChurnTable[[#This Row],[MonthlyCharges]]&lt;35,"Low (&lt;$35)",IF(ChurnTable[[#This Row],[MonthlyCharges]]&lt;70,"Medium ($35-$70)","High (&gt;$70)"))</f>
        <v>High (&gt;$70)</v>
      </c>
      <c r="X577">
        <f>ChurnTable[[#This Row],[MonthlyCharges]]*12</f>
        <v>972.59999999999991</v>
      </c>
      <c r="Y577">
        <f>IF(ChurnTable[[#This Row],[Churn]]="Yes",1,0)</f>
        <v>0</v>
      </c>
      <c r="Z577">
        <f>IF(ChurnTable[[#This Row],[Churn]]="Yes",ChurnTable[[#This Row],[MonthlyCharges]]*12,0)</f>
        <v>0</v>
      </c>
    </row>
    <row r="578" spans="1:26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 s="1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 s="2">
        <v>98.05</v>
      </c>
      <c r="T578" s="2">
        <v>3082.1</v>
      </c>
      <c r="U578" t="s">
        <v>24</v>
      </c>
      <c r="V5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8" t="str">
        <f>IF(ChurnTable[[#This Row],[MonthlyCharges]]&lt;35,"Low (&lt;$35)",IF(ChurnTable[[#This Row],[MonthlyCharges]]&lt;70,"Medium ($35-$70)","High (&gt;$70)"))</f>
        <v>High (&gt;$70)</v>
      </c>
      <c r="X578">
        <f>ChurnTable[[#This Row],[MonthlyCharges]]*12</f>
        <v>1176.5999999999999</v>
      </c>
      <c r="Y578">
        <f>IF(ChurnTable[[#This Row],[Churn]]="Yes",1,0)</f>
        <v>0</v>
      </c>
      <c r="Z578">
        <f>IF(ChurnTable[[#This Row],[Churn]]="Yes",ChurnTable[[#This Row],[MonthlyCharges]]*12,0)</f>
        <v>0</v>
      </c>
    </row>
    <row r="579" spans="1:26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 s="1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 s="2">
        <v>70.5</v>
      </c>
      <c r="T579" s="2">
        <v>597.9</v>
      </c>
      <c r="U579" t="s">
        <v>24</v>
      </c>
      <c r="V5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9" t="str">
        <f>IF(ChurnTable[[#This Row],[MonthlyCharges]]&lt;35,"Low (&lt;$35)",IF(ChurnTable[[#This Row],[MonthlyCharges]]&lt;70,"Medium ($35-$70)","High (&gt;$70)"))</f>
        <v>High (&gt;$70)</v>
      </c>
      <c r="X579">
        <f>ChurnTable[[#This Row],[MonthlyCharges]]*12</f>
        <v>846</v>
      </c>
      <c r="Y579">
        <f>IF(ChurnTable[[#This Row],[Churn]]="Yes",1,0)</f>
        <v>0</v>
      </c>
      <c r="Z579">
        <f>IF(ChurnTable[[#This Row],[Churn]]="Yes",ChurnTable[[#This Row],[MonthlyCharges]]*12,0)</f>
        <v>0</v>
      </c>
    </row>
    <row r="580" spans="1:26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 s="1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 s="2">
        <v>94.55</v>
      </c>
      <c r="T580" s="2">
        <v>3365.4</v>
      </c>
      <c r="U580" t="s">
        <v>24</v>
      </c>
      <c r="V5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0" t="str">
        <f>IF(ChurnTable[[#This Row],[MonthlyCharges]]&lt;35,"Low (&lt;$35)",IF(ChurnTable[[#This Row],[MonthlyCharges]]&lt;70,"Medium ($35-$70)","High (&gt;$70)"))</f>
        <v>High (&gt;$70)</v>
      </c>
      <c r="X580">
        <f>ChurnTable[[#This Row],[MonthlyCharges]]*12</f>
        <v>1134.5999999999999</v>
      </c>
      <c r="Y580">
        <f>IF(ChurnTable[[#This Row],[Churn]]="Yes",1,0)</f>
        <v>0</v>
      </c>
      <c r="Z580">
        <f>IF(ChurnTable[[#This Row],[Churn]]="Yes",ChurnTable[[#This Row],[MonthlyCharges]]*12,0)</f>
        <v>0</v>
      </c>
    </row>
    <row r="581" spans="1:26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 s="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 s="2">
        <v>19.649999999999999</v>
      </c>
      <c r="T581" s="2">
        <v>38.799999999999997</v>
      </c>
      <c r="U581" t="s">
        <v>24</v>
      </c>
      <c r="V5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1" t="str">
        <f>IF(ChurnTable[[#This Row],[MonthlyCharges]]&lt;35,"Low (&lt;$35)",IF(ChurnTable[[#This Row],[MonthlyCharges]]&lt;70,"Medium ($35-$70)","High (&gt;$70)"))</f>
        <v>Low (&lt;$35)</v>
      </c>
      <c r="X581">
        <f>ChurnTable[[#This Row],[MonthlyCharges]]*12</f>
        <v>235.79999999999998</v>
      </c>
      <c r="Y581">
        <f>IF(ChurnTable[[#This Row],[Churn]]="Yes",1,0)</f>
        <v>0</v>
      </c>
      <c r="Z581">
        <f>IF(ChurnTable[[#This Row],[Churn]]="Yes",ChurnTable[[#This Row],[MonthlyCharges]]*12,0)</f>
        <v>0</v>
      </c>
    </row>
    <row r="582" spans="1:26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 s="1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 s="2">
        <v>19</v>
      </c>
      <c r="T582" s="2">
        <v>233.55</v>
      </c>
      <c r="U582" t="s">
        <v>23</v>
      </c>
      <c r="V5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2" t="str">
        <f>IF(ChurnTable[[#This Row],[MonthlyCharges]]&lt;35,"Low (&lt;$35)",IF(ChurnTable[[#This Row],[MonthlyCharges]]&lt;70,"Medium ($35-$70)","High (&gt;$70)"))</f>
        <v>Low (&lt;$35)</v>
      </c>
      <c r="X582">
        <f>ChurnTable[[#This Row],[MonthlyCharges]]*12</f>
        <v>228</v>
      </c>
      <c r="Y582">
        <f>IF(ChurnTable[[#This Row],[Churn]]="Yes",1,0)</f>
        <v>1</v>
      </c>
      <c r="Z582">
        <f>IF(ChurnTable[[#This Row],[Churn]]="Yes",ChurnTable[[#This Row],[MonthlyCharges]]*12,0)</f>
        <v>228</v>
      </c>
    </row>
    <row r="583" spans="1:26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 s="1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 s="2">
        <v>75.3</v>
      </c>
      <c r="T583" s="2">
        <v>75.3</v>
      </c>
      <c r="U583" t="s">
        <v>23</v>
      </c>
      <c r="V5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3" t="str">
        <f>IF(ChurnTable[[#This Row],[MonthlyCharges]]&lt;35,"Low (&lt;$35)",IF(ChurnTable[[#This Row],[MonthlyCharges]]&lt;70,"Medium ($35-$70)","High (&gt;$70)"))</f>
        <v>High (&gt;$70)</v>
      </c>
      <c r="X583">
        <f>ChurnTable[[#This Row],[MonthlyCharges]]*12</f>
        <v>903.59999999999991</v>
      </c>
      <c r="Y583">
        <f>IF(ChurnTable[[#This Row],[Churn]]="Yes",1,0)</f>
        <v>1</v>
      </c>
      <c r="Z583">
        <f>IF(ChurnTable[[#This Row],[Churn]]="Yes",ChurnTable[[#This Row],[MonthlyCharges]]*12,0)</f>
        <v>903.59999999999991</v>
      </c>
    </row>
    <row r="584" spans="1:26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 s="1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 s="2">
        <v>89.2</v>
      </c>
      <c r="T584" s="2">
        <v>346.2</v>
      </c>
      <c r="U584" t="s">
        <v>23</v>
      </c>
      <c r="V5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4" t="str">
        <f>IF(ChurnTable[[#This Row],[MonthlyCharges]]&lt;35,"Low (&lt;$35)",IF(ChurnTable[[#This Row],[MonthlyCharges]]&lt;70,"Medium ($35-$70)","High (&gt;$70)"))</f>
        <v>High (&gt;$70)</v>
      </c>
      <c r="X584">
        <f>ChurnTable[[#This Row],[MonthlyCharges]]*12</f>
        <v>1070.4000000000001</v>
      </c>
      <c r="Y584">
        <f>IF(ChurnTable[[#This Row],[Churn]]="Yes",1,0)</f>
        <v>1</v>
      </c>
      <c r="Z584">
        <f>IF(ChurnTable[[#This Row],[Churn]]="Yes",ChurnTable[[#This Row],[MonthlyCharges]]*12,0)</f>
        <v>1070.4000000000001</v>
      </c>
    </row>
    <row r="585" spans="1:26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 s="1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 s="2">
        <v>19</v>
      </c>
      <c r="T585" s="2">
        <v>19</v>
      </c>
      <c r="U585" t="s">
        <v>24</v>
      </c>
      <c r="V5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5" t="str">
        <f>IF(ChurnTable[[#This Row],[MonthlyCharges]]&lt;35,"Low (&lt;$35)",IF(ChurnTable[[#This Row],[MonthlyCharges]]&lt;70,"Medium ($35-$70)","High (&gt;$70)"))</f>
        <v>Low (&lt;$35)</v>
      </c>
      <c r="X585">
        <f>ChurnTable[[#This Row],[MonthlyCharges]]*12</f>
        <v>228</v>
      </c>
      <c r="Y585">
        <f>IF(ChurnTable[[#This Row],[Churn]]="Yes",1,0)</f>
        <v>0</v>
      </c>
      <c r="Z585">
        <f>IF(ChurnTable[[#This Row],[Churn]]="Yes",ChurnTable[[#This Row],[MonthlyCharges]]*12,0)</f>
        <v>0</v>
      </c>
    </row>
    <row r="586" spans="1:26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 s="1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 s="2">
        <v>20</v>
      </c>
      <c r="T586" s="2">
        <v>61.7</v>
      </c>
      <c r="U586" t="s">
        <v>24</v>
      </c>
      <c r="V5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6" t="str">
        <f>IF(ChurnTable[[#This Row],[MonthlyCharges]]&lt;35,"Low (&lt;$35)",IF(ChurnTable[[#This Row],[MonthlyCharges]]&lt;70,"Medium ($35-$70)","High (&gt;$70)"))</f>
        <v>Low (&lt;$35)</v>
      </c>
      <c r="X586">
        <f>ChurnTable[[#This Row],[MonthlyCharges]]*12</f>
        <v>240</v>
      </c>
      <c r="Y586">
        <f>IF(ChurnTable[[#This Row],[Churn]]="Yes",1,0)</f>
        <v>0</v>
      </c>
      <c r="Z586">
        <f>IF(ChurnTable[[#This Row],[Churn]]="Yes",ChurnTable[[#This Row],[MonthlyCharges]]*12,0)</f>
        <v>0</v>
      </c>
    </row>
    <row r="587" spans="1:26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 s="1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 s="2">
        <v>85.7</v>
      </c>
      <c r="T587" s="2">
        <v>85.7</v>
      </c>
      <c r="U587" t="s">
        <v>23</v>
      </c>
      <c r="V5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7" t="str">
        <f>IF(ChurnTable[[#This Row],[MonthlyCharges]]&lt;35,"Low (&lt;$35)",IF(ChurnTable[[#This Row],[MonthlyCharges]]&lt;70,"Medium ($35-$70)","High (&gt;$70)"))</f>
        <v>High (&gt;$70)</v>
      </c>
      <c r="X587">
        <f>ChurnTable[[#This Row],[MonthlyCharges]]*12</f>
        <v>1028.4000000000001</v>
      </c>
      <c r="Y587">
        <f>IF(ChurnTable[[#This Row],[Churn]]="Yes",1,0)</f>
        <v>1</v>
      </c>
      <c r="Z587">
        <f>IF(ChurnTable[[#This Row],[Churn]]="Yes",ChurnTable[[#This Row],[MonthlyCharges]]*12,0)</f>
        <v>1028.4000000000001</v>
      </c>
    </row>
    <row r="588" spans="1:26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 s="1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 s="2">
        <v>63.25</v>
      </c>
      <c r="T588" s="2">
        <v>3342.45</v>
      </c>
      <c r="U588" t="s">
        <v>24</v>
      </c>
      <c r="V5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88" t="str">
        <f>IF(ChurnTable[[#This Row],[MonthlyCharges]]&lt;35,"Low (&lt;$35)",IF(ChurnTable[[#This Row],[MonthlyCharges]]&lt;70,"Medium ($35-$70)","High (&gt;$70)"))</f>
        <v>Medium ($35-$70)</v>
      </c>
      <c r="X588">
        <f>ChurnTable[[#This Row],[MonthlyCharges]]*12</f>
        <v>759</v>
      </c>
      <c r="Y588">
        <f>IF(ChurnTable[[#This Row],[Churn]]="Yes",1,0)</f>
        <v>0</v>
      </c>
      <c r="Z588">
        <f>IF(ChurnTable[[#This Row],[Churn]]="Yes",ChurnTable[[#This Row],[MonthlyCharges]]*12,0)</f>
        <v>0</v>
      </c>
    </row>
    <row r="589" spans="1:26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 s="1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 s="2">
        <v>20.100000000000001</v>
      </c>
      <c r="T589" s="2">
        <v>85.1</v>
      </c>
      <c r="U589" t="s">
        <v>24</v>
      </c>
      <c r="V5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9" t="str">
        <f>IF(ChurnTable[[#This Row],[MonthlyCharges]]&lt;35,"Low (&lt;$35)",IF(ChurnTable[[#This Row],[MonthlyCharges]]&lt;70,"Medium ($35-$70)","High (&gt;$70)"))</f>
        <v>Low (&lt;$35)</v>
      </c>
      <c r="X589">
        <f>ChurnTable[[#This Row],[MonthlyCharges]]*12</f>
        <v>241.20000000000002</v>
      </c>
      <c r="Y589">
        <f>IF(ChurnTable[[#This Row],[Churn]]="Yes",1,0)</f>
        <v>0</v>
      </c>
      <c r="Z589">
        <f>IF(ChurnTable[[#This Row],[Churn]]="Yes",ChurnTable[[#This Row],[MonthlyCharges]]*12,0)</f>
        <v>0</v>
      </c>
    </row>
    <row r="590" spans="1:26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 s="1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 s="2">
        <v>99.15</v>
      </c>
      <c r="T590" s="2">
        <v>7422.1</v>
      </c>
      <c r="U590" t="s">
        <v>24</v>
      </c>
      <c r="V5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0" t="str">
        <f>IF(ChurnTable[[#This Row],[MonthlyCharges]]&lt;35,"Low (&lt;$35)",IF(ChurnTable[[#This Row],[MonthlyCharges]]&lt;70,"Medium ($35-$70)","High (&gt;$70)"))</f>
        <v>High (&gt;$70)</v>
      </c>
      <c r="X590">
        <f>ChurnTable[[#This Row],[MonthlyCharges]]*12</f>
        <v>1189.8000000000002</v>
      </c>
      <c r="Y590">
        <f>IF(ChurnTable[[#This Row],[Churn]]="Yes",1,0)</f>
        <v>0</v>
      </c>
      <c r="Z590">
        <f>IF(ChurnTable[[#This Row],[Churn]]="Yes",ChurnTable[[#This Row],[MonthlyCharges]]*12,0)</f>
        <v>0</v>
      </c>
    </row>
    <row r="591" spans="1:26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 s="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 s="2">
        <v>90.4</v>
      </c>
      <c r="T591" s="2">
        <v>6668.05</v>
      </c>
      <c r="U591" t="s">
        <v>24</v>
      </c>
      <c r="V5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1" t="str">
        <f>IF(ChurnTable[[#This Row],[MonthlyCharges]]&lt;35,"Low (&lt;$35)",IF(ChurnTable[[#This Row],[MonthlyCharges]]&lt;70,"Medium ($35-$70)","High (&gt;$70)"))</f>
        <v>High (&gt;$70)</v>
      </c>
      <c r="X591">
        <f>ChurnTable[[#This Row],[MonthlyCharges]]*12</f>
        <v>1084.8000000000002</v>
      </c>
      <c r="Y591">
        <f>IF(ChurnTable[[#This Row],[Churn]]="Yes",1,0)</f>
        <v>0</v>
      </c>
      <c r="Z591">
        <f>IF(ChurnTable[[#This Row],[Churn]]="Yes",ChurnTable[[#This Row],[MonthlyCharges]]*12,0)</f>
        <v>0</v>
      </c>
    </row>
    <row r="592" spans="1:26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 s="1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 s="2">
        <v>111.9</v>
      </c>
      <c r="T592" s="2">
        <v>8071.05</v>
      </c>
      <c r="U592" t="s">
        <v>24</v>
      </c>
      <c r="V5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2" t="str">
        <f>IF(ChurnTable[[#This Row],[MonthlyCharges]]&lt;35,"Low (&lt;$35)",IF(ChurnTable[[#This Row],[MonthlyCharges]]&lt;70,"Medium ($35-$70)","High (&gt;$70)"))</f>
        <v>High (&gt;$70)</v>
      </c>
      <c r="X592">
        <f>ChurnTable[[#This Row],[MonthlyCharges]]*12</f>
        <v>1342.8000000000002</v>
      </c>
      <c r="Y592">
        <f>IF(ChurnTable[[#This Row],[Churn]]="Yes",1,0)</f>
        <v>0</v>
      </c>
      <c r="Z592">
        <f>IF(ChurnTable[[#This Row],[Churn]]="Yes",ChurnTable[[#This Row],[MonthlyCharges]]*12,0)</f>
        <v>0</v>
      </c>
    </row>
    <row r="593" spans="1:26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 s="1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 s="2">
        <v>24.9</v>
      </c>
      <c r="T593" s="2">
        <v>1174.8</v>
      </c>
      <c r="U593" t="s">
        <v>24</v>
      </c>
      <c r="V5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3" t="str">
        <f>IF(ChurnTable[[#This Row],[MonthlyCharges]]&lt;35,"Low (&lt;$35)",IF(ChurnTable[[#This Row],[MonthlyCharges]]&lt;70,"Medium ($35-$70)","High (&gt;$70)"))</f>
        <v>Low (&lt;$35)</v>
      </c>
      <c r="X593">
        <f>ChurnTable[[#This Row],[MonthlyCharges]]*12</f>
        <v>298.79999999999995</v>
      </c>
      <c r="Y593">
        <f>IF(ChurnTable[[#This Row],[Churn]]="Yes",1,0)</f>
        <v>0</v>
      </c>
      <c r="Z593">
        <f>IF(ChurnTable[[#This Row],[Churn]]="Yes",ChurnTable[[#This Row],[MonthlyCharges]]*12,0)</f>
        <v>0</v>
      </c>
    </row>
    <row r="594" spans="1:26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 s="1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 s="2">
        <v>83.5</v>
      </c>
      <c r="T594" s="2">
        <v>5435</v>
      </c>
      <c r="U594" t="s">
        <v>24</v>
      </c>
      <c r="V5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4" t="str">
        <f>IF(ChurnTable[[#This Row],[MonthlyCharges]]&lt;35,"Low (&lt;$35)",IF(ChurnTable[[#This Row],[MonthlyCharges]]&lt;70,"Medium ($35-$70)","High (&gt;$70)"))</f>
        <v>High (&gt;$70)</v>
      </c>
      <c r="X594">
        <f>ChurnTable[[#This Row],[MonthlyCharges]]*12</f>
        <v>1002</v>
      </c>
      <c r="Y594">
        <f>IF(ChurnTable[[#This Row],[Churn]]="Yes",1,0)</f>
        <v>0</v>
      </c>
      <c r="Z594">
        <f>IF(ChurnTable[[#This Row],[Churn]]="Yes",ChurnTable[[#This Row],[MonthlyCharges]]*12,0)</f>
        <v>0</v>
      </c>
    </row>
    <row r="595" spans="1:26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 s="1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 s="2">
        <v>84.3</v>
      </c>
      <c r="T595" s="2">
        <v>2438.6</v>
      </c>
      <c r="U595" t="s">
        <v>24</v>
      </c>
      <c r="V5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5" t="str">
        <f>IF(ChurnTable[[#This Row],[MonthlyCharges]]&lt;35,"Low (&lt;$35)",IF(ChurnTable[[#This Row],[MonthlyCharges]]&lt;70,"Medium ($35-$70)","High (&gt;$70)"))</f>
        <v>High (&gt;$70)</v>
      </c>
      <c r="X595">
        <f>ChurnTable[[#This Row],[MonthlyCharges]]*12</f>
        <v>1011.5999999999999</v>
      </c>
      <c r="Y595">
        <f>IF(ChurnTable[[#This Row],[Churn]]="Yes",1,0)</f>
        <v>0</v>
      </c>
      <c r="Z595">
        <f>IF(ChurnTable[[#This Row],[Churn]]="Yes",ChurnTable[[#This Row],[MonthlyCharges]]*12,0)</f>
        <v>0</v>
      </c>
    </row>
    <row r="596" spans="1:26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 s="1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 s="2">
        <v>45.6</v>
      </c>
      <c r="T596" s="2">
        <v>45.6</v>
      </c>
      <c r="U596" t="s">
        <v>24</v>
      </c>
      <c r="V5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6" t="str">
        <f>IF(ChurnTable[[#This Row],[MonthlyCharges]]&lt;35,"Low (&lt;$35)",IF(ChurnTable[[#This Row],[MonthlyCharges]]&lt;70,"Medium ($35-$70)","High (&gt;$70)"))</f>
        <v>Medium ($35-$70)</v>
      </c>
      <c r="X596">
        <f>ChurnTable[[#This Row],[MonthlyCharges]]*12</f>
        <v>547.20000000000005</v>
      </c>
      <c r="Y596">
        <f>IF(ChurnTable[[#This Row],[Churn]]="Yes",1,0)</f>
        <v>0</v>
      </c>
      <c r="Z596">
        <f>IF(ChurnTable[[#This Row],[Churn]]="Yes",ChurnTable[[#This Row],[MonthlyCharges]]*12,0)</f>
        <v>0</v>
      </c>
    </row>
    <row r="597" spans="1:26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 s="1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 s="2">
        <v>61.65</v>
      </c>
      <c r="T597" s="2">
        <v>713.75</v>
      </c>
      <c r="U597" t="s">
        <v>23</v>
      </c>
      <c r="V5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7" t="str">
        <f>IF(ChurnTable[[#This Row],[MonthlyCharges]]&lt;35,"Low (&lt;$35)",IF(ChurnTable[[#This Row],[MonthlyCharges]]&lt;70,"Medium ($35-$70)","High (&gt;$70)"))</f>
        <v>Medium ($35-$70)</v>
      </c>
      <c r="X597">
        <f>ChurnTable[[#This Row],[MonthlyCharges]]*12</f>
        <v>739.8</v>
      </c>
      <c r="Y597">
        <f>IF(ChurnTable[[#This Row],[Churn]]="Yes",1,0)</f>
        <v>1</v>
      </c>
      <c r="Z597">
        <f>IF(ChurnTable[[#This Row],[Churn]]="Yes",ChurnTable[[#This Row],[MonthlyCharges]]*12,0)</f>
        <v>739.8</v>
      </c>
    </row>
    <row r="598" spans="1:26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 s="1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 s="2">
        <v>54.85</v>
      </c>
      <c r="T598" s="2">
        <v>916.15</v>
      </c>
      <c r="U598" t="s">
        <v>24</v>
      </c>
      <c r="V5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8" t="str">
        <f>IF(ChurnTable[[#This Row],[MonthlyCharges]]&lt;35,"Low (&lt;$35)",IF(ChurnTable[[#This Row],[MonthlyCharges]]&lt;70,"Medium ($35-$70)","High (&gt;$70)"))</f>
        <v>Medium ($35-$70)</v>
      </c>
      <c r="X598">
        <f>ChurnTable[[#This Row],[MonthlyCharges]]*12</f>
        <v>658.2</v>
      </c>
      <c r="Y598">
        <f>IF(ChurnTable[[#This Row],[Churn]]="Yes",1,0)</f>
        <v>0</v>
      </c>
      <c r="Z598">
        <f>IF(ChurnTable[[#This Row],[Churn]]="Yes",ChurnTable[[#This Row],[MonthlyCharges]]*12,0)</f>
        <v>0</v>
      </c>
    </row>
    <row r="599" spans="1:26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 s="1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 s="2">
        <v>65.55</v>
      </c>
      <c r="T599" s="2">
        <v>237.2</v>
      </c>
      <c r="U599" t="s">
        <v>24</v>
      </c>
      <c r="V5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9" t="str">
        <f>IF(ChurnTable[[#This Row],[MonthlyCharges]]&lt;35,"Low (&lt;$35)",IF(ChurnTable[[#This Row],[MonthlyCharges]]&lt;70,"Medium ($35-$70)","High (&gt;$70)"))</f>
        <v>Medium ($35-$70)</v>
      </c>
      <c r="X599">
        <f>ChurnTable[[#This Row],[MonthlyCharges]]*12</f>
        <v>786.59999999999991</v>
      </c>
      <c r="Y599">
        <f>IF(ChurnTable[[#This Row],[Churn]]="Yes",1,0)</f>
        <v>0</v>
      </c>
      <c r="Z599">
        <f>IF(ChurnTable[[#This Row],[Churn]]="Yes",ChurnTable[[#This Row],[MonthlyCharges]]*12,0)</f>
        <v>0</v>
      </c>
    </row>
    <row r="600" spans="1:26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 s="1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 s="2">
        <v>90.35</v>
      </c>
      <c r="T600" s="2">
        <v>4614.55</v>
      </c>
      <c r="U600" t="s">
        <v>24</v>
      </c>
      <c r="V6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0" t="str">
        <f>IF(ChurnTable[[#This Row],[MonthlyCharges]]&lt;35,"Low (&lt;$35)",IF(ChurnTable[[#This Row],[MonthlyCharges]]&lt;70,"Medium ($35-$70)","High (&gt;$70)"))</f>
        <v>High (&gt;$70)</v>
      </c>
      <c r="X600">
        <f>ChurnTable[[#This Row],[MonthlyCharges]]*12</f>
        <v>1084.1999999999998</v>
      </c>
      <c r="Y600">
        <f>IF(ChurnTable[[#This Row],[Churn]]="Yes",1,0)</f>
        <v>0</v>
      </c>
      <c r="Z600">
        <f>IF(ChurnTable[[#This Row],[Churn]]="Yes",ChurnTable[[#This Row],[MonthlyCharges]]*12,0)</f>
        <v>0</v>
      </c>
    </row>
    <row r="601" spans="1:26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 s="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 s="2">
        <v>20.399999999999999</v>
      </c>
      <c r="T601" s="2">
        <v>1414.45</v>
      </c>
      <c r="U601" t="s">
        <v>24</v>
      </c>
      <c r="V6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1" t="str">
        <f>IF(ChurnTable[[#This Row],[MonthlyCharges]]&lt;35,"Low (&lt;$35)",IF(ChurnTable[[#This Row],[MonthlyCharges]]&lt;70,"Medium ($35-$70)","High (&gt;$70)"))</f>
        <v>Low (&lt;$35)</v>
      </c>
      <c r="X601">
        <f>ChurnTable[[#This Row],[MonthlyCharges]]*12</f>
        <v>244.79999999999998</v>
      </c>
      <c r="Y601">
        <f>IF(ChurnTable[[#This Row],[Churn]]="Yes",1,0)</f>
        <v>0</v>
      </c>
      <c r="Z601">
        <f>IF(ChurnTable[[#This Row],[Churn]]="Yes",ChurnTable[[#This Row],[MonthlyCharges]]*12,0)</f>
        <v>0</v>
      </c>
    </row>
    <row r="602" spans="1:26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 s="1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 s="2">
        <v>74.55</v>
      </c>
      <c r="T602" s="2">
        <v>1170.5</v>
      </c>
      <c r="U602" t="s">
        <v>24</v>
      </c>
      <c r="V6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2" t="str">
        <f>IF(ChurnTable[[#This Row],[MonthlyCharges]]&lt;35,"Low (&lt;$35)",IF(ChurnTable[[#This Row],[MonthlyCharges]]&lt;70,"Medium ($35-$70)","High (&gt;$70)"))</f>
        <v>High (&gt;$70)</v>
      </c>
      <c r="X602">
        <f>ChurnTable[[#This Row],[MonthlyCharges]]*12</f>
        <v>894.59999999999991</v>
      </c>
      <c r="Y602">
        <f>IF(ChurnTable[[#This Row],[Churn]]="Yes",1,0)</f>
        <v>0</v>
      </c>
      <c r="Z602">
        <f>IF(ChurnTable[[#This Row],[Churn]]="Yes",ChurnTable[[#This Row],[MonthlyCharges]]*12,0)</f>
        <v>0</v>
      </c>
    </row>
    <row r="603" spans="1:26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 s="1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 s="2">
        <v>19.95</v>
      </c>
      <c r="T603" s="2">
        <v>47.7</v>
      </c>
      <c r="U603" t="s">
        <v>24</v>
      </c>
      <c r="V6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3" t="str">
        <f>IF(ChurnTable[[#This Row],[MonthlyCharges]]&lt;35,"Low (&lt;$35)",IF(ChurnTable[[#This Row],[MonthlyCharges]]&lt;70,"Medium ($35-$70)","High (&gt;$70)"))</f>
        <v>Low (&lt;$35)</v>
      </c>
      <c r="X603">
        <f>ChurnTable[[#This Row],[MonthlyCharges]]*12</f>
        <v>239.39999999999998</v>
      </c>
      <c r="Y603">
        <f>IF(ChurnTable[[#This Row],[Churn]]="Yes",1,0)</f>
        <v>0</v>
      </c>
      <c r="Z603">
        <f>IF(ChurnTable[[#This Row],[Churn]]="Yes",ChurnTable[[#This Row],[MonthlyCharges]]*12,0)</f>
        <v>0</v>
      </c>
    </row>
    <row r="604" spans="1:26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 s="1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 s="2">
        <v>74.25</v>
      </c>
      <c r="T604" s="2">
        <v>4859.25</v>
      </c>
      <c r="U604" t="s">
        <v>24</v>
      </c>
      <c r="V6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4" t="str">
        <f>IF(ChurnTable[[#This Row],[MonthlyCharges]]&lt;35,"Low (&lt;$35)",IF(ChurnTable[[#This Row],[MonthlyCharges]]&lt;70,"Medium ($35-$70)","High (&gt;$70)"))</f>
        <v>High (&gt;$70)</v>
      </c>
      <c r="X604">
        <f>ChurnTable[[#This Row],[MonthlyCharges]]*12</f>
        <v>891</v>
      </c>
      <c r="Y604">
        <f>IF(ChurnTable[[#This Row],[Churn]]="Yes",1,0)</f>
        <v>0</v>
      </c>
      <c r="Z604">
        <f>IF(ChurnTable[[#This Row],[Churn]]="Yes",ChurnTable[[#This Row],[MonthlyCharges]]*12,0)</f>
        <v>0</v>
      </c>
    </row>
    <row r="605" spans="1:26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 s="1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 s="2">
        <v>108.65</v>
      </c>
      <c r="T605" s="2">
        <v>4903.2</v>
      </c>
      <c r="U605" t="s">
        <v>24</v>
      </c>
      <c r="V6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5" t="str">
        <f>IF(ChurnTable[[#This Row],[MonthlyCharges]]&lt;35,"Low (&lt;$35)",IF(ChurnTable[[#This Row],[MonthlyCharges]]&lt;70,"Medium ($35-$70)","High (&gt;$70)"))</f>
        <v>High (&gt;$70)</v>
      </c>
      <c r="X605">
        <f>ChurnTable[[#This Row],[MonthlyCharges]]*12</f>
        <v>1303.8000000000002</v>
      </c>
      <c r="Y605">
        <f>IF(ChurnTable[[#This Row],[Churn]]="Yes",1,0)</f>
        <v>0</v>
      </c>
      <c r="Z605">
        <f>IF(ChurnTable[[#This Row],[Churn]]="Yes",ChurnTable[[#This Row],[MonthlyCharges]]*12,0)</f>
        <v>0</v>
      </c>
    </row>
    <row r="606" spans="1:26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 s="1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 s="2">
        <v>109.55</v>
      </c>
      <c r="T606" s="2">
        <v>3608</v>
      </c>
      <c r="U606" t="s">
        <v>24</v>
      </c>
      <c r="V6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6" t="str">
        <f>IF(ChurnTable[[#This Row],[MonthlyCharges]]&lt;35,"Low (&lt;$35)",IF(ChurnTable[[#This Row],[MonthlyCharges]]&lt;70,"Medium ($35-$70)","High (&gt;$70)"))</f>
        <v>High (&gt;$70)</v>
      </c>
      <c r="X606">
        <f>ChurnTable[[#This Row],[MonthlyCharges]]*12</f>
        <v>1314.6</v>
      </c>
      <c r="Y606">
        <f>IF(ChurnTable[[#This Row],[Churn]]="Yes",1,0)</f>
        <v>0</v>
      </c>
      <c r="Z606">
        <f>IF(ChurnTable[[#This Row],[Churn]]="Yes",ChurnTable[[#This Row],[MonthlyCharges]]*12,0)</f>
        <v>0</v>
      </c>
    </row>
    <row r="607" spans="1:26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 s="1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 s="2">
        <v>86.65</v>
      </c>
      <c r="T607" s="2">
        <v>6094.25</v>
      </c>
      <c r="U607" t="s">
        <v>24</v>
      </c>
      <c r="V6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7" t="str">
        <f>IF(ChurnTable[[#This Row],[MonthlyCharges]]&lt;35,"Low (&lt;$35)",IF(ChurnTable[[#This Row],[MonthlyCharges]]&lt;70,"Medium ($35-$70)","High (&gt;$70)"))</f>
        <v>High (&gt;$70)</v>
      </c>
      <c r="X607">
        <f>ChurnTable[[#This Row],[MonthlyCharges]]*12</f>
        <v>1039.8000000000002</v>
      </c>
      <c r="Y607">
        <f>IF(ChurnTable[[#This Row],[Churn]]="Yes",1,0)</f>
        <v>0</v>
      </c>
      <c r="Z607">
        <f>IF(ChurnTable[[#This Row],[Churn]]="Yes",ChurnTable[[#This Row],[MonthlyCharges]]*12,0)</f>
        <v>0</v>
      </c>
    </row>
    <row r="608" spans="1:26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 s="1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 s="2">
        <v>81</v>
      </c>
      <c r="T608" s="2">
        <v>3084.9</v>
      </c>
      <c r="U608" t="s">
        <v>24</v>
      </c>
      <c r="V6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8" t="str">
        <f>IF(ChurnTable[[#This Row],[MonthlyCharges]]&lt;35,"Low (&lt;$35)",IF(ChurnTable[[#This Row],[MonthlyCharges]]&lt;70,"Medium ($35-$70)","High (&gt;$70)"))</f>
        <v>High (&gt;$70)</v>
      </c>
      <c r="X608">
        <f>ChurnTable[[#This Row],[MonthlyCharges]]*12</f>
        <v>972</v>
      </c>
      <c r="Y608">
        <f>IF(ChurnTable[[#This Row],[Churn]]="Yes",1,0)</f>
        <v>0</v>
      </c>
      <c r="Z608">
        <f>IF(ChurnTable[[#This Row],[Churn]]="Yes",ChurnTable[[#This Row],[MonthlyCharges]]*12,0)</f>
        <v>0</v>
      </c>
    </row>
    <row r="609" spans="1:26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 s="1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 s="2">
        <v>47.85</v>
      </c>
      <c r="T609" s="2">
        <v>2356.75</v>
      </c>
      <c r="U609" t="s">
        <v>24</v>
      </c>
      <c r="V6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9" t="str">
        <f>IF(ChurnTable[[#This Row],[MonthlyCharges]]&lt;35,"Low (&lt;$35)",IF(ChurnTable[[#This Row],[MonthlyCharges]]&lt;70,"Medium ($35-$70)","High (&gt;$70)"))</f>
        <v>Medium ($35-$70)</v>
      </c>
      <c r="X609">
        <f>ChurnTable[[#This Row],[MonthlyCharges]]*12</f>
        <v>574.20000000000005</v>
      </c>
      <c r="Y609">
        <f>IF(ChurnTable[[#This Row],[Churn]]="Yes",1,0)</f>
        <v>0</v>
      </c>
      <c r="Z609">
        <f>IF(ChurnTable[[#This Row],[Churn]]="Yes",ChurnTable[[#This Row],[MonthlyCharges]]*12,0)</f>
        <v>0</v>
      </c>
    </row>
    <row r="610" spans="1:26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 s="1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 s="2">
        <v>114.55</v>
      </c>
      <c r="T610" s="2">
        <v>8306.0499999999993</v>
      </c>
      <c r="U610" t="s">
        <v>24</v>
      </c>
      <c r="V6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0" t="str">
        <f>IF(ChurnTable[[#This Row],[MonthlyCharges]]&lt;35,"Low (&lt;$35)",IF(ChurnTable[[#This Row],[MonthlyCharges]]&lt;70,"Medium ($35-$70)","High (&gt;$70)"))</f>
        <v>High (&gt;$70)</v>
      </c>
      <c r="X610">
        <f>ChurnTable[[#This Row],[MonthlyCharges]]*12</f>
        <v>1374.6</v>
      </c>
      <c r="Y610">
        <f>IF(ChurnTable[[#This Row],[Churn]]="Yes",1,0)</f>
        <v>0</v>
      </c>
      <c r="Z610">
        <f>IF(ChurnTable[[#This Row],[Churn]]="Yes",ChurnTable[[#This Row],[MonthlyCharges]]*12,0)</f>
        <v>0</v>
      </c>
    </row>
    <row r="611" spans="1:26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 s="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 s="2">
        <v>105.25</v>
      </c>
      <c r="T611" s="2">
        <v>6786.4</v>
      </c>
      <c r="U611" t="s">
        <v>23</v>
      </c>
      <c r="V6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1" t="str">
        <f>IF(ChurnTable[[#This Row],[MonthlyCharges]]&lt;35,"Low (&lt;$35)",IF(ChurnTable[[#This Row],[MonthlyCharges]]&lt;70,"Medium ($35-$70)","High (&gt;$70)"))</f>
        <v>High (&gt;$70)</v>
      </c>
      <c r="X611">
        <f>ChurnTable[[#This Row],[MonthlyCharges]]*12</f>
        <v>1263</v>
      </c>
      <c r="Y611">
        <f>IF(ChurnTable[[#This Row],[Churn]]="Yes",1,0)</f>
        <v>1</v>
      </c>
      <c r="Z611">
        <f>IF(ChurnTable[[#This Row],[Churn]]="Yes",ChurnTable[[#This Row],[MonthlyCharges]]*12,0)</f>
        <v>1263</v>
      </c>
    </row>
    <row r="612" spans="1:26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 s="1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 s="2">
        <v>29.95</v>
      </c>
      <c r="T612" s="2">
        <v>248.95</v>
      </c>
      <c r="U612" t="s">
        <v>23</v>
      </c>
      <c r="V6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2" t="str">
        <f>IF(ChurnTable[[#This Row],[MonthlyCharges]]&lt;35,"Low (&lt;$35)",IF(ChurnTable[[#This Row],[MonthlyCharges]]&lt;70,"Medium ($35-$70)","High (&gt;$70)"))</f>
        <v>Low (&lt;$35)</v>
      </c>
      <c r="X612">
        <f>ChurnTable[[#This Row],[MonthlyCharges]]*12</f>
        <v>359.4</v>
      </c>
      <c r="Y612">
        <f>IF(ChurnTable[[#This Row],[Churn]]="Yes",1,0)</f>
        <v>1</v>
      </c>
      <c r="Z612">
        <f>IF(ChurnTable[[#This Row],[Churn]]="Yes",ChurnTable[[#This Row],[MonthlyCharges]]*12,0)</f>
        <v>359.4</v>
      </c>
    </row>
    <row r="613" spans="1:26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 s="1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 s="2">
        <v>65</v>
      </c>
      <c r="T613" s="2">
        <v>663.05</v>
      </c>
      <c r="U613" t="s">
        <v>23</v>
      </c>
      <c r="V6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3" t="str">
        <f>IF(ChurnTable[[#This Row],[MonthlyCharges]]&lt;35,"Low (&lt;$35)",IF(ChurnTable[[#This Row],[MonthlyCharges]]&lt;70,"Medium ($35-$70)","High (&gt;$70)"))</f>
        <v>Medium ($35-$70)</v>
      </c>
      <c r="X613">
        <f>ChurnTable[[#This Row],[MonthlyCharges]]*12</f>
        <v>780</v>
      </c>
      <c r="Y613">
        <f>IF(ChurnTable[[#This Row],[Churn]]="Yes",1,0)</f>
        <v>1</v>
      </c>
      <c r="Z613">
        <f>IF(ChurnTable[[#This Row],[Churn]]="Yes",ChurnTable[[#This Row],[MonthlyCharges]]*12,0)</f>
        <v>780</v>
      </c>
    </row>
    <row r="614" spans="1:26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 s="1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 s="2">
        <v>20.55</v>
      </c>
      <c r="T614" s="2">
        <v>1357.1</v>
      </c>
      <c r="U614" t="s">
        <v>24</v>
      </c>
      <c r="V6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4" t="str">
        <f>IF(ChurnTable[[#This Row],[MonthlyCharges]]&lt;35,"Low (&lt;$35)",IF(ChurnTable[[#This Row],[MonthlyCharges]]&lt;70,"Medium ($35-$70)","High (&gt;$70)"))</f>
        <v>Low (&lt;$35)</v>
      </c>
      <c r="X614">
        <f>ChurnTable[[#This Row],[MonthlyCharges]]*12</f>
        <v>246.60000000000002</v>
      </c>
      <c r="Y614">
        <f>IF(ChurnTable[[#This Row],[Churn]]="Yes",1,0)</f>
        <v>0</v>
      </c>
      <c r="Z614">
        <f>IF(ChurnTable[[#This Row],[Churn]]="Yes",ChurnTable[[#This Row],[MonthlyCharges]]*12,0)</f>
        <v>0</v>
      </c>
    </row>
    <row r="615" spans="1:26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 s="1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 s="2">
        <v>109.8</v>
      </c>
      <c r="T615" s="2">
        <v>4860.3500000000004</v>
      </c>
      <c r="U615" t="s">
        <v>24</v>
      </c>
      <c r="V6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5" t="str">
        <f>IF(ChurnTable[[#This Row],[MonthlyCharges]]&lt;35,"Low (&lt;$35)",IF(ChurnTable[[#This Row],[MonthlyCharges]]&lt;70,"Medium ($35-$70)","High (&gt;$70)"))</f>
        <v>High (&gt;$70)</v>
      </c>
      <c r="X615">
        <f>ChurnTable[[#This Row],[MonthlyCharges]]*12</f>
        <v>1317.6</v>
      </c>
      <c r="Y615">
        <f>IF(ChurnTable[[#This Row],[Churn]]="Yes",1,0)</f>
        <v>0</v>
      </c>
      <c r="Z615">
        <f>IF(ChurnTable[[#This Row],[Churn]]="Yes",ChurnTable[[#This Row],[MonthlyCharges]]*12,0)</f>
        <v>0</v>
      </c>
    </row>
    <row r="616" spans="1:26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 s="1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 s="2">
        <v>69.5</v>
      </c>
      <c r="T616" s="2">
        <v>3418.2</v>
      </c>
      <c r="U616" t="s">
        <v>24</v>
      </c>
      <c r="V6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6" t="str">
        <f>IF(ChurnTable[[#This Row],[MonthlyCharges]]&lt;35,"Low (&lt;$35)",IF(ChurnTable[[#This Row],[MonthlyCharges]]&lt;70,"Medium ($35-$70)","High (&gt;$70)"))</f>
        <v>Medium ($35-$70)</v>
      </c>
      <c r="X616">
        <f>ChurnTable[[#This Row],[MonthlyCharges]]*12</f>
        <v>834</v>
      </c>
      <c r="Y616">
        <f>IF(ChurnTable[[#This Row],[Churn]]="Yes",1,0)</f>
        <v>0</v>
      </c>
      <c r="Z616">
        <f>IF(ChurnTable[[#This Row],[Churn]]="Yes",ChurnTable[[#This Row],[MonthlyCharges]]*12,0)</f>
        <v>0</v>
      </c>
    </row>
    <row r="617" spans="1:26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 s="1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 s="2">
        <v>48.85</v>
      </c>
      <c r="T617" s="2">
        <v>631.4</v>
      </c>
      <c r="U617" t="s">
        <v>24</v>
      </c>
      <c r="V6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7" t="str">
        <f>IF(ChurnTable[[#This Row],[MonthlyCharges]]&lt;35,"Low (&lt;$35)",IF(ChurnTable[[#This Row],[MonthlyCharges]]&lt;70,"Medium ($35-$70)","High (&gt;$70)"))</f>
        <v>Medium ($35-$70)</v>
      </c>
      <c r="X617">
        <f>ChurnTable[[#This Row],[MonthlyCharges]]*12</f>
        <v>586.20000000000005</v>
      </c>
      <c r="Y617">
        <f>IF(ChurnTable[[#This Row],[Churn]]="Yes",1,0)</f>
        <v>0</v>
      </c>
      <c r="Z617">
        <f>IF(ChurnTable[[#This Row],[Churn]]="Yes",ChurnTable[[#This Row],[MonthlyCharges]]*12,0)</f>
        <v>0</v>
      </c>
    </row>
    <row r="618" spans="1:26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 s="1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 s="2">
        <v>25.25</v>
      </c>
      <c r="T618" s="2">
        <v>186.3</v>
      </c>
      <c r="U618" t="s">
        <v>24</v>
      </c>
      <c r="V6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8" t="str">
        <f>IF(ChurnTable[[#This Row],[MonthlyCharges]]&lt;35,"Low (&lt;$35)",IF(ChurnTable[[#This Row],[MonthlyCharges]]&lt;70,"Medium ($35-$70)","High (&gt;$70)"))</f>
        <v>Low (&lt;$35)</v>
      </c>
      <c r="X618">
        <f>ChurnTable[[#This Row],[MonthlyCharges]]*12</f>
        <v>303</v>
      </c>
      <c r="Y618">
        <f>IF(ChurnTable[[#This Row],[Churn]]="Yes",1,0)</f>
        <v>0</v>
      </c>
      <c r="Z618">
        <f>IF(ChurnTable[[#This Row],[Churn]]="Yes",ChurnTable[[#This Row],[MonthlyCharges]]*12,0)</f>
        <v>0</v>
      </c>
    </row>
    <row r="619" spans="1:26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 s="1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 s="2">
        <v>102.85</v>
      </c>
      <c r="T619" s="2">
        <v>6976.75</v>
      </c>
      <c r="U619" t="s">
        <v>24</v>
      </c>
      <c r="V6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9" t="str">
        <f>IF(ChurnTable[[#This Row],[MonthlyCharges]]&lt;35,"Low (&lt;$35)",IF(ChurnTable[[#This Row],[MonthlyCharges]]&lt;70,"Medium ($35-$70)","High (&gt;$70)"))</f>
        <v>High (&gt;$70)</v>
      </c>
      <c r="X619">
        <f>ChurnTable[[#This Row],[MonthlyCharges]]*12</f>
        <v>1234.1999999999998</v>
      </c>
      <c r="Y619">
        <f>IF(ChurnTable[[#This Row],[Churn]]="Yes",1,0)</f>
        <v>0</v>
      </c>
      <c r="Z619">
        <f>IF(ChurnTable[[#This Row],[Churn]]="Yes",ChurnTable[[#This Row],[MonthlyCharges]]*12,0)</f>
        <v>0</v>
      </c>
    </row>
    <row r="620" spans="1:26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 s="1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 s="2">
        <v>87.55</v>
      </c>
      <c r="T620" s="2">
        <v>4884.8500000000004</v>
      </c>
      <c r="U620" t="s">
        <v>24</v>
      </c>
      <c r="V6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0" t="str">
        <f>IF(ChurnTable[[#This Row],[MonthlyCharges]]&lt;35,"Low (&lt;$35)",IF(ChurnTable[[#This Row],[MonthlyCharges]]&lt;70,"Medium ($35-$70)","High (&gt;$70)"))</f>
        <v>High (&gt;$70)</v>
      </c>
      <c r="X620">
        <f>ChurnTable[[#This Row],[MonthlyCharges]]*12</f>
        <v>1050.5999999999999</v>
      </c>
      <c r="Y620">
        <f>IF(ChurnTable[[#This Row],[Churn]]="Yes",1,0)</f>
        <v>0</v>
      </c>
      <c r="Z620">
        <f>IF(ChurnTable[[#This Row],[Churn]]="Yes",ChurnTable[[#This Row],[MonthlyCharges]]*12,0)</f>
        <v>0</v>
      </c>
    </row>
    <row r="621" spans="1:26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 s="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 s="2">
        <v>78.55</v>
      </c>
      <c r="T621" s="2">
        <v>522.95000000000005</v>
      </c>
      <c r="U621" t="s">
        <v>24</v>
      </c>
      <c r="V6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1" t="str">
        <f>IF(ChurnTable[[#This Row],[MonthlyCharges]]&lt;35,"Low (&lt;$35)",IF(ChurnTable[[#This Row],[MonthlyCharges]]&lt;70,"Medium ($35-$70)","High (&gt;$70)"))</f>
        <v>High (&gt;$70)</v>
      </c>
      <c r="X621">
        <f>ChurnTable[[#This Row],[MonthlyCharges]]*12</f>
        <v>942.59999999999991</v>
      </c>
      <c r="Y621">
        <f>IF(ChurnTable[[#This Row],[Churn]]="Yes",1,0)</f>
        <v>0</v>
      </c>
      <c r="Z621">
        <f>IF(ChurnTable[[#This Row],[Churn]]="Yes",ChurnTable[[#This Row],[MonthlyCharges]]*12,0)</f>
        <v>0</v>
      </c>
    </row>
    <row r="622" spans="1:26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 s="1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 s="2">
        <v>34.549999999999997</v>
      </c>
      <c r="T622" s="2">
        <v>362.6</v>
      </c>
      <c r="U622" t="s">
        <v>24</v>
      </c>
      <c r="V6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2" t="str">
        <f>IF(ChurnTable[[#This Row],[MonthlyCharges]]&lt;35,"Low (&lt;$35)",IF(ChurnTable[[#This Row],[MonthlyCharges]]&lt;70,"Medium ($35-$70)","High (&gt;$70)"))</f>
        <v>Low (&lt;$35)</v>
      </c>
      <c r="X622">
        <f>ChurnTable[[#This Row],[MonthlyCharges]]*12</f>
        <v>414.59999999999997</v>
      </c>
      <c r="Y622">
        <f>IF(ChurnTable[[#This Row],[Churn]]="Yes",1,0)</f>
        <v>0</v>
      </c>
      <c r="Z622">
        <f>IF(ChurnTable[[#This Row],[Churn]]="Yes",ChurnTable[[#This Row],[MonthlyCharges]]*12,0)</f>
        <v>0</v>
      </c>
    </row>
    <row r="623" spans="1:26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 s="1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 s="2">
        <v>92.05</v>
      </c>
      <c r="T623" s="2">
        <v>5755.8</v>
      </c>
      <c r="U623" t="s">
        <v>24</v>
      </c>
      <c r="V6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3" t="str">
        <f>IF(ChurnTable[[#This Row],[MonthlyCharges]]&lt;35,"Low (&lt;$35)",IF(ChurnTable[[#This Row],[MonthlyCharges]]&lt;70,"Medium ($35-$70)","High (&gt;$70)"))</f>
        <v>High (&gt;$70)</v>
      </c>
      <c r="X623">
        <f>ChurnTable[[#This Row],[MonthlyCharges]]*12</f>
        <v>1104.5999999999999</v>
      </c>
      <c r="Y623">
        <f>IF(ChurnTable[[#This Row],[Churn]]="Yes",1,0)</f>
        <v>0</v>
      </c>
      <c r="Z623">
        <f>IF(ChurnTable[[#This Row],[Churn]]="Yes",ChurnTable[[#This Row],[MonthlyCharges]]*12,0)</f>
        <v>0</v>
      </c>
    </row>
    <row r="624" spans="1:26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 s="1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 s="2">
        <v>85.05</v>
      </c>
      <c r="T624" s="2">
        <v>3355.65</v>
      </c>
      <c r="U624" t="s">
        <v>24</v>
      </c>
      <c r="V6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4" t="str">
        <f>IF(ChurnTable[[#This Row],[MonthlyCharges]]&lt;35,"Low (&lt;$35)",IF(ChurnTable[[#This Row],[MonthlyCharges]]&lt;70,"Medium ($35-$70)","High (&gt;$70)"))</f>
        <v>High (&gt;$70)</v>
      </c>
      <c r="X624">
        <f>ChurnTable[[#This Row],[MonthlyCharges]]*12</f>
        <v>1020.5999999999999</v>
      </c>
      <c r="Y624">
        <f>IF(ChurnTable[[#This Row],[Churn]]="Yes",1,0)</f>
        <v>0</v>
      </c>
      <c r="Z624">
        <f>IF(ChurnTable[[#This Row],[Churn]]="Yes",ChurnTable[[#This Row],[MonthlyCharges]]*12,0)</f>
        <v>0</v>
      </c>
    </row>
    <row r="625" spans="1:26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 s="1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 s="2">
        <v>19.7</v>
      </c>
      <c r="T625" s="2">
        <v>406.95</v>
      </c>
      <c r="U625" t="s">
        <v>24</v>
      </c>
      <c r="V6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5" t="str">
        <f>IF(ChurnTable[[#This Row],[MonthlyCharges]]&lt;35,"Low (&lt;$35)",IF(ChurnTable[[#This Row],[MonthlyCharges]]&lt;70,"Medium ($35-$70)","High (&gt;$70)"))</f>
        <v>Low (&lt;$35)</v>
      </c>
      <c r="X625">
        <f>ChurnTable[[#This Row],[MonthlyCharges]]*12</f>
        <v>236.39999999999998</v>
      </c>
      <c r="Y625">
        <f>IF(ChurnTable[[#This Row],[Churn]]="Yes",1,0)</f>
        <v>0</v>
      </c>
      <c r="Z625">
        <f>IF(ChurnTable[[#This Row],[Churn]]="Yes",ChurnTable[[#This Row],[MonthlyCharges]]*12,0)</f>
        <v>0</v>
      </c>
    </row>
    <row r="626" spans="1:26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 s="1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 s="2">
        <v>20</v>
      </c>
      <c r="T626" s="2">
        <v>137.6</v>
      </c>
      <c r="U626" t="s">
        <v>23</v>
      </c>
      <c r="V6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6" t="str">
        <f>IF(ChurnTable[[#This Row],[MonthlyCharges]]&lt;35,"Low (&lt;$35)",IF(ChurnTable[[#This Row],[MonthlyCharges]]&lt;70,"Medium ($35-$70)","High (&gt;$70)"))</f>
        <v>Low (&lt;$35)</v>
      </c>
      <c r="X626">
        <f>ChurnTable[[#This Row],[MonthlyCharges]]*12</f>
        <v>240</v>
      </c>
      <c r="Y626">
        <f>IF(ChurnTable[[#This Row],[Churn]]="Yes",1,0)</f>
        <v>1</v>
      </c>
      <c r="Z626">
        <f>IF(ChurnTable[[#This Row],[Churn]]="Yes",ChurnTable[[#This Row],[MonthlyCharges]]*12,0)</f>
        <v>240</v>
      </c>
    </row>
    <row r="627" spans="1:26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 s="1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 s="2">
        <v>95.15</v>
      </c>
      <c r="T627" s="2">
        <v>2395.6999999999998</v>
      </c>
      <c r="U627" t="s">
        <v>24</v>
      </c>
      <c r="V6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7" t="str">
        <f>IF(ChurnTable[[#This Row],[MonthlyCharges]]&lt;35,"Low (&lt;$35)",IF(ChurnTable[[#This Row],[MonthlyCharges]]&lt;70,"Medium ($35-$70)","High (&gt;$70)"))</f>
        <v>High (&gt;$70)</v>
      </c>
      <c r="X627">
        <f>ChurnTable[[#This Row],[MonthlyCharges]]*12</f>
        <v>1141.8000000000002</v>
      </c>
      <c r="Y627">
        <f>IF(ChurnTable[[#This Row],[Churn]]="Yes",1,0)</f>
        <v>0</v>
      </c>
      <c r="Z627">
        <f>IF(ChurnTable[[#This Row],[Churn]]="Yes",ChurnTable[[#This Row],[MonthlyCharges]]*12,0)</f>
        <v>0</v>
      </c>
    </row>
    <row r="628" spans="1:26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 s="1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 s="2">
        <v>84.25</v>
      </c>
      <c r="T628" s="2">
        <v>1968.1</v>
      </c>
      <c r="U628" t="s">
        <v>24</v>
      </c>
      <c r="V6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8" t="str">
        <f>IF(ChurnTable[[#This Row],[MonthlyCharges]]&lt;35,"Low (&lt;$35)",IF(ChurnTable[[#This Row],[MonthlyCharges]]&lt;70,"Medium ($35-$70)","High (&gt;$70)"))</f>
        <v>High (&gt;$70)</v>
      </c>
      <c r="X628">
        <f>ChurnTable[[#This Row],[MonthlyCharges]]*12</f>
        <v>1011</v>
      </c>
      <c r="Y628">
        <f>IF(ChurnTable[[#This Row],[Churn]]="Yes",1,0)</f>
        <v>0</v>
      </c>
      <c r="Z628">
        <f>IF(ChurnTable[[#This Row],[Churn]]="Yes",ChurnTable[[#This Row],[MonthlyCharges]]*12,0)</f>
        <v>0</v>
      </c>
    </row>
    <row r="629" spans="1:26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 s="1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 s="2">
        <v>104.6</v>
      </c>
      <c r="T629" s="2">
        <v>6819.45</v>
      </c>
      <c r="U629" t="s">
        <v>24</v>
      </c>
      <c r="V6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9" t="str">
        <f>IF(ChurnTable[[#This Row],[MonthlyCharges]]&lt;35,"Low (&lt;$35)",IF(ChurnTable[[#This Row],[MonthlyCharges]]&lt;70,"Medium ($35-$70)","High (&gt;$70)"))</f>
        <v>High (&gt;$70)</v>
      </c>
      <c r="X629">
        <f>ChurnTable[[#This Row],[MonthlyCharges]]*12</f>
        <v>1255.1999999999998</v>
      </c>
      <c r="Y629">
        <f>IF(ChurnTable[[#This Row],[Churn]]="Yes",1,0)</f>
        <v>0</v>
      </c>
      <c r="Z629">
        <f>IF(ChurnTable[[#This Row],[Churn]]="Yes",ChurnTable[[#This Row],[MonthlyCharges]]*12,0)</f>
        <v>0</v>
      </c>
    </row>
    <row r="630" spans="1:26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 s="1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 s="2">
        <v>111.65</v>
      </c>
      <c r="T630" s="2">
        <v>7943.45</v>
      </c>
      <c r="U630" t="s">
        <v>24</v>
      </c>
      <c r="V6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0" t="str">
        <f>IF(ChurnTable[[#This Row],[MonthlyCharges]]&lt;35,"Low (&lt;$35)",IF(ChurnTable[[#This Row],[MonthlyCharges]]&lt;70,"Medium ($35-$70)","High (&gt;$70)"))</f>
        <v>High (&gt;$70)</v>
      </c>
      <c r="X630">
        <f>ChurnTable[[#This Row],[MonthlyCharges]]*12</f>
        <v>1339.8000000000002</v>
      </c>
      <c r="Y630">
        <f>IF(ChurnTable[[#This Row],[Churn]]="Yes",1,0)</f>
        <v>0</v>
      </c>
      <c r="Z630">
        <f>IF(ChurnTable[[#This Row],[Churn]]="Yes",ChurnTable[[#This Row],[MonthlyCharges]]*12,0)</f>
        <v>0</v>
      </c>
    </row>
    <row r="631" spans="1:26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 s="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 s="2">
        <v>90.05</v>
      </c>
      <c r="T631" s="2">
        <v>4547.25</v>
      </c>
      <c r="U631" t="s">
        <v>23</v>
      </c>
      <c r="V6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1" t="str">
        <f>IF(ChurnTable[[#This Row],[MonthlyCharges]]&lt;35,"Low (&lt;$35)",IF(ChurnTable[[#This Row],[MonthlyCharges]]&lt;70,"Medium ($35-$70)","High (&gt;$70)"))</f>
        <v>High (&gt;$70)</v>
      </c>
      <c r="X631">
        <f>ChurnTable[[#This Row],[MonthlyCharges]]*12</f>
        <v>1080.5999999999999</v>
      </c>
      <c r="Y631">
        <f>IF(ChurnTable[[#This Row],[Churn]]="Yes",1,0)</f>
        <v>1</v>
      </c>
      <c r="Z631">
        <f>IF(ChurnTable[[#This Row],[Churn]]="Yes",ChurnTable[[#This Row],[MonthlyCharges]]*12,0)</f>
        <v>1080.5999999999999</v>
      </c>
    </row>
    <row r="632" spans="1:26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 s="1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 s="2">
        <v>110.75</v>
      </c>
      <c r="T632" s="2">
        <v>4687.8999999999996</v>
      </c>
      <c r="U632" t="s">
        <v>23</v>
      </c>
      <c r="V6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2" t="str">
        <f>IF(ChurnTable[[#This Row],[MonthlyCharges]]&lt;35,"Low (&lt;$35)",IF(ChurnTable[[#This Row],[MonthlyCharges]]&lt;70,"Medium ($35-$70)","High (&gt;$70)"))</f>
        <v>High (&gt;$70)</v>
      </c>
      <c r="X632">
        <f>ChurnTable[[#This Row],[MonthlyCharges]]*12</f>
        <v>1329</v>
      </c>
      <c r="Y632">
        <f>IF(ChurnTable[[#This Row],[Churn]]="Yes",1,0)</f>
        <v>1</v>
      </c>
      <c r="Z632">
        <f>IF(ChurnTable[[#This Row],[Churn]]="Yes",ChurnTable[[#This Row],[MonthlyCharges]]*12,0)</f>
        <v>1329</v>
      </c>
    </row>
    <row r="633" spans="1:26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 s="1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 s="2">
        <v>55</v>
      </c>
      <c r="T633" s="2">
        <v>2473.9499999999998</v>
      </c>
      <c r="U633" t="s">
        <v>24</v>
      </c>
      <c r="V6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3" t="str">
        <f>IF(ChurnTable[[#This Row],[MonthlyCharges]]&lt;35,"Low (&lt;$35)",IF(ChurnTable[[#This Row],[MonthlyCharges]]&lt;70,"Medium ($35-$70)","High (&gt;$70)"))</f>
        <v>Medium ($35-$70)</v>
      </c>
      <c r="X633">
        <f>ChurnTable[[#This Row],[MonthlyCharges]]*12</f>
        <v>660</v>
      </c>
      <c r="Y633">
        <f>IF(ChurnTable[[#This Row],[Churn]]="Yes",1,0)</f>
        <v>0</v>
      </c>
      <c r="Z633">
        <f>IF(ChurnTable[[#This Row],[Churn]]="Yes",ChurnTable[[#This Row],[MonthlyCharges]]*12,0)</f>
        <v>0</v>
      </c>
    </row>
    <row r="634" spans="1:26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 s="1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 s="2">
        <v>89.85</v>
      </c>
      <c r="T634" s="2">
        <v>6562.9</v>
      </c>
      <c r="U634" t="s">
        <v>24</v>
      </c>
      <c r="V6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4" t="str">
        <f>IF(ChurnTable[[#This Row],[MonthlyCharges]]&lt;35,"Low (&lt;$35)",IF(ChurnTable[[#This Row],[MonthlyCharges]]&lt;70,"Medium ($35-$70)","High (&gt;$70)"))</f>
        <v>High (&gt;$70)</v>
      </c>
      <c r="X634">
        <f>ChurnTable[[#This Row],[MonthlyCharges]]*12</f>
        <v>1078.1999999999998</v>
      </c>
      <c r="Y634">
        <f>IF(ChurnTable[[#This Row],[Churn]]="Yes",1,0)</f>
        <v>0</v>
      </c>
      <c r="Z634">
        <f>IF(ChurnTable[[#This Row],[Churn]]="Yes",ChurnTable[[#This Row],[MonthlyCharges]]*12,0)</f>
        <v>0</v>
      </c>
    </row>
    <row r="635" spans="1:26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 s="1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 s="2">
        <v>20.350000000000001</v>
      </c>
      <c r="T635" s="2">
        <v>176.3</v>
      </c>
      <c r="U635" t="s">
        <v>24</v>
      </c>
      <c r="V6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5" t="str">
        <f>IF(ChurnTable[[#This Row],[MonthlyCharges]]&lt;35,"Low (&lt;$35)",IF(ChurnTable[[#This Row],[MonthlyCharges]]&lt;70,"Medium ($35-$70)","High (&gt;$70)"))</f>
        <v>Low (&lt;$35)</v>
      </c>
      <c r="X635">
        <f>ChurnTable[[#This Row],[MonthlyCharges]]*12</f>
        <v>244.20000000000002</v>
      </c>
      <c r="Y635">
        <f>IF(ChurnTable[[#This Row],[Churn]]="Yes",1,0)</f>
        <v>0</v>
      </c>
      <c r="Z635">
        <f>IF(ChurnTable[[#This Row],[Churn]]="Yes",ChurnTable[[#This Row],[MonthlyCharges]]*12,0)</f>
        <v>0</v>
      </c>
    </row>
    <row r="636" spans="1:26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 s="1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 s="2">
        <v>54.55</v>
      </c>
      <c r="T636" s="2">
        <v>2236.1999999999998</v>
      </c>
      <c r="U636" t="s">
        <v>24</v>
      </c>
      <c r="V6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6" t="str">
        <f>IF(ChurnTable[[#This Row],[MonthlyCharges]]&lt;35,"Low (&lt;$35)",IF(ChurnTable[[#This Row],[MonthlyCharges]]&lt;70,"Medium ($35-$70)","High (&gt;$70)"))</f>
        <v>Medium ($35-$70)</v>
      </c>
      <c r="X636">
        <f>ChurnTable[[#This Row],[MonthlyCharges]]*12</f>
        <v>654.59999999999991</v>
      </c>
      <c r="Y636">
        <f>IF(ChurnTable[[#This Row],[Churn]]="Yes",1,0)</f>
        <v>0</v>
      </c>
      <c r="Z636">
        <f>IF(ChurnTable[[#This Row],[Churn]]="Yes",ChurnTable[[#This Row],[MonthlyCharges]]*12,0)</f>
        <v>0</v>
      </c>
    </row>
    <row r="637" spans="1:26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 s="1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 s="2">
        <v>105.5</v>
      </c>
      <c r="T637" s="2">
        <v>6985.65</v>
      </c>
      <c r="U637" t="s">
        <v>23</v>
      </c>
      <c r="V6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7" t="str">
        <f>IF(ChurnTable[[#This Row],[MonthlyCharges]]&lt;35,"Low (&lt;$35)",IF(ChurnTable[[#This Row],[MonthlyCharges]]&lt;70,"Medium ($35-$70)","High (&gt;$70)"))</f>
        <v>High (&gt;$70)</v>
      </c>
      <c r="X637">
        <f>ChurnTable[[#This Row],[MonthlyCharges]]*12</f>
        <v>1266</v>
      </c>
      <c r="Y637">
        <f>IF(ChurnTable[[#This Row],[Churn]]="Yes",1,0)</f>
        <v>1</v>
      </c>
      <c r="Z637">
        <f>IF(ChurnTable[[#This Row],[Churn]]="Yes",ChurnTable[[#This Row],[MonthlyCharges]]*12,0)</f>
        <v>1266</v>
      </c>
    </row>
    <row r="638" spans="1:26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 s="1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 s="2">
        <v>99.45</v>
      </c>
      <c r="T638" s="2">
        <v>3109.9</v>
      </c>
      <c r="U638" t="s">
        <v>24</v>
      </c>
      <c r="V6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8" t="str">
        <f>IF(ChurnTable[[#This Row],[MonthlyCharges]]&lt;35,"Low (&lt;$35)",IF(ChurnTable[[#This Row],[MonthlyCharges]]&lt;70,"Medium ($35-$70)","High (&gt;$70)"))</f>
        <v>High (&gt;$70)</v>
      </c>
      <c r="X638">
        <f>ChurnTable[[#This Row],[MonthlyCharges]]*12</f>
        <v>1193.4000000000001</v>
      </c>
      <c r="Y638">
        <f>IF(ChurnTable[[#This Row],[Churn]]="Yes",1,0)</f>
        <v>0</v>
      </c>
      <c r="Z638">
        <f>IF(ChurnTable[[#This Row],[Churn]]="Yes",ChurnTable[[#This Row],[MonthlyCharges]]*12,0)</f>
        <v>0</v>
      </c>
    </row>
    <row r="639" spans="1:26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 s="1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 s="2">
        <v>70.900000000000006</v>
      </c>
      <c r="T639" s="2">
        <v>4911.3500000000004</v>
      </c>
      <c r="U639" t="s">
        <v>24</v>
      </c>
      <c r="V6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9" t="str">
        <f>IF(ChurnTable[[#This Row],[MonthlyCharges]]&lt;35,"Low (&lt;$35)",IF(ChurnTable[[#This Row],[MonthlyCharges]]&lt;70,"Medium ($35-$70)","High (&gt;$70)"))</f>
        <v>High (&gt;$70)</v>
      </c>
      <c r="X639">
        <f>ChurnTable[[#This Row],[MonthlyCharges]]*12</f>
        <v>850.80000000000007</v>
      </c>
      <c r="Y639">
        <f>IF(ChurnTable[[#This Row],[Churn]]="Yes",1,0)</f>
        <v>0</v>
      </c>
      <c r="Z639">
        <f>IF(ChurnTable[[#This Row],[Churn]]="Yes",ChurnTable[[#This Row],[MonthlyCharges]]*12,0)</f>
        <v>0</v>
      </c>
    </row>
    <row r="640" spans="1:26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 s="1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 s="2">
        <v>104.55</v>
      </c>
      <c r="T640" s="2">
        <v>5794.65</v>
      </c>
      <c r="U640" t="s">
        <v>23</v>
      </c>
      <c r="V6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0" t="str">
        <f>IF(ChurnTable[[#This Row],[MonthlyCharges]]&lt;35,"Low (&lt;$35)",IF(ChurnTable[[#This Row],[MonthlyCharges]]&lt;70,"Medium ($35-$70)","High (&gt;$70)"))</f>
        <v>High (&gt;$70)</v>
      </c>
      <c r="X640">
        <f>ChurnTable[[#This Row],[MonthlyCharges]]*12</f>
        <v>1254.5999999999999</v>
      </c>
      <c r="Y640">
        <f>IF(ChurnTable[[#This Row],[Churn]]="Yes",1,0)</f>
        <v>1</v>
      </c>
      <c r="Z640">
        <f>IF(ChurnTable[[#This Row],[Churn]]="Yes",ChurnTable[[#This Row],[MonthlyCharges]]*12,0)</f>
        <v>1254.5999999999999</v>
      </c>
    </row>
    <row r="641" spans="1:26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 s="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 s="2">
        <v>85.25</v>
      </c>
      <c r="T641" s="2">
        <v>855.3</v>
      </c>
      <c r="U641" t="s">
        <v>23</v>
      </c>
      <c r="V6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1" t="str">
        <f>IF(ChurnTable[[#This Row],[MonthlyCharges]]&lt;35,"Low (&lt;$35)",IF(ChurnTable[[#This Row],[MonthlyCharges]]&lt;70,"Medium ($35-$70)","High (&gt;$70)"))</f>
        <v>High (&gt;$70)</v>
      </c>
      <c r="X641">
        <f>ChurnTable[[#This Row],[MonthlyCharges]]*12</f>
        <v>1023</v>
      </c>
      <c r="Y641">
        <f>IF(ChurnTable[[#This Row],[Churn]]="Yes",1,0)</f>
        <v>1</v>
      </c>
      <c r="Z641">
        <f>IF(ChurnTable[[#This Row],[Churn]]="Yes",ChurnTable[[#This Row],[MonthlyCharges]]*12,0)</f>
        <v>1023</v>
      </c>
    </row>
    <row r="642" spans="1:26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 s="1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 s="2">
        <v>25.4</v>
      </c>
      <c r="T642" s="2">
        <v>1620.2</v>
      </c>
      <c r="U642" t="s">
        <v>24</v>
      </c>
      <c r="V6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2" t="str">
        <f>IF(ChurnTable[[#This Row],[MonthlyCharges]]&lt;35,"Low (&lt;$35)",IF(ChurnTable[[#This Row],[MonthlyCharges]]&lt;70,"Medium ($35-$70)","High (&gt;$70)"))</f>
        <v>Low (&lt;$35)</v>
      </c>
      <c r="X642">
        <f>ChurnTable[[#This Row],[MonthlyCharges]]*12</f>
        <v>304.79999999999995</v>
      </c>
      <c r="Y642">
        <f>IF(ChurnTable[[#This Row],[Churn]]="Yes",1,0)</f>
        <v>0</v>
      </c>
      <c r="Z642">
        <f>IF(ChurnTable[[#This Row],[Churn]]="Yes",ChurnTable[[#This Row],[MonthlyCharges]]*12,0)</f>
        <v>0</v>
      </c>
    </row>
    <row r="643" spans="1:26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 s="1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 s="2">
        <v>56.15</v>
      </c>
      <c r="T643" s="2">
        <v>2499.3000000000002</v>
      </c>
      <c r="U643" t="s">
        <v>23</v>
      </c>
      <c r="V6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3" t="str">
        <f>IF(ChurnTable[[#This Row],[MonthlyCharges]]&lt;35,"Low (&lt;$35)",IF(ChurnTable[[#This Row],[MonthlyCharges]]&lt;70,"Medium ($35-$70)","High (&gt;$70)"))</f>
        <v>Medium ($35-$70)</v>
      </c>
      <c r="X643">
        <f>ChurnTable[[#This Row],[MonthlyCharges]]*12</f>
        <v>673.8</v>
      </c>
      <c r="Y643">
        <f>IF(ChurnTable[[#This Row],[Churn]]="Yes",1,0)</f>
        <v>1</v>
      </c>
      <c r="Z643">
        <f>IF(ChurnTable[[#This Row],[Churn]]="Yes",ChurnTable[[#This Row],[MonthlyCharges]]*12,0)</f>
        <v>673.8</v>
      </c>
    </row>
    <row r="644" spans="1:26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 s="1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 s="2">
        <v>89.55</v>
      </c>
      <c r="T644" s="2">
        <v>89.55</v>
      </c>
      <c r="U644" t="s">
        <v>23</v>
      </c>
      <c r="V6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4" t="str">
        <f>IF(ChurnTable[[#This Row],[MonthlyCharges]]&lt;35,"Low (&lt;$35)",IF(ChurnTable[[#This Row],[MonthlyCharges]]&lt;70,"Medium ($35-$70)","High (&gt;$70)"))</f>
        <v>High (&gt;$70)</v>
      </c>
      <c r="X644">
        <f>ChurnTable[[#This Row],[MonthlyCharges]]*12</f>
        <v>1074.5999999999999</v>
      </c>
      <c r="Y644">
        <f>IF(ChurnTable[[#This Row],[Churn]]="Yes",1,0)</f>
        <v>1</v>
      </c>
      <c r="Z644">
        <f>IF(ChurnTable[[#This Row],[Churn]]="Yes",ChurnTable[[#This Row],[MonthlyCharges]]*12,0)</f>
        <v>1074.5999999999999</v>
      </c>
    </row>
    <row r="645" spans="1:26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 s="1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 s="2">
        <v>89.85</v>
      </c>
      <c r="T645" s="2">
        <v>4287.2</v>
      </c>
      <c r="U645" t="s">
        <v>24</v>
      </c>
      <c r="V6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5" t="str">
        <f>IF(ChurnTable[[#This Row],[MonthlyCharges]]&lt;35,"Low (&lt;$35)",IF(ChurnTable[[#This Row],[MonthlyCharges]]&lt;70,"Medium ($35-$70)","High (&gt;$70)"))</f>
        <v>High (&gt;$70)</v>
      </c>
      <c r="X645">
        <f>ChurnTable[[#This Row],[MonthlyCharges]]*12</f>
        <v>1078.1999999999998</v>
      </c>
      <c r="Y645">
        <f>IF(ChurnTable[[#This Row],[Churn]]="Yes",1,0)</f>
        <v>0</v>
      </c>
      <c r="Z645">
        <f>IF(ChurnTable[[#This Row],[Churn]]="Yes",ChurnTable[[#This Row],[MonthlyCharges]]*12,0)</f>
        <v>0</v>
      </c>
    </row>
    <row r="646" spans="1:26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 s="1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 s="2">
        <v>25.25</v>
      </c>
      <c r="T646" s="2">
        <v>394.85</v>
      </c>
      <c r="U646" t="s">
        <v>24</v>
      </c>
      <c r="V6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6" t="str">
        <f>IF(ChurnTable[[#This Row],[MonthlyCharges]]&lt;35,"Low (&lt;$35)",IF(ChurnTable[[#This Row],[MonthlyCharges]]&lt;70,"Medium ($35-$70)","High (&gt;$70)"))</f>
        <v>Low (&lt;$35)</v>
      </c>
      <c r="X646">
        <f>ChurnTable[[#This Row],[MonthlyCharges]]*12</f>
        <v>303</v>
      </c>
      <c r="Y646">
        <f>IF(ChurnTable[[#This Row],[Churn]]="Yes",1,0)</f>
        <v>0</v>
      </c>
      <c r="Z646">
        <f>IF(ChurnTable[[#This Row],[Churn]]="Yes",ChurnTable[[#This Row],[MonthlyCharges]]*12,0)</f>
        <v>0</v>
      </c>
    </row>
    <row r="647" spans="1:26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 s="1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 s="2">
        <v>94.55</v>
      </c>
      <c r="T647" s="2">
        <v>1899.65</v>
      </c>
      <c r="U647" t="s">
        <v>23</v>
      </c>
      <c r="V6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7" t="str">
        <f>IF(ChurnTable[[#This Row],[MonthlyCharges]]&lt;35,"Low (&lt;$35)",IF(ChurnTable[[#This Row],[MonthlyCharges]]&lt;70,"Medium ($35-$70)","High (&gt;$70)"))</f>
        <v>High (&gt;$70)</v>
      </c>
      <c r="X647">
        <f>ChurnTable[[#This Row],[MonthlyCharges]]*12</f>
        <v>1134.5999999999999</v>
      </c>
      <c r="Y647">
        <f>IF(ChurnTable[[#This Row],[Churn]]="Yes",1,0)</f>
        <v>1</v>
      </c>
      <c r="Z647">
        <f>IF(ChurnTable[[#This Row],[Churn]]="Yes",ChurnTable[[#This Row],[MonthlyCharges]]*12,0)</f>
        <v>1134.5999999999999</v>
      </c>
    </row>
    <row r="648" spans="1:26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 s="1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 s="2">
        <v>45.7</v>
      </c>
      <c r="T648" s="2">
        <v>45.7</v>
      </c>
      <c r="U648" t="s">
        <v>23</v>
      </c>
      <c r="V6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8" t="str">
        <f>IF(ChurnTable[[#This Row],[MonthlyCharges]]&lt;35,"Low (&lt;$35)",IF(ChurnTable[[#This Row],[MonthlyCharges]]&lt;70,"Medium ($35-$70)","High (&gt;$70)"))</f>
        <v>Medium ($35-$70)</v>
      </c>
      <c r="X648">
        <f>ChurnTable[[#This Row],[MonthlyCharges]]*12</f>
        <v>548.40000000000009</v>
      </c>
      <c r="Y648">
        <f>IF(ChurnTable[[#This Row],[Churn]]="Yes",1,0)</f>
        <v>1</v>
      </c>
      <c r="Z648">
        <f>IF(ChurnTable[[#This Row],[Churn]]="Yes",ChurnTable[[#This Row],[MonthlyCharges]]*12,0)</f>
        <v>548.40000000000009</v>
      </c>
    </row>
    <row r="649" spans="1:26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 s="1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 s="2">
        <v>69.650000000000006</v>
      </c>
      <c r="T649" s="2">
        <v>3442.15</v>
      </c>
      <c r="U649" t="s">
        <v>24</v>
      </c>
      <c r="V6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9" t="str">
        <f>IF(ChurnTable[[#This Row],[MonthlyCharges]]&lt;35,"Low (&lt;$35)",IF(ChurnTable[[#This Row],[MonthlyCharges]]&lt;70,"Medium ($35-$70)","High (&gt;$70)"))</f>
        <v>Medium ($35-$70)</v>
      </c>
      <c r="X649">
        <f>ChurnTable[[#This Row],[MonthlyCharges]]*12</f>
        <v>835.80000000000007</v>
      </c>
      <c r="Y649">
        <f>IF(ChurnTable[[#This Row],[Churn]]="Yes",1,0)</f>
        <v>0</v>
      </c>
      <c r="Z649">
        <f>IF(ChurnTable[[#This Row],[Churn]]="Yes",ChurnTable[[#This Row],[MonthlyCharges]]*12,0)</f>
        <v>0</v>
      </c>
    </row>
    <row r="650" spans="1:26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 s="1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 s="2">
        <v>89.5</v>
      </c>
      <c r="T650" s="2">
        <v>161.5</v>
      </c>
      <c r="U650" t="s">
        <v>23</v>
      </c>
      <c r="V6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0" t="str">
        <f>IF(ChurnTable[[#This Row],[MonthlyCharges]]&lt;35,"Low (&lt;$35)",IF(ChurnTable[[#This Row],[MonthlyCharges]]&lt;70,"Medium ($35-$70)","High (&gt;$70)"))</f>
        <v>High (&gt;$70)</v>
      </c>
      <c r="X650">
        <f>ChurnTable[[#This Row],[MonthlyCharges]]*12</f>
        <v>1074</v>
      </c>
      <c r="Y650">
        <f>IF(ChurnTable[[#This Row],[Churn]]="Yes",1,0)</f>
        <v>1</v>
      </c>
      <c r="Z650">
        <f>IF(ChurnTable[[#This Row],[Churn]]="Yes",ChurnTable[[#This Row],[MonthlyCharges]]*12,0)</f>
        <v>1074</v>
      </c>
    </row>
    <row r="651" spans="1:26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 s="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 s="2">
        <v>70</v>
      </c>
      <c r="T651" s="2">
        <v>1732.6</v>
      </c>
      <c r="U651" t="s">
        <v>24</v>
      </c>
      <c r="V6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1" t="str">
        <f>IF(ChurnTable[[#This Row],[MonthlyCharges]]&lt;35,"Low (&lt;$35)",IF(ChurnTable[[#This Row],[MonthlyCharges]]&lt;70,"Medium ($35-$70)","High (&gt;$70)"))</f>
        <v>High (&gt;$70)</v>
      </c>
      <c r="X651">
        <f>ChurnTable[[#This Row],[MonthlyCharges]]*12</f>
        <v>840</v>
      </c>
      <c r="Y651">
        <f>IF(ChurnTable[[#This Row],[Churn]]="Yes",1,0)</f>
        <v>0</v>
      </c>
      <c r="Z651">
        <f>IF(ChurnTable[[#This Row],[Churn]]="Yes",ChurnTable[[#This Row],[MonthlyCharges]]*12,0)</f>
        <v>0</v>
      </c>
    </row>
    <row r="652" spans="1:26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 s="1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 s="2">
        <v>69.55</v>
      </c>
      <c r="T652" s="2">
        <v>222.3</v>
      </c>
      <c r="U652" t="s">
        <v>23</v>
      </c>
      <c r="V6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2" t="str">
        <f>IF(ChurnTable[[#This Row],[MonthlyCharges]]&lt;35,"Low (&lt;$35)",IF(ChurnTable[[#This Row],[MonthlyCharges]]&lt;70,"Medium ($35-$70)","High (&gt;$70)"))</f>
        <v>Medium ($35-$70)</v>
      </c>
      <c r="X652">
        <f>ChurnTable[[#This Row],[MonthlyCharges]]*12</f>
        <v>834.59999999999991</v>
      </c>
      <c r="Y652">
        <f>IF(ChurnTable[[#This Row],[Churn]]="Yes",1,0)</f>
        <v>1</v>
      </c>
      <c r="Z652">
        <f>IF(ChurnTable[[#This Row],[Churn]]="Yes",ChurnTable[[#This Row],[MonthlyCharges]]*12,0)</f>
        <v>834.59999999999991</v>
      </c>
    </row>
    <row r="653" spans="1:26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 s="1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 s="2">
        <v>74.599999999999994</v>
      </c>
      <c r="T653" s="2">
        <v>74.599999999999994</v>
      </c>
      <c r="U653" t="s">
        <v>23</v>
      </c>
      <c r="V6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3" t="str">
        <f>IF(ChurnTable[[#This Row],[MonthlyCharges]]&lt;35,"Low (&lt;$35)",IF(ChurnTable[[#This Row],[MonthlyCharges]]&lt;70,"Medium ($35-$70)","High (&gt;$70)"))</f>
        <v>High (&gt;$70)</v>
      </c>
      <c r="X653">
        <f>ChurnTable[[#This Row],[MonthlyCharges]]*12</f>
        <v>895.19999999999993</v>
      </c>
      <c r="Y653">
        <f>IF(ChurnTable[[#This Row],[Churn]]="Yes",1,0)</f>
        <v>1</v>
      </c>
      <c r="Z653">
        <f>IF(ChurnTable[[#This Row],[Churn]]="Yes",ChurnTable[[#This Row],[MonthlyCharges]]*12,0)</f>
        <v>895.19999999999993</v>
      </c>
    </row>
    <row r="654" spans="1:26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 s="1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 s="2">
        <v>20.100000000000001</v>
      </c>
      <c r="T654" s="2">
        <v>655.29999999999995</v>
      </c>
      <c r="U654" t="s">
        <v>24</v>
      </c>
      <c r="V6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4" t="str">
        <f>IF(ChurnTable[[#This Row],[MonthlyCharges]]&lt;35,"Low (&lt;$35)",IF(ChurnTable[[#This Row],[MonthlyCharges]]&lt;70,"Medium ($35-$70)","High (&gt;$70)"))</f>
        <v>Low (&lt;$35)</v>
      </c>
      <c r="X654">
        <f>ChurnTable[[#This Row],[MonthlyCharges]]*12</f>
        <v>241.20000000000002</v>
      </c>
      <c r="Y654">
        <f>IF(ChurnTable[[#This Row],[Churn]]="Yes",1,0)</f>
        <v>0</v>
      </c>
      <c r="Z654">
        <f>IF(ChurnTable[[#This Row],[Churn]]="Yes",ChurnTable[[#This Row],[MonthlyCharges]]*12,0)</f>
        <v>0</v>
      </c>
    </row>
    <row r="655" spans="1:26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 s="1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 s="2">
        <v>24.8</v>
      </c>
      <c r="T655" s="2">
        <v>475.25</v>
      </c>
      <c r="U655" t="s">
        <v>24</v>
      </c>
      <c r="V6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5" t="str">
        <f>IF(ChurnTable[[#This Row],[MonthlyCharges]]&lt;35,"Low (&lt;$35)",IF(ChurnTable[[#This Row],[MonthlyCharges]]&lt;70,"Medium ($35-$70)","High (&gt;$70)"))</f>
        <v>Low (&lt;$35)</v>
      </c>
      <c r="X655">
        <f>ChurnTable[[#This Row],[MonthlyCharges]]*12</f>
        <v>297.60000000000002</v>
      </c>
      <c r="Y655">
        <f>IF(ChurnTable[[#This Row],[Churn]]="Yes",1,0)</f>
        <v>0</v>
      </c>
      <c r="Z655">
        <f>IF(ChurnTable[[#This Row],[Churn]]="Yes",ChurnTable[[#This Row],[MonthlyCharges]]*12,0)</f>
        <v>0</v>
      </c>
    </row>
    <row r="656" spans="1:26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 s="1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 s="2">
        <v>19.649999999999999</v>
      </c>
      <c r="T656" s="2">
        <v>164.3</v>
      </c>
      <c r="U656" t="s">
        <v>23</v>
      </c>
      <c r="V6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6" t="str">
        <f>IF(ChurnTable[[#This Row],[MonthlyCharges]]&lt;35,"Low (&lt;$35)",IF(ChurnTable[[#This Row],[MonthlyCharges]]&lt;70,"Medium ($35-$70)","High (&gt;$70)"))</f>
        <v>Low (&lt;$35)</v>
      </c>
      <c r="X656">
        <f>ChurnTable[[#This Row],[MonthlyCharges]]*12</f>
        <v>235.79999999999998</v>
      </c>
      <c r="Y656">
        <f>IF(ChurnTable[[#This Row],[Churn]]="Yes",1,0)</f>
        <v>1</v>
      </c>
      <c r="Z656">
        <f>IF(ChurnTable[[#This Row],[Churn]]="Yes",ChurnTable[[#This Row],[MonthlyCharges]]*12,0)</f>
        <v>235.79999999999998</v>
      </c>
    </row>
    <row r="657" spans="1:26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 s="1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 s="2">
        <v>95.1</v>
      </c>
      <c r="T657" s="2">
        <v>865.1</v>
      </c>
      <c r="U657" t="s">
        <v>24</v>
      </c>
      <c r="V6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7" t="str">
        <f>IF(ChurnTable[[#This Row],[MonthlyCharges]]&lt;35,"Low (&lt;$35)",IF(ChurnTable[[#This Row],[MonthlyCharges]]&lt;70,"Medium ($35-$70)","High (&gt;$70)"))</f>
        <v>High (&gt;$70)</v>
      </c>
      <c r="X657">
        <f>ChurnTable[[#This Row],[MonthlyCharges]]*12</f>
        <v>1141.1999999999998</v>
      </c>
      <c r="Y657">
        <f>IF(ChurnTable[[#This Row],[Churn]]="Yes",1,0)</f>
        <v>0</v>
      </c>
      <c r="Z657">
        <f>IF(ChurnTable[[#This Row],[Churn]]="Yes",ChurnTable[[#This Row],[MonthlyCharges]]*12,0)</f>
        <v>0</v>
      </c>
    </row>
    <row r="658" spans="1:26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 s="1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 s="2">
        <v>88.85</v>
      </c>
      <c r="T658" s="2">
        <v>6132.7</v>
      </c>
      <c r="U658" t="s">
        <v>24</v>
      </c>
      <c r="V6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8" t="str">
        <f>IF(ChurnTable[[#This Row],[MonthlyCharges]]&lt;35,"Low (&lt;$35)",IF(ChurnTable[[#This Row],[MonthlyCharges]]&lt;70,"Medium ($35-$70)","High (&gt;$70)"))</f>
        <v>High (&gt;$70)</v>
      </c>
      <c r="X658">
        <f>ChurnTable[[#This Row],[MonthlyCharges]]*12</f>
        <v>1066.1999999999998</v>
      </c>
      <c r="Y658">
        <f>IF(ChurnTable[[#This Row],[Churn]]="Yes",1,0)</f>
        <v>0</v>
      </c>
      <c r="Z658">
        <f>IF(ChurnTable[[#This Row],[Churn]]="Yes",ChurnTable[[#This Row],[MonthlyCharges]]*12,0)</f>
        <v>0</v>
      </c>
    </row>
    <row r="659" spans="1:26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 s="1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 s="2">
        <v>78.8</v>
      </c>
      <c r="T659" s="2">
        <v>3597.5</v>
      </c>
      <c r="U659" t="s">
        <v>24</v>
      </c>
      <c r="V6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9" t="str">
        <f>IF(ChurnTable[[#This Row],[MonthlyCharges]]&lt;35,"Low (&lt;$35)",IF(ChurnTable[[#This Row],[MonthlyCharges]]&lt;70,"Medium ($35-$70)","High (&gt;$70)"))</f>
        <v>High (&gt;$70)</v>
      </c>
      <c r="X659">
        <f>ChurnTable[[#This Row],[MonthlyCharges]]*12</f>
        <v>945.59999999999991</v>
      </c>
      <c r="Y659">
        <f>IF(ChurnTable[[#This Row],[Churn]]="Yes",1,0)</f>
        <v>0</v>
      </c>
      <c r="Z659">
        <f>IF(ChurnTable[[#This Row],[Churn]]="Yes",ChurnTable[[#This Row],[MonthlyCharges]]*12,0)</f>
        <v>0</v>
      </c>
    </row>
    <row r="660" spans="1:26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 s="1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 s="2">
        <v>19.850000000000001</v>
      </c>
      <c r="T660" s="2">
        <v>35.9</v>
      </c>
      <c r="U660" t="s">
        <v>23</v>
      </c>
      <c r="V6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0" t="str">
        <f>IF(ChurnTable[[#This Row],[MonthlyCharges]]&lt;35,"Low (&lt;$35)",IF(ChurnTable[[#This Row],[MonthlyCharges]]&lt;70,"Medium ($35-$70)","High (&gt;$70)"))</f>
        <v>Low (&lt;$35)</v>
      </c>
      <c r="X660">
        <f>ChurnTable[[#This Row],[MonthlyCharges]]*12</f>
        <v>238.20000000000002</v>
      </c>
      <c r="Y660">
        <f>IF(ChurnTable[[#This Row],[Churn]]="Yes",1,0)</f>
        <v>1</v>
      </c>
      <c r="Z660">
        <f>IF(ChurnTable[[#This Row],[Churn]]="Yes",ChurnTable[[#This Row],[MonthlyCharges]]*12,0)</f>
        <v>238.20000000000002</v>
      </c>
    </row>
    <row r="661" spans="1:26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 s="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 s="2">
        <v>20.350000000000001</v>
      </c>
      <c r="T661" s="2">
        <v>697.65</v>
      </c>
      <c r="U661" t="s">
        <v>24</v>
      </c>
      <c r="V6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1" t="str">
        <f>IF(ChurnTable[[#This Row],[MonthlyCharges]]&lt;35,"Low (&lt;$35)",IF(ChurnTable[[#This Row],[MonthlyCharges]]&lt;70,"Medium ($35-$70)","High (&gt;$70)"))</f>
        <v>Low (&lt;$35)</v>
      </c>
      <c r="X661">
        <f>ChurnTable[[#This Row],[MonthlyCharges]]*12</f>
        <v>244.20000000000002</v>
      </c>
      <c r="Y661">
        <f>IF(ChurnTable[[#This Row],[Churn]]="Yes",1,0)</f>
        <v>0</v>
      </c>
      <c r="Z661">
        <f>IF(ChurnTable[[#This Row],[Churn]]="Yes",ChurnTable[[#This Row],[MonthlyCharges]]*12,0)</f>
        <v>0</v>
      </c>
    </row>
    <row r="662" spans="1:26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 s="1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 s="2">
        <v>24.25</v>
      </c>
      <c r="T662" s="2">
        <v>96.05</v>
      </c>
      <c r="U662" t="s">
        <v>23</v>
      </c>
      <c r="V6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2" t="str">
        <f>IF(ChurnTable[[#This Row],[MonthlyCharges]]&lt;35,"Low (&lt;$35)",IF(ChurnTable[[#This Row],[MonthlyCharges]]&lt;70,"Medium ($35-$70)","High (&gt;$70)"))</f>
        <v>Low (&lt;$35)</v>
      </c>
      <c r="X662">
        <f>ChurnTable[[#This Row],[MonthlyCharges]]*12</f>
        <v>291</v>
      </c>
      <c r="Y662">
        <f>IF(ChurnTable[[#This Row],[Churn]]="Yes",1,0)</f>
        <v>1</v>
      </c>
      <c r="Z662">
        <f>IF(ChurnTable[[#This Row],[Churn]]="Yes",ChurnTable[[#This Row],[MonthlyCharges]]*12,0)</f>
        <v>291</v>
      </c>
    </row>
    <row r="663" spans="1:26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 s="1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 s="2">
        <v>45.25</v>
      </c>
      <c r="T663" s="2">
        <v>428.7</v>
      </c>
      <c r="U663" t="s">
        <v>24</v>
      </c>
      <c r="V6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3" t="str">
        <f>IF(ChurnTable[[#This Row],[MonthlyCharges]]&lt;35,"Low (&lt;$35)",IF(ChurnTable[[#This Row],[MonthlyCharges]]&lt;70,"Medium ($35-$70)","High (&gt;$70)"))</f>
        <v>Medium ($35-$70)</v>
      </c>
      <c r="X663">
        <f>ChurnTable[[#This Row],[MonthlyCharges]]*12</f>
        <v>543</v>
      </c>
      <c r="Y663">
        <f>IF(ChurnTable[[#This Row],[Churn]]="Yes",1,0)</f>
        <v>0</v>
      </c>
      <c r="Z663">
        <f>IF(ChurnTable[[#This Row],[Churn]]="Yes",ChurnTable[[#This Row],[MonthlyCharges]]*12,0)</f>
        <v>0</v>
      </c>
    </row>
    <row r="664" spans="1:26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 s="1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 s="2">
        <v>20.05</v>
      </c>
      <c r="T664" s="2">
        <v>20.05</v>
      </c>
      <c r="U664" t="s">
        <v>24</v>
      </c>
      <c r="V6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4" t="str">
        <f>IF(ChurnTable[[#This Row],[MonthlyCharges]]&lt;35,"Low (&lt;$35)",IF(ChurnTable[[#This Row],[MonthlyCharges]]&lt;70,"Medium ($35-$70)","High (&gt;$70)"))</f>
        <v>Low (&lt;$35)</v>
      </c>
      <c r="X664">
        <f>ChurnTable[[#This Row],[MonthlyCharges]]*12</f>
        <v>240.60000000000002</v>
      </c>
      <c r="Y664">
        <f>IF(ChurnTable[[#This Row],[Churn]]="Yes",1,0)</f>
        <v>0</v>
      </c>
      <c r="Z664">
        <f>IF(ChurnTable[[#This Row],[Churn]]="Yes",ChurnTable[[#This Row],[MonthlyCharges]]*12,0)</f>
        <v>0</v>
      </c>
    </row>
    <row r="665" spans="1:26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 s="1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 s="2">
        <v>69.55</v>
      </c>
      <c r="T665" s="2">
        <v>4459.1499999999996</v>
      </c>
      <c r="U665" t="s">
        <v>24</v>
      </c>
      <c r="V6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5" t="str">
        <f>IF(ChurnTable[[#This Row],[MonthlyCharges]]&lt;35,"Low (&lt;$35)",IF(ChurnTable[[#This Row],[MonthlyCharges]]&lt;70,"Medium ($35-$70)","High (&gt;$70)"))</f>
        <v>Medium ($35-$70)</v>
      </c>
      <c r="X665">
        <f>ChurnTable[[#This Row],[MonthlyCharges]]*12</f>
        <v>834.59999999999991</v>
      </c>
      <c r="Y665">
        <f>IF(ChurnTable[[#This Row],[Churn]]="Yes",1,0)</f>
        <v>0</v>
      </c>
      <c r="Z665">
        <f>IF(ChurnTable[[#This Row],[Churn]]="Yes",ChurnTable[[#This Row],[MonthlyCharges]]*12,0)</f>
        <v>0</v>
      </c>
    </row>
    <row r="666" spans="1:26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 s="1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 s="2">
        <v>19.5</v>
      </c>
      <c r="T666" s="2">
        <v>1167.5999999999999</v>
      </c>
      <c r="U666" t="s">
        <v>24</v>
      </c>
      <c r="V6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6" t="str">
        <f>IF(ChurnTable[[#This Row],[MonthlyCharges]]&lt;35,"Low (&lt;$35)",IF(ChurnTable[[#This Row],[MonthlyCharges]]&lt;70,"Medium ($35-$70)","High (&gt;$70)"))</f>
        <v>Low (&lt;$35)</v>
      </c>
      <c r="X666">
        <f>ChurnTable[[#This Row],[MonthlyCharges]]*12</f>
        <v>234</v>
      </c>
      <c r="Y666">
        <f>IF(ChurnTable[[#This Row],[Churn]]="Yes",1,0)</f>
        <v>0</v>
      </c>
      <c r="Z666">
        <f>IF(ChurnTable[[#This Row],[Churn]]="Yes",ChurnTable[[#This Row],[MonthlyCharges]]*12,0)</f>
        <v>0</v>
      </c>
    </row>
    <row r="667" spans="1:26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 s="1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 s="2">
        <v>74.75</v>
      </c>
      <c r="T667" s="2">
        <v>238.1</v>
      </c>
      <c r="U667" t="s">
        <v>24</v>
      </c>
      <c r="V6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7" t="str">
        <f>IF(ChurnTable[[#This Row],[MonthlyCharges]]&lt;35,"Low (&lt;$35)",IF(ChurnTable[[#This Row],[MonthlyCharges]]&lt;70,"Medium ($35-$70)","High (&gt;$70)"))</f>
        <v>High (&gt;$70)</v>
      </c>
      <c r="X667">
        <f>ChurnTable[[#This Row],[MonthlyCharges]]*12</f>
        <v>897</v>
      </c>
      <c r="Y667">
        <f>IF(ChurnTable[[#This Row],[Churn]]="Yes",1,0)</f>
        <v>0</v>
      </c>
      <c r="Z667">
        <f>IF(ChurnTable[[#This Row],[Churn]]="Yes",ChurnTable[[#This Row],[MonthlyCharges]]*12,0)</f>
        <v>0</v>
      </c>
    </row>
    <row r="668" spans="1:26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 s="1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 s="2">
        <v>69.650000000000006</v>
      </c>
      <c r="T668" s="2">
        <v>145.15</v>
      </c>
      <c r="U668" t="s">
        <v>23</v>
      </c>
      <c r="V6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8" t="str">
        <f>IF(ChurnTable[[#This Row],[MonthlyCharges]]&lt;35,"Low (&lt;$35)",IF(ChurnTable[[#This Row],[MonthlyCharges]]&lt;70,"Medium ($35-$70)","High (&gt;$70)"))</f>
        <v>Medium ($35-$70)</v>
      </c>
      <c r="X668">
        <f>ChurnTable[[#This Row],[MonthlyCharges]]*12</f>
        <v>835.80000000000007</v>
      </c>
      <c r="Y668">
        <f>IF(ChurnTable[[#This Row],[Churn]]="Yes",1,0)</f>
        <v>1</v>
      </c>
      <c r="Z668">
        <f>IF(ChurnTable[[#This Row],[Churn]]="Yes",ChurnTable[[#This Row],[MonthlyCharges]]*12,0)</f>
        <v>835.80000000000007</v>
      </c>
    </row>
    <row r="669" spans="1:26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 s="1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 s="2">
        <v>30.2</v>
      </c>
      <c r="T669" s="2">
        <v>1453.1</v>
      </c>
      <c r="U669" t="s">
        <v>24</v>
      </c>
      <c r="V6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9" t="str">
        <f>IF(ChurnTable[[#This Row],[MonthlyCharges]]&lt;35,"Low (&lt;$35)",IF(ChurnTable[[#This Row],[MonthlyCharges]]&lt;70,"Medium ($35-$70)","High (&gt;$70)"))</f>
        <v>Low (&lt;$35)</v>
      </c>
      <c r="X669">
        <f>ChurnTable[[#This Row],[MonthlyCharges]]*12</f>
        <v>362.4</v>
      </c>
      <c r="Y669">
        <f>IF(ChurnTable[[#This Row],[Churn]]="Yes",1,0)</f>
        <v>0</v>
      </c>
      <c r="Z669">
        <f>IF(ChurnTable[[#This Row],[Churn]]="Yes",ChurnTable[[#This Row],[MonthlyCharges]]*12,0)</f>
        <v>0</v>
      </c>
    </row>
    <row r="670" spans="1:26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 s="1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 s="2">
        <v>45.65</v>
      </c>
      <c r="T670" s="2">
        <v>191.05</v>
      </c>
      <c r="U670" t="s">
        <v>23</v>
      </c>
      <c r="V6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0" t="str">
        <f>IF(ChurnTable[[#This Row],[MonthlyCharges]]&lt;35,"Low (&lt;$35)",IF(ChurnTable[[#This Row],[MonthlyCharges]]&lt;70,"Medium ($35-$70)","High (&gt;$70)"))</f>
        <v>Medium ($35-$70)</v>
      </c>
      <c r="X670">
        <f>ChurnTable[[#This Row],[MonthlyCharges]]*12</f>
        <v>547.79999999999995</v>
      </c>
      <c r="Y670">
        <f>IF(ChurnTable[[#This Row],[Churn]]="Yes",1,0)</f>
        <v>1</v>
      </c>
      <c r="Z670">
        <f>IF(ChurnTable[[#This Row],[Churn]]="Yes",ChurnTable[[#This Row],[MonthlyCharges]]*12,0)</f>
        <v>547.79999999999995</v>
      </c>
    </row>
    <row r="671" spans="1:26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 s="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 s="2">
        <v>57.8</v>
      </c>
      <c r="T671" s="2">
        <v>4039.3</v>
      </c>
      <c r="U671" t="s">
        <v>24</v>
      </c>
      <c r="V6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1" t="str">
        <f>IF(ChurnTable[[#This Row],[MonthlyCharges]]&lt;35,"Low (&lt;$35)",IF(ChurnTable[[#This Row],[MonthlyCharges]]&lt;70,"Medium ($35-$70)","High (&gt;$70)"))</f>
        <v>Medium ($35-$70)</v>
      </c>
      <c r="X671">
        <f>ChurnTable[[#This Row],[MonthlyCharges]]*12</f>
        <v>693.59999999999991</v>
      </c>
      <c r="Y671">
        <f>IF(ChurnTable[[#This Row],[Churn]]="Yes",1,0)</f>
        <v>0</v>
      </c>
      <c r="Z671">
        <f>IF(ChurnTable[[#This Row],[Churn]]="Yes",ChurnTable[[#This Row],[MonthlyCharges]]*12,0)</f>
        <v>0</v>
      </c>
    </row>
    <row r="672" spans="1:26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 s="1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 s="2">
        <v>19.850000000000001</v>
      </c>
      <c r="T672" s="2">
        <v>1039.45</v>
      </c>
      <c r="U672" t="s">
        <v>24</v>
      </c>
      <c r="V6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2" t="str">
        <f>IF(ChurnTable[[#This Row],[MonthlyCharges]]&lt;35,"Low (&lt;$35)",IF(ChurnTable[[#This Row],[MonthlyCharges]]&lt;70,"Medium ($35-$70)","High (&gt;$70)"))</f>
        <v>Low (&lt;$35)</v>
      </c>
      <c r="X672">
        <f>ChurnTable[[#This Row],[MonthlyCharges]]*12</f>
        <v>238.20000000000002</v>
      </c>
      <c r="Y672">
        <f>IF(ChurnTable[[#This Row],[Churn]]="Yes",1,0)</f>
        <v>0</v>
      </c>
      <c r="Z672">
        <f>IF(ChurnTable[[#This Row],[Churn]]="Yes",ChurnTable[[#This Row],[MonthlyCharges]]*12,0)</f>
        <v>0</v>
      </c>
    </row>
    <row r="673" spans="1:26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 s="1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 s="2">
        <v>25.55</v>
      </c>
      <c r="T673" s="2">
        <v>1336.1</v>
      </c>
      <c r="U673" t="s">
        <v>24</v>
      </c>
      <c r="V6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3" t="str">
        <f>IF(ChurnTable[[#This Row],[MonthlyCharges]]&lt;35,"Low (&lt;$35)",IF(ChurnTable[[#This Row],[MonthlyCharges]]&lt;70,"Medium ($35-$70)","High (&gt;$70)"))</f>
        <v>Low (&lt;$35)</v>
      </c>
      <c r="X673">
        <f>ChurnTable[[#This Row],[MonthlyCharges]]*12</f>
        <v>306.60000000000002</v>
      </c>
      <c r="Y673">
        <f>IF(ChurnTable[[#This Row],[Churn]]="Yes",1,0)</f>
        <v>0</v>
      </c>
      <c r="Z673">
        <f>IF(ChurnTable[[#This Row],[Churn]]="Yes",ChurnTable[[#This Row],[MonthlyCharges]]*12,0)</f>
        <v>0</v>
      </c>
    </row>
    <row r="674" spans="1:26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 s="1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 s="2">
        <v>75.05</v>
      </c>
      <c r="T674" s="2">
        <v>75.05</v>
      </c>
      <c r="U674" t="s">
        <v>23</v>
      </c>
      <c r="V6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4" t="str">
        <f>IF(ChurnTable[[#This Row],[MonthlyCharges]]&lt;35,"Low (&lt;$35)",IF(ChurnTable[[#This Row],[MonthlyCharges]]&lt;70,"Medium ($35-$70)","High (&gt;$70)"))</f>
        <v>High (&gt;$70)</v>
      </c>
      <c r="X674">
        <f>ChurnTable[[#This Row],[MonthlyCharges]]*12</f>
        <v>900.59999999999991</v>
      </c>
      <c r="Y674">
        <f>IF(ChurnTable[[#This Row],[Churn]]="Yes",1,0)</f>
        <v>1</v>
      </c>
      <c r="Z674">
        <f>IF(ChurnTable[[#This Row],[Churn]]="Yes",ChurnTable[[#This Row],[MonthlyCharges]]*12,0)</f>
        <v>900.59999999999991</v>
      </c>
    </row>
    <row r="675" spans="1:26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 s="1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 s="2">
        <v>24.85</v>
      </c>
      <c r="T675" s="2">
        <v>493.4</v>
      </c>
      <c r="U675" t="s">
        <v>24</v>
      </c>
      <c r="V6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5" t="str">
        <f>IF(ChurnTable[[#This Row],[MonthlyCharges]]&lt;35,"Low (&lt;$35)",IF(ChurnTable[[#This Row],[MonthlyCharges]]&lt;70,"Medium ($35-$70)","High (&gt;$70)"))</f>
        <v>Low (&lt;$35)</v>
      </c>
      <c r="X675">
        <f>ChurnTable[[#This Row],[MonthlyCharges]]*12</f>
        <v>298.20000000000005</v>
      </c>
      <c r="Y675">
        <f>IF(ChurnTable[[#This Row],[Churn]]="Yes",1,0)</f>
        <v>0</v>
      </c>
      <c r="Z675">
        <f>IF(ChurnTable[[#This Row],[Churn]]="Yes",ChurnTable[[#This Row],[MonthlyCharges]]*12,0)</f>
        <v>0</v>
      </c>
    </row>
    <row r="676" spans="1:26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 s="1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 s="2">
        <v>49.15</v>
      </c>
      <c r="T676" s="2">
        <v>2550.9</v>
      </c>
      <c r="U676" t="s">
        <v>23</v>
      </c>
      <c r="V6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6" t="str">
        <f>IF(ChurnTable[[#This Row],[MonthlyCharges]]&lt;35,"Low (&lt;$35)",IF(ChurnTable[[#This Row],[MonthlyCharges]]&lt;70,"Medium ($35-$70)","High (&gt;$70)"))</f>
        <v>Medium ($35-$70)</v>
      </c>
      <c r="X676">
        <f>ChurnTable[[#This Row],[MonthlyCharges]]*12</f>
        <v>589.79999999999995</v>
      </c>
      <c r="Y676">
        <f>IF(ChurnTable[[#This Row],[Churn]]="Yes",1,0)</f>
        <v>1</v>
      </c>
      <c r="Z676">
        <f>IF(ChurnTable[[#This Row],[Churn]]="Yes",ChurnTable[[#This Row],[MonthlyCharges]]*12,0)</f>
        <v>589.79999999999995</v>
      </c>
    </row>
    <row r="677" spans="1:26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 s="1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 s="2">
        <v>110.35</v>
      </c>
      <c r="T677" s="2">
        <v>7246.15</v>
      </c>
      <c r="U677" t="s">
        <v>24</v>
      </c>
      <c r="V6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7" t="str">
        <f>IF(ChurnTable[[#This Row],[MonthlyCharges]]&lt;35,"Low (&lt;$35)",IF(ChurnTable[[#This Row],[MonthlyCharges]]&lt;70,"Medium ($35-$70)","High (&gt;$70)"))</f>
        <v>High (&gt;$70)</v>
      </c>
      <c r="X677">
        <f>ChurnTable[[#This Row],[MonthlyCharges]]*12</f>
        <v>1324.1999999999998</v>
      </c>
      <c r="Y677">
        <f>IF(ChurnTable[[#This Row],[Churn]]="Yes",1,0)</f>
        <v>0</v>
      </c>
      <c r="Z677">
        <f>IF(ChurnTable[[#This Row],[Churn]]="Yes",ChurnTable[[#This Row],[MonthlyCharges]]*12,0)</f>
        <v>0</v>
      </c>
    </row>
    <row r="678" spans="1:26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 s="1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 s="2">
        <v>24.55</v>
      </c>
      <c r="T678" s="2">
        <v>1203.95</v>
      </c>
      <c r="U678" t="s">
        <v>24</v>
      </c>
      <c r="V6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8" t="str">
        <f>IF(ChurnTable[[#This Row],[MonthlyCharges]]&lt;35,"Low (&lt;$35)",IF(ChurnTable[[#This Row],[MonthlyCharges]]&lt;70,"Medium ($35-$70)","High (&gt;$70)"))</f>
        <v>Low (&lt;$35)</v>
      </c>
      <c r="X678">
        <f>ChurnTable[[#This Row],[MonthlyCharges]]*12</f>
        <v>294.60000000000002</v>
      </c>
      <c r="Y678">
        <f>IF(ChurnTable[[#This Row],[Churn]]="Yes",1,0)</f>
        <v>0</v>
      </c>
      <c r="Z678">
        <f>IF(ChurnTable[[#This Row],[Churn]]="Yes",ChurnTable[[#This Row],[MonthlyCharges]]*12,0)</f>
        <v>0</v>
      </c>
    </row>
    <row r="679" spans="1:26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 s="1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 s="2">
        <v>34.700000000000003</v>
      </c>
      <c r="T679" s="2">
        <v>62.25</v>
      </c>
      <c r="U679" t="s">
        <v>23</v>
      </c>
      <c r="V6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9" t="str">
        <f>IF(ChurnTable[[#This Row],[MonthlyCharges]]&lt;35,"Low (&lt;$35)",IF(ChurnTable[[#This Row],[MonthlyCharges]]&lt;70,"Medium ($35-$70)","High (&gt;$70)"))</f>
        <v>Low (&lt;$35)</v>
      </c>
      <c r="X679">
        <f>ChurnTable[[#This Row],[MonthlyCharges]]*12</f>
        <v>416.40000000000003</v>
      </c>
      <c r="Y679">
        <f>IF(ChurnTable[[#This Row],[Churn]]="Yes",1,0)</f>
        <v>1</v>
      </c>
      <c r="Z679">
        <f>IF(ChurnTable[[#This Row],[Churn]]="Yes",ChurnTable[[#This Row],[MonthlyCharges]]*12,0)</f>
        <v>416.40000000000003</v>
      </c>
    </row>
    <row r="680" spans="1:26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 s="1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 s="2">
        <v>107.95</v>
      </c>
      <c r="T680" s="2">
        <v>313.60000000000002</v>
      </c>
      <c r="U680" t="s">
        <v>24</v>
      </c>
      <c r="V6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0" t="str">
        <f>IF(ChurnTable[[#This Row],[MonthlyCharges]]&lt;35,"Low (&lt;$35)",IF(ChurnTable[[#This Row],[MonthlyCharges]]&lt;70,"Medium ($35-$70)","High (&gt;$70)"))</f>
        <v>High (&gt;$70)</v>
      </c>
      <c r="X680">
        <f>ChurnTable[[#This Row],[MonthlyCharges]]*12</f>
        <v>1295.4000000000001</v>
      </c>
      <c r="Y680">
        <f>IF(ChurnTable[[#This Row],[Churn]]="Yes",1,0)</f>
        <v>0</v>
      </c>
      <c r="Z680">
        <f>IF(ChurnTable[[#This Row],[Churn]]="Yes",ChurnTable[[#This Row],[MonthlyCharges]]*12,0)</f>
        <v>0</v>
      </c>
    </row>
    <row r="681" spans="1:26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 s="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 s="2">
        <v>81.400000000000006</v>
      </c>
      <c r="T681" s="2">
        <v>3775.85</v>
      </c>
      <c r="U681" t="s">
        <v>24</v>
      </c>
      <c r="V6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1" t="str">
        <f>IF(ChurnTable[[#This Row],[MonthlyCharges]]&lt;35,"Low (&lt;$35)",IF(ChurnTable[[#This Row],[MonthlyCharges]]&lt;70,"Medium ($35-$70)","High (&gt;$70)"))</f>
        <v>High (&gt;$70)</v>
      </c>
      <c r="X681">
        <f>ChurnTable[[#This Row],[MonthlyCharges]]*12</f>
        <v>976.80000000000007</v>
      </c>
      <c r="Y681">
        <f>IF(ChurnTable[[#This Row],[Churn]]="Yes",1,0)</f>
        <v>0</v>
      </c>
      <c r="Z681">
        <f>IF(ChurnTable[[#This Row],[Churn]]="Yes",ChurnTable[[#This Row],[MonthlyCharges]]*12,0)</f>
        <v>0</v>
      </c>
    </row>
    <row r="682" spans="1:26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 s="1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 s="2">
        <v>80</v>
      </c>
      <c r="T682" s="2">
        <v>80</v>
      </c>
      <c r="U682" t="s">
        <v>23</v>
      </c>
      <c r="V6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2" t="str">
        <f>IF(ChurnTable[[#This Row],[MonthlyCharges]]&lt;35,"Low (&lt;$35)",IF(ChurnTable[[#This Row],[MonthlyCharges]]&lt;70,"Medium ($35-$70)","High (&gt;$70)"))</f>
        <v>High (&gt;$70)</v>
      </c>
      <c r="X682">
        <f>ChurnTable[[#This Row],[MonthlyCharges]]*12</f>
        <v>960</v>
      </c>
      <c r="Y682">
        <f>IF(ChurnTable[[#This Row],[Churn]]="Yes",1,0)</f>
        <v>1</v>
      </c>
      <c r="Z682">
        <f>IF(ChurnTable[[#This Row],[Churn]]="Yes",ChurnTable[[#This Row],[MonthlyCharges]]*12,0)</f>
        <v>960</v>
      </c>
    </row>
    <row r="683" spans="1:26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 s="1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 s="2">
        <v>73.8</v>
      </c>
      <c r="T683" s="2">
        <v>4616.05</v>
      </c>
      <c r="U683" t="s">
        <v>24</v>
      </c>
      <c r="V6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3" t="str">
        <f>IF(ChurnTable[[#This Row],[MonthlyCharges]]&lt;35,"Low (&lt;$35)",IF(ChurnTable[[#This Row],[MonthlyCharges]]&lt;70,"Medium ($35-$70)","High (&gt;$70)"))</f>
        <v>High (&gt;$70)</v>
      </c>
      <c r="X683">
        <f>ChurnTable[[#This Row],[MonthlyCharges]]*12</f>
        <v>885.59999999999991</v>
      </c>
      <c r="Y683">
        <f>IF(ChurnTable[[#This Row],[Churn]]="Yes",1,0)</f>
        <v>0</v>
      </c>
      <c r="Z683">
        <f>IF(ChurnTable[[#This Row],[Churn]]="Yes",ChurnTable[[#This Row],[MonthlyCharges]]*12,0)</f>
        <v>0</v>
      </c>
    </row>
    <row r="684" spans="1:26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 s="1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 s="2">
        <v>64.400000000000006</v>
      </c>
      <c r="T684" s="2">
        <v>195.65</v>
      </c>
      <c r="U684" t="s">
        <v>24</v>
      </c>
      <c r="V6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4" t="str">
        <f>IF(ChurnTable[[#This Row],[MonthlyCharges]]&lt;35,"Low (&lt;$35)",IF(ChurnTable[[#This Row],[MonthlyCharges]]&lt;70,"Medium ($35-$70)","High (&gt;$70)"))</f>
        <v>Medium ($35-$70)</v>
      </c>
      <c r="X684">
        <f>ChurnTable[[#This Row],[MonthlyCharges]]*12</f>
        <v>772.80000000000007</v>
      </c>
      <c r="Y684">
        <f>IF(ChurnTable[[#This Row],[Churn]]="Yes",1,0)</f>
        <v>0</v>
      </c>
      <c r="Z684">
        <f>IF(ChurnTable[[#This Row],[Churn]]="Yes",ChurnTable[[#This Row],[MonthlyCharges]]*12,0)</f>
        <v>0</v>
      </c>
    </row>
    <row r="685" spans="1:26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 s="1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 s="2">
        <v>103.75</v>
      </c>
      <c r="T685" s="2">
        <v>4188.3999999999996</v>
      </c>
      <c r="U685" t="s">
        <v>24</v>
      </c>
      <c r="V6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5" t="str">
        <f>IF(ChurnTable[[#This Row],[MonthlyCharges]]&lt;35,"Low (&lt;$35)",IF(ChurnTable[[#This Row],[MonthlyCharges]]&lt;70,"Medium ($35-$70)","High (&gt;$70)"))</f>
        <v>High (&gt;$70)</v>
      </c>
      <c r="X685">
        <f>ChurnTable[[#This Row],[MonthlyCharges]]*12</f>
        <v>1245</v>
      </c>
      <c r="Y685">
        <f>IF(ChurnTable[[#This Row],[Churn]]="Yes",1,0)</f>
        <v>0</v>
      </c>
      <c r="Z685">
        <f>IF(ChurnTable[[#This Row],[Churn]]="Yes",ChurnTable[[#This Row],[MonthlyCharges]]*12,0)</f>
        <v>0</v>
      </c>
    </row>
    <row r="686" spans="1:26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 s="1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 s="2">
        <v>71.099999999999994</v>
      </c>
      <c r="T686" s="2">
        <v>71.099999999999994</v>
      </c>
      <c r="U686" t="s">
        <v>24</v>
      </c>
      <c r="V6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6" t="str">
        <f>IF(ChurnTable[[#This Row],[MonthlyCharges]]&lt;35,"Low (&lt;$35)",IF(ChurnTable[[#This Row],[MonthlyCharges]]&lt;70,"Medium ($35-$70)","High (&gt;$70)"))</f>
        <v>High (&gt;$70)</v>
      </c>
      <c r="X686">
        <f>ChurnTable[[#This Row],[MonthlyCharges]]*12</f>
        <v>853.19999999999993</v>
      </c>
      <c r="Y686">
        <f>IF(ChurnTable[[#This Row],[Churn]]="Yes",1,0)</f>
        <v>0</v>
      </c>
      <c r="Z686">
        <f>IF(ChurnTable[[#This Row],[Churn]]="Yes",ChurnTable[[#This Row],[MonthlyCharges]]*12,0)</f>
        <v>0</v>
      </c>
    </row>
    <row r="687" spans="1:26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 s="1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 s="2">
        <v>49.9</v>
      </c>
      <c r="T687" s="2">
        <v>49.9</v>
      </c>
      <c r="U687" t="s">
        <v>24</v>
      </c>
      <c r="V6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7" t="str">
        <f>IF(ChurnTable[[#This Row],[MonthlyCharges]]&lt;35,"Low (&lt;$35)",IF(ChurnTable[[#This Row],[MonthlyCharges]]&lt;70,"Medium ($35-$70)","High (&gt;$70)"))</f>
        <v>Medium ($35-$70)</v>
      </c>
      <c r="X687">
        <f>ChurnTable[[#This Row],[MonthlyCharges]]*12</f>
        <v>598.79999999999995</v>
      </c>
      <c r="Y687">
        <f>IF(ChurnTable[[#This Row],[Churn]]="Yes",1,0)</f>
        <v>0</v>
      </c>
      <c r="Z687">
        <f>IF(ChurnTable[[#This Row],[Churn]]="Yes",ChurnTable[[#This Row],[MonthlyCharges]]*12,0)</f>
        <v>0</v>
      </c>
    </row>
    <row r="688" spans="1:26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 s="1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 s="2">
        <v>24.6</v>
      </c>
      <c r="T688" s="2">
        <v>1266.4000000000001</v>
      </c>
      <c r="U688" t="s">
        <v>24</v>
      </c>
      <c r="V6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8" t="str">
        <f>IF(ChurnTable[[#This Row],[MonthlyCharges]]&lt;35,"Low (&lt;$35)",IF(ChurnTable[[#This Row],[MonthlyCharges]]&lt;70,"Medium ($35-$70)","High (&gt;$70)"))</f>
        <v>Low (&lt;$35)</v>
      </c>
      <c r="X688">
        <f>ChurnTable[[#This Row],[MonthlyCharges]]*12</f>
        <v>295.20000000000005</v>
      </c>
      <c r="Y688">
        <f>IF(ChurnTable[[#This Row],[Churn]]="Yes",1,0)</f>
        <v>0</v>
      </c>
      <c r="Z688">
        <f>IF(ChurnTable[[#This Row],[Churn]]="Yes",ChurnTable[[#This Row],[MonthlyCharges]]*12,0)</f>
        <v>0</v>
      </c>
    </row>
    <row r="689" spans="1:26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 s="1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 s="2">
        <v>49.25</v>
      </c>
      <c r="T689" s="2">
        <v>91.1</v>
      </c>
      <c r="U689" t="s">
        <v>23</v>
      </c>
      <c r="V6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9" t="str">
        <f>IF(ChurnTable[[#This Row],[MonthlyCharges]]&lt;35,"Low (&lt;$35)",IF(ChurnTable[[#This Row],[MonthlyCharges]]&lt;70,"Medium ($35-$70)","High (&gt;$70)"))</f>
        <v>Medium ($35-$70)</v>
      </c>
      <c r="X689">
        <f>ChurnTable[[#This Row],[MonthlyCharges]]*12</f>
        <v>591</v>
      </c>
      <c r="Y689">
        <f>IF(ChurnTable[[#This Row],[Churn]]="Yes",1,0)</f>
        <v>1</v>
      </c>
      <c r="Z689">
        <f>IF(ChurnTable[[#This Row],[Churn]]="Yes",ChurnTable[[#This Row],[MonthlyCharges]]*12,0)</f>
        <v>591</v>
      </c>
    </row>
    <row r="690" spans="1:26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 s="1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 s="2">
        <v>30.1</v>
      </c>
      <c r="T690" s="2">
        <v>1623.4</v>
      </c>
      <c r="U690" t="s">
        <v>24</v>
      </c>
      <c r="V6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0" t="str">
        <f>IF(ChurnTable[[#This Row],[MonthlyCharges]]&lt;35,"Low (&lt;$35)",IF(ChurnTable[[#This Row],[MonthlyCharges]]&lt;70,"Medium ($35-$70)","High (&gt;$70)"))</f>
        <v>Low (&lt;$35)</v>
      </c>
      <c r="X690">
        <f>ChurnTable[[#This Row],[MonthlyCharges]]*12</f>
        <v>361.20000000000005</v>
      </c>
      <c r="Y690">
        <f>IF(ChurnTable[[#This Row],[Churn]]="Yes",1,0)</f>
        <v>0</v>
      </c>
      <c r="Z690">
        <f>IF(ChurnTable[[#This Row],[Churn]]="Yes",ChurnTable[[#This Row],[MonthlyCharges]]*12,0)</f>
        <v>0</v>
      </c>
    </row>
    <row r="691" spans="1:26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 s="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 s="2">
        <v>83.4</v>
      </c>
      <c r="T691" s="2">
        <v>4149.45</v>
      </c>
      <c r="U691" t="s">
        <v>24</v>
      </c>
      <c r="V6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1" t="str">
        <f>IF(ChurnTable[[#This Row],[MonthlyCharges]]&lt;35,"Low (&lt;$35)",IF(ChurnTable[[#This Row],[MonthlyCharges]]&lt;70,"Medium ($35-$70)","High (&gt;$70)"))</f>
        <v>High (&gt;$70)</v>
      </c>
      <c r="X691">
        <f>ChurnTable[[#This Row],[MonthlyCharges]]*12</f>
        <v>1000.8000000000001</v>
      </c>
      <c r="Y691">
        <f>IF(ChurnTable[[#This Row],[Churn]]="Yes",1,0)</f>
        <v>0</v>
      </c>
      <c r="Z691">
        <f>IF(ChurnTable[[#This Row],[Churn]]="Yes",ChurnTable[[#This Row],[MonthlyCharges]]*12,0)</f>
        <v>0</v>
      </c>
    </row>
    <row r="692" spans="1:26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 s="1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 s="2">
        <v>20.45</v>
      </c>
      <c r="T692" s="2">
        <v>20.45</v>
      </c>
      <c r="U692" t="s">
        <v>24</v>
      </c>
      <c r="V6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2" t="str">
        <f>IF(ChurnTable[[#This Row],[MonthlyCharges]]&lt;35,"Low (&lt;$35)",IF(ChurnTable[[#This Row],[MonthlyCharges]]&lt;70,"Medium ($35-$70)","High (&gt;$70)"))</f>
        <v>Low (&lt;$35)</v>
      </c>
      <c r="X692">
        <f>ChurnTable[[#This Row],[MonthlyCharges]]*12</f>
        <v>245.39999999999998</v>
      </c>
      <c r="Y692">
        <f>IF(ChurnTable[[#This Row],[Churn]]="Yes",1,0)</f>
        <v>0</v>
      </c>
      <c r="Z692">
        <f>IF(ChurnTable[[#This Row],[Churn]]="Yes",ChurnTable[[#This Row],[MonthlyCharges]]*12,0)</f>
        <v>0</v>
      </c>
    </row>
    <row r="693" spans="1:26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 s="1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 s="2">
        <v>75.25</v>
      </c>
      <c r="T693" s="2">
        <v>2344.5</v>
      </c>
      <c r="U693" t="s">
        <v>24</v>
      </c>
      <c r="V6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3" t="str">
        <f>IF(ChurnTable[[#This Row],[MonthlyCharges]]&lt;35,"Low (&lt;$35)",IF(ChurnTable[[#This Row],[MonthlyCharges]]&lt;70,"Medium ($35-$70)","High (&gt;$70)"))</f>
        <v>High (&gt;$70)</v>
      </c>
      <c r="X693">
        <f>ChurnTable[[#This Row],[MonthlyCharges]]*12</f>
        <v>903</v>
      </c>
      <c r="Y693">
        <f>IF(ChurnTable[[#This Row],[Churn]]="Yes",1,0)</f>
        <v>0</v>
      </c>
      <c r="Z693">
        <f>IF(ChurnTable[[#This Row],[Churn]]="Yes",ChurnTable[[#This Row],[MonthlyCharges]]*12,0)</f>
        <v>0</v>
      </c>
    </row>
    <row r="694" spans="1:26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 s="1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 s="2">
        <v>20.55</v>
      </c>
      <c r="T694" s="2">
        <v>1013.05</v>
      </c>
      <c r="U694" t="s">
        <v>24</v>
      </c>
      <c r="V6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4" t="str">
        <f>IF(ChurnTable[[#This Row],[MonthlyCharges]]&lt;35,"Low (&lt;$35)",IF(ChurnTable[[#This Row],[MonthlyCharges]]&lt;70,"Medium ($35-$70)","High (&gt;$70)"))</f>
        <v>Low (&lt;$35)</v>
      </c>
      <c r="X694">
        <f>ChurnTable[[#This Row],[MonthlyCharges]]*12</f>
        <v>246.60000000000002</v>
      </c>
      <c r="Y694">
        <f>IF(ChurnTable[[#This Row],[Churn]]="Yes",1,0)</f>
        <v>0</v>
      </c>
      <c r="Z694">
        <f>IF(ChurnTable[[#This Row],[Churn]]="Yes",ChurnTable[[#This Row],[MonthlyCharges]]*12,0)</f>
        <v>0</v>
      </c>
    </row>
    <row r="695" spans="1:26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 s="1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 s="2">
        <v>75.099999999999994</v>
      </c>
      <c r="T695" s="2">
        <v>270.7</v>
      </c>
      <c r="U695" t="s">
        <v>23</v>
      </c>
      <c r="V6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5" t="str">
        <f>IF(ChurnTable[[#This Row],[MonthlyCharges]]&lt;35,"Low (&lt;$35)",IF(ChurnTable[[#This Row],[MonthlyCharges]]&lt;70,"Medium ($35-$70)","High (&gt;$70)"))</f>
        <v>High (&gt;$70)</v>
      </c>
      <c r="X695">
        <f>ChurnTable[[#This Row],[MonthlyCharges]]*12</f>
        <v>901.19999999999993</v>
      </c>
      <c r="Y695">
        <f>IF(ChurnTable[[#This Row],[Churn]]="Yes",1,0)</f>
        <v>1</v>
      </c>
      <c r="Z695">
        <f>IF(ChurnTable[[#This Row],[Churn]]="Yes",ChurnTable[[#This Row],[MonthlyCharges]]*12,0)</f>
        <v>901.19999999999993</v>
      </c>
    </row>
    <row r="696" spans="1:26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 s="1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 s="2">
        <v>20.05</v>
      </c>
      <c r="T696" s="2">
        <v>417</v>
      </c>
      <c r="U696" t="s">
        <v>24</v>
      </c>
      <c r="V6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6" t="str">
        <f>IF(ChurnTable[[#This Row],[MonthlyCharges]]&lt;35,"Low (&lt;$35)",IF(ChurnTable[[#This Row],[MonthlyCharges]]&lt;70,"Medium ($35-$70)","High (&gt;$70)"))</f>
        <v>Low (&lt;$35)</v>
      </c>
      <c r="X696">
        <f>ChurnTable[[#This Row],[MonthlyCharges]]*12</f>
        <v>240.60000000000002</v>
      </c>
      <c r="Y696">
        <f>IF(ChurnTable[[#This Row],[Churn]]="Yes",1,0)</f>
        <v>0</v>
      </c>
      <c r="Z696">
        <f>IF(ChurnTable[[#This Row],[Churn]]="Yes",ChurnTable[[#This Row],[MonthlyCharges]]*12,0)</f>
        <v>0</v>
      </c>
    </row>
    <row r="697" spans="1:26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 s="1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 s="2">
        <v>20.65</v>
      </c>
      <c r="T697" s="2">
        <v>20.65</v>
      </c>
      <c r="U697" t="s">
        <v>24</v>
      </c>
      <c r="V6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7" t="str">
        <f>IF(ChurnTable[[#This Row],[MonthlyCharges]]&lt;35,"Low (&lt;$35)",IF(ChurnTable[[#This Row],[MonthlyCharges]]&lt;70,"Medium ($35-$70)","High (&gt;$70)"))</f>
        <v>Low (&lt;$35)</v>
      </c>
      <c r="X697">
        <f>ChurnTable[[#This Row],[MonthlyCharges]]*12</f>
        <v>247.79999999999998</v>
      </c>
      <c r="Y697">
        <f>IF(ChurnTable[[#This Row],[Churn]]="Yes",1,0)</f>
        <v>0</v>
      </c>
      <c r="Z697">
        <f>IF(ChurnTable[[#This Row],[Churn]]="Yes",ChurnTable[[#This Row],[MonthlyCharges]]*12,0)</f>
        <v>0</v>
      </c>
    </row>
    <row r="698" spans="1:26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 s="1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 s="2">
        <v>85.15</v>
      </c>
      <c r="T698" s="2">
        <v>6316.2</v>
      </c>
      <c r="U698" t="s">
        <v>24</v>
      </c>
      <c r="V6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8" t="str">
        <f>IF(ChurnTable[[#This Row],[MonthlyCharges]]&lt;35,"Low (&lt;$35)",IF(ChurnTable[[#This Row],[MonthlyCharges]]&lt;70,"Medium ($35-$70)","High (&gt;$70)"))</f>
        <v>High (&gt;$70)</v>
      </c>
      <c r="X698">
        <f>ChurnTable[[#This Row],[MonthlyCharges]]*12</f>
        <v>1021.8000000000001</v>
      </c>
      <c r="Y698">
        <f>IF(ChurnTable[[#This Row],[Churn]]="Yes",1,0)</f>
        <v>0</v>
      </c>
      <c r="Z698">
        <f>IF(ChurnTable[[#This Row],[Churn]]="Yes",ChurnTable[[#This Row],[MonthlyCharges]]*12,0)</f>
        <v>0</v>
      </c>
    </row>
    <row r="699" spans="1:26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 s="1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 s="2">
        <v>50.15</v>
      </c>
      <c r="T699" s="2">
        <v>168.15</v>
      </c>
      <c r="U699" t="s">
        <v>23</v>
      </c>
      <c r="V6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9" t="str">
        <f>IF(ChurnTable[[#This Row],[MonthlyCharges]]&lt;35,"Low (&lt;$35)",IF(ChurnTable[[#This Row],[MonthlyCharges]]&lt;70,"Medium ($35-$70)","High (&gt;$70)"))</f>
        <v>Medium ($35-$70)</v>
      </c>
      <c r="X699">
        <f>ChurnTable[[#This Row],[MonthlyCharges]]*12</f>
        <v>601.79999999999995</v>
      </c>
      <c r="Y699">
        <f>IF(ChurnTable[[#This Row],[Churn]]="Yes",1,0)</f>
        <v>1</v>
      </c>
      <c r="Z699">
        <f>IF(ChurnTable[[#This Row],[Churn]]="Yes",ChurnTable[[#This Row],[MonthlyCharges]]*12,0)</f>
        <v>601.79999999999995</v>
      </c>
    </row>
    <row r="700" spans="1:26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 s="1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 s="2">
        <v>84.95</v>
      </c>
      <c r="T700" s="2">
        <v>4018.05</v>
      </c>
      <c r="U700" t="s">
        <v>24</v>
      </c>
      <c r="V7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0" t="str">
        <f>IF(ChurnTable[[#This Row],[MonthlyCharges]]&lt;35,"Low (&lt;$35)",IF(ChurnTable[[#This Row],[MonthlyCharges]]&lt;70,"Medium ($35-$70)","High (&gt;$70)"))</f>
        <v>High (&gt;$70)</v>
      </c>
      <c r="X700">
        <f>ChurnTable[[#This Row],[MonthlyCharges]]*12</f>
        <v>1019.4000000000001</v>
      </c>
      <c r="Y700">
        <f>IF(ChurnTable[[#This Row],[Churn]]="Yes",1,0)</f>
        <v>0</v>
      </c>
      <c r="Z700">
        <f>IF(ChurnTable[[#This Row],[Churn]]="Yes",ChurnTable[[#This Row],[MonthlyCharges]]*12,0)</f>
        <v>0</v>
      </c>
    </row>
    <row r="701" spans="1:26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 s="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 s="2">
        <v>66.5</v>
      </c>
      <c r="T701" s="2">
        <v>4811.6000000000004</v>
      </c>
      <c r="U701" t="s">
        <v>24</v>
      </c>
      <c r="V7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1" t="str">
        <f>IF(ChurnTable[[#This Row],[MonthlyCharges]]&lt;35,"Low (&lt;$35)",IF(ChurnTable[[#This Row],[MonthlyCharges]]&lt;70,"Medium ($35-$70)","High (&gt;$70)"))</f>
        <v>Medium ($35-$70)</v>
      </c>
      <c r="X701">
        <f>ChurnTable[[#This Row],[MonthlyCharges]]*12</f>
        <v>798</v>
      </c>
      <c r="Y701">
        <f>IF(ChurnTable[[#This Row],[Churn]]="Yes",1,0)</f>
        <v>0</v>
      </c>
      <c r="Z701">
        <f>IF(ChurnTable[[#This Row],[Churn]]="Yes",ChurnTable[[#This Row],[MonthlyCharges]]*12,0)</f>
        <v>0</v>
      </c>
    </row>
    <row r="702" spans="1:26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 s="1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 s="2">
        <v>63.3</v>
      </c>
      <c r="T702" s="2">
        <v>4189.7</v>
      </c>
      <c r="U702" t="s">
        <v>24</v>
      </c>
      <c r="V7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2" t="str">
        <f>IF(ChurnTable[[#This Row],[MonthlyCharges]]&lt;35,"Low (&lt;$35)",IF(ChurnTable[[#This Row],[MonthlyCharges]]&lt;70,"Medium ($35-$70)","High (&gt;$70)"))</f>
        <v>Medium ($35-$70)</v>
      </c>
      <c r="X702">
        <f>ChurnTable[[#This Row],[MonthlyCharges]]*12</f>
        <v>759.59999999999991</v>
      </c>
      <c r="Y702">
        <f>IF(ChurnTable[[#This Row],[Churn]]="Yes",1,0)</f>
        <v>0</v>
      </c>
      <c r="Z702">
        <f>IF(ChurnTable[[#This Row],[Churn]]="Yes",ChurnTable[[#This Row],[MonthlyCharges]]*12,0)</f>
        <v>0</v>
      </c>
    </row>
    <row r="703" spans="1:26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 s="1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 s="2">
        <v>83.15</v>
      </c>
      <c r="T703" s="2">
        <v>2848.45</v>
      </c>
      <c r="U703" t="s">
        <v>24</v>
      </c>
      <c r="V7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3" t="str">
        <f>IF(ChurnTable[[#This Row],[MonthlyCharges]]&lt;35,"Low (&lt;$35)",IF(ChurnTable[[#This Row],[MonthlyCharges]]&lt;70,"Medium ($35-$70)","High (&gt;$70)"))</f>
        <v>High (&gt;$70)</v>
      </c>
      <c r="X703">
        <f>ChurnTable[[#This Row],[MonthlyCharges]]*12</f>
        <v>997.80000000000007</v>
      </c>
      <c r="Y703">
        <f>IF(ChurnTable[[#This Row],[Churn]]="Yes",1,0)</f>
        <v>0</v>
      </c>
      <c r="Z703">
        <f>IF(ChurnTable[[#This Row],[Churn]]="Yes",ChurnTable[[#This Row],[MonthlyCharges]]*12,0)</f>
        <v>0</v>
      </c>
    </row>
    <row r="704" spans="1:26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 s="1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 s="2">
        <v>84.9</v>
      </c>
      <c r="T704" s="2">
        <v>2516.1999999999998</v>
      </c>
      <c r="U704" t="s">
        <v>24</v>
      </c>
      <c r="V7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4" t="str">
        <f>IF(ChurnTable[[#This Row],[MonthlyCharges]]&lt;35,"Low (&lt;$35)",IF(ChurnTable[[#This Row],[MonthlyCharges]]&lt;70,"Medium ($35-$70)","High (&gt;$70)"))</f>
        <v>High (&gt;$70)</v>
      </c>
      <c r="X704">
        <f>ChurnTable[[#This Row],[MonthlyCharges]]*12</f>
        <v>1018.8000000000001</v>
      </c>
      <c r="Y704">
        <f>IF(ChurnTable[[#This Row],[Churn]]="Yes",1,0)</f>
        <v>0</v>
      </c>
      <c r="Z704">
        <f>IF(ChurnTable[[#This Row],[Churn]]="Yes",ChurnTable[[#This Row],[MonthlyCharges]]*12,0)</f>
        <v>0</v>
      </c>
    </row>
    <row r="705" spans="1:26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 s="1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 s="2">
        <v>20.55</v>
      </c>
      <c r="T705" s="2">
        <v>33.6</v>
      </c>
      <c r="U705" t="s">
        <v>24</v>
      </c>
      <c r="V7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5" t="str">
        <f>IF(ChurnTable[[#This Row],[MonthlyCharges]]&lt;35,"Low (&lt;$35)",IF(ChurnTable[[#This Row],[MonthlyCharges]]&lt;70,"Medium ($35-$70)","High (&gt;$70)"))</f>
        <v>Low (&lt;$35)</v>
      </c>
      <c r="X705">
        <f>ChurnTable[[#This Row],[MonthlyCharges]]*12</f>
        <v>246.60000000000002</v>
      </c>
      <c r="Y705">
        <f>IF(ChurnTable[[#This Row],[Churn]]="Yes",1,0)</f>
        <v>0</v>
      </c>
      <c r="Z705">
        <f>IF(ChurnTable[[#This Row],[Churn]]="Yes",ChurnTable[[#This Row],[MonthlyCharges]]*12,0)</f>
        <v>0</v>
      </c>
    </row>
    <row r="706" spans="1:26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 s="1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 s="2">
        <v>49.25</v>
      </c>
      <c r="T706" s="2">
        <v>208.45</v>
      </c>
      <c r="U706" t="s">
        <v>24</v>
      </c>
      <c r="V7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6" t="str">
        <f>IF(ChurnTable[[#This Row],[MonthlyCharges]]&lt;35,"Low (&lt;$35)",IF(ChurnTable[[#This Row],[MonthlyCharges]]&lt;70,"Medium ($35-$70)","High (&gt;$70)"))</f>
        <v>Medium ($35-$70)</v>
      </c>
      <c r="X706">
        <f>ChurnTable[[#This Row],[MonthlyCharges]]*12</f>
        <v>591</v>
      </c>
      <c r="Y706">
        <f>IF(ChurnTable[[#This Row],[Churn]]="Yes",1,0)</f>
        <v>0</v>
      </c>
      <c r="Z706">
        <f>IF(ChurnTable[[#This Row],[Churn]]="Yes",ChurnTable[[#This Row],[MonthlyCharges]]*12,0)</f>
        <v>0</v>
      </c>
    </row>
    <row r="707" spans="1:26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 s="1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 s="2">
        <v>79.849999999999994</v>
      </c>
      <c r="T707" s="2">
        <v>2015.35</v>
      </c>
      <c r="U707" t="s">
        <v>23</v>
      </c>
      <c r="V7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7" t="str">
        <f>IF(ChurnTable[[#This Row],[MonthlyCharges]]&lt;35,"Low (&lt;$35)",IF(ChurnTable[[#This Row],[MonthlyCharges]]&lt;70,"Medium ($35-$70)","High (&gt;$70)"))</f>
        <v>High (&gt;$70)</v>
      </c>
      <c r="X707">
        <f>ChurnTable[[#This Row],[MonthlyCharges]]*12</f>
        <v>958.19999999999993</v>
      </c>
      <c r="Y707">
        <f>IF(ChurnTable[[#This Row],[Churn]]="Yes",1,0)</f>
        <v>1</v>
      </c>
      <c r="Z707">
        <f>IF(ChurnTable[[#This Row],[Churn]]="Yes",ChurnTable[[#This Row],[MonthlyCharges]]*12,0)</f>
        <v>958.19999999999993</v>
      </c>
    </row>
    <row r="708" spans="1:26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 s="1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 s="2">
        <v>59.6</v>
      </c>
      <c r="T708" s="2">
        <v>3739.8</v>
      </c>
      <c r="U708" t="s">
        <v>24</v>
      </c>
      <c r="V7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8" t="str">
        <f>IF(ChurnTable[[#This Row],[MonthlyCharges]]&lt;35,"Low (&lt;$35)",IF(ChurnTable[[#This Row],[MonthlyCharges]]&lt;70,"Medium ($35-$70)","High (&gt;$70)"))</f>
        <v>Medium ($35-$70)</v>
      </c>
      <c r="X708">
        <f>ChurnTable[[#This Row],[MonthlyCharges]]*12</f>
        <v>715.2</v>
      </c>
      <c r="Y708">
        <f>IF(ChurnTable[[#This Row],[Churn]]="Yes",1,0)</f>
        <v>0</v>
      </c>
      <c r="Z708">
        <f>IF(ChurnTable[[#This Row],[Churn]]="Yes",ChurnTable[[#This Row],[MonthlyCharges]]*12,0)</f>
        <v>0</v>
      </c>
    </row>
    <row r="709" spans="1:26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 s="1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 s="2">
        <v>104.65</v>
      </c>
      <c r="T709" s="2">
        <v>2964</v>
      </c>
      <c r="U709" t="s">
        <v>24</v>
      </c>
      <c r="V7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9" t="str">
        <f>IF(ChurnTable[[#This Row],[MonthlyCharges]]&lt;35,"Low (&lt;$35)",IF(ChurnTable[[#This Row],[MonthlyCharges]]&lt;70,"Medium ($35-$70)","High (&gt;$70)"))</f>
        <v>High (&gt;$70)</v>
      </c>
      <c r="X709">
        <f>ChurnTable[[#This Row],[MonthlyCharges]]*12</f>
        <v>1255.8000000000002</v>
      </c>
      <c r="Y709">
        <f>IF(ChurnTable[[#This Row],[Churn]]="Yes",1,0)</f>
        <v>0</v>
      </c>
      <c r="Z709">
        <f>IF(ChurnTable[[#This Row],[Churn]]="Yes",ChurnTable[[#This Row],[MonthlyCharges]]*12,0)</f>
        <v>0</v>
      </c>
    </row>
    <row r="710" spans="1:26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 s="1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 s="2">
        <v>75.3</v>
      </c>
      <c r="T710" s="2">
        <v>2263.4</v>
      </c>
      <c r="U710" t="s">
        <v>24</v>
      </c>
      <c r="V7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10" t="str">
        <f>IF(ChurnTable[[#This Row],[MonthlyCharges]]&lt;35,"Low (&lt;$35)",IF(ChurnTable[[#This Row],[MonthlyCharges]]&lt;70,"Medium ($35-$70)","High (&gt;$70)"))</f>
        <v>High (&gt;$70)</v>
      </c>
      <c r="X710">
        <f>ChurnTable[[#This Row],[MonthlyCharges]]*12</f>
        <v>903.59999999999991</v>
      </c>
      <c r="Y710">
        <f>IF(ChurnTable[[#This Row],[Churn]]="Yes",1,0)</f>
        <v>0</v>
      </c>
      <c r="Z710">
        <f>IF(ChurnTable[[#This Row],[Churn]]="Yes",ChurnTable[[#This Row],[MonthlyCharges]]*12,0)</f>
        <v>0</v>
      </c>
    </row>
    <row r="711" spans="1:26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 s="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 s="2">
        <v>80.099999999999994</v>
      </c>
      <c r="T711" s="2">
        <v>2211.8000000000002</v>
      </c>
      <c r="U711" t="s">
        <v>24</v>
      </c>
      <c r="V7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11" t="str">
        <f>IF(ChurnTable[[#This Row],[MonthlyCharges]]&lt;35,"Low (&lt;$35)",IF(ChurnTable[[#This Row],[MonthlyCharges]]&lt;70,"Medium ($35-$70)","High (&gt;$70)"))</f>
        <v>High (&gt;$70)</v>
      </c>
      <c r="X711">
        <f>ChurnTable[[#This Row],[MonthlyCharges]]*12</f>
        <v>961.19999999999993</v>
      </c>
      <c r="Y711">
        <f>IF(ChurnTable[[#This Row],[Churn]]="Yes",1,0)</f>
        <v>0</v>
      </c>
      <c r="Z711">
        <f>IF(ChurnTable[[#This Row],[Churn]]="Yes",ChurnTable[[#This Row],[MonthlyCharges]]*12,0)</f>
        <v>0</v>
      </c>
    </row>
    <row r="712" spans="1:26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 s="1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 s="2">
        <v>19.55</v>
      </c>
      <c r="T712" s="2">
        <v>19.55</v>
      </c>
      <c r="U712" t="s">
        <v>23</v>
      </c>
      <c r="V7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12" t="str">
        <f>IF(ChurnTable[[#This Row],[MonthlyCharges]]&lt;35,"Low (&lt;$35)",IF(ChurnTable[[#This Row],[MonthlyCharges]]&lt;70,"Medium ($35-$70)","High (&gt;$70)"))</f>
        <v>Low (&lt;$35)</v>
      </c>
      <c r="X712">
        <f>ChurnTable[[#This Row],[MonthlyCharges]]*12</f>
        <v>234.60000000000002</v>
      </c>
      <c r="Y712">
        <f>IF(ChurnTable[[#This Row],[Churn]]="Yes",1,0)</f>
        <v>1</v>
      </c>
      <c r="Z712">
        <f>IF(ChurnTable[[#This Row],[Churn]]="Yes",ChurnTable[[#This Row],[MonthlyCharges]]*12,0)</f>
        <v>234.60000000000002</v>
      </c>
    </row>
    <row r="713" spans="1:26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 s="1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 s="2">
        <v>81</v>
      </c>
      <c r="T713" s="2">
        <v>1683.7</v>
      </c>
      <c r="U713" t="s">
        <v>24</v>
      </c>
      <c r="V7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13" t="str">
        <f>IF(ChurnTable[[#This Row],[MonthlyCharges]]&lt;35,"Low (&lt;$35)",IF(ChurnTable[[#This Row],[MonthlyCharges]]&lt;70,"Medium ($35-$70)","High (&gt;$70)"))</f>
        <v>High (&gt;$70)</v>
      </c>
      <c r="X713">
        <f>ChurnTable[[#This Row],[MonthlyCharges]]*12</f>
        <v>972</v>
      </c>
      <c r="Y713">
        <f>IF(ChurnTable[[#This Row],[Churn]]="Yes",1,0)</f>
        <v>0</v>
      </c>
      <c r="Z713">
        <f>IF(ChurnTable[[#This Row],[Churn]]="Yes",ChurnTable[[#This Row],[MonthlyCharges]]*12,0)</f>
        <v>0</v>
      </c>
    </row>
    <row r="714" spans="1:26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 s="1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 s="2">
        <v>24.7</v>
      </c>
      <c r="T714" s="2">
        <v>1519</v>
      </c>
      <c r="U714" t="s">
        <v>24</v>
      </c>
      <c r="V7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714" t="str">
        <f>IF(ChurnTable[[#This Row],[MonthlyCharges]]&lt;35,"Low (&lt;$35)",IF(ChurnTable[[#This Row],[MonthlyCharges]]&lt;70,"Medium ($35-$70)","High (&gt;$70)"))</f>
        <v>Low (&lt;$35)</v>
      </c>
      <c r="X714">
        <f>ChurnTable[[#This Row],[MonthlyCharges]]*12</f>
        <v>296.39999999999998</v>
      </c>
      <c r="Y714">
        <f>IF(ChurnTable[[#This Row],[Churn]]="Yes",1,0)</f>
        <v>0</v>
      </c>
      <c r="Z714">
        <f>IF(ChurnTable[[#This Row],[Churn]]="Yes",ChurnTable[[#This Row],[MonthlyCharges]]*12,0)</f>
        <v>0</v>
      </c>
    </row>
    <row r="715" spans="1:26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 s="1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 s="2">
        <v>86</v>
      </c>
      <c r="T715" s="2">
        <v>1164.05</v>
      </c>
      <c r="U715" t="s">
        <v>24</v>
      </c>
      <c r="V7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15" t="str">
        <f>IF(ChurnTable[[#This Row],[MonthlyCharges]]&lt;35,"Low (&lt;$35)",IF(ChurnTable[[#This Row],[MonthlyCharges]]&lt;70,"Medium ($35-$70)","High (&gt;$70)"))</f>
        <v>High (&gt;$70)</v>
      </c>
      <c r="X715">
        <f>ChurnTable[[#This Row],[MonthlyCharges]]*12</f>
        <v>1032</v>
      </c>
      <c r="Y715">
        <f>IF(ChurnTable[[#This Row],[Churn]]="Yes",1,0)</f>
        <v>0</v>
      </c>
      <c r="Z715">
        <f>IF(ChurnTable[[#This Row],[Churn]]="Yes",ChurnTable[[#This Row],[MonthlyCharges]]*12,0)</f>
        <v>0</v>
      </c>
    </row>
    <row r="716" spans="1:26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 s="1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 s="2">
        <v>25.4</v>
      </c>
      <c r="T716" s="2">
        <v>1710.9</v>
      </c>
      <c r="U716" t="s">
        <v>24</v>
      </c>
      <c r="V7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16" t="str">
        <f>IF(ChurnTable[[#This Row],[MonthlyCharges]]&lt;35,"Low (&lt;$35)",IF(ChurnTable[[#This Row],[MonthlyCharges]]&lt;70,"Medium ($35-$70)","High (&gt;$70)"))</f>
        <v>Low (&lt;$35)</v>
      </c>
      <c r="X716">
        <f>ChurnTable[[#This Row],[MonthlyCharges]]*12</f>
        <v>304.79999999999995</v>
      </c>
      <c r="Y716">
        <f>IF(ChurnTable[[#This Row],[Churn]]="Yes",1,0)</f>
        <v>0</v>
      </c>
      <c r="Z716">
        <f>IF(ChurnTable[[#This Row],[Churn]]="Yes",ChurnTable[[#This Row],[MonthlyCharges]]*12,0)</f>
        <v>0</v>
      </c>
    </row>
    <row r="717" spans="1:26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 s="1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 s="2">
        <v>89.15</v>
      </c>
      <c r="T717" s="2">
        <v>4245.55</v>
      </c>
      <c r="U717" t="s">
        <v>24</v>
      </c>
      <c r="V7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17" t="str">
        <f>IF(ChurnTable[[#This Row],[MonthlyCharges]]&lt;35,"Low (&lt;$35)",IF(ChurnTable[[#This Row],[MonthlyCharges]]&lt;70,"Medium ($35-$70)","High (&gt;$70)"))</f>
        <v>High (&gt;$70)</v>
      </c>
      <c r="X717">
        <f>ChurnTable[[#This Row],[MonthlyCharges]]*12</f>
        <v>1069.8000000000002</v>
      </c>
      <c r="Y717">
        <f>IF(ChurnTable[[#This Row],[Churn]]="Yes",1,0)</f>
        <v>0</v>
      </c>
      <c r="Z717">
        <f>IF(ChurnTable[[#This Row],[Churn]]="Yes",ChurnTable[[#This Row],[MonthlyCharges]]*12,0)</f>
        <v>0</v>
      </c>
    </row>
    <row r="718" spans="1:26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 s="1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 s="2">
        <v>58.25</v>
      </c>
      <c r="T718" s="2">
        <v>4145.8999999999996</v>
      </c>
      <c r="U718" t="s">
        <v>24</v>
      </c>
      <c r="V7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18" t="str">
        <f>IF(ChurnTable[[#This Row],[MonthlyCharges]]&lt;35,"Low (&lt;$35)",IF(ChurnTable[[#This Row],[MonthlyCharges]]&lt;70,"Medium ($35-$70)","High (&gt;$70)"))</f>
        <v>Medium ($35-$70)</v>
      </c>
      <c r="X718">
        <f>ChurnTable[[#This Row],[MonthlyCharges]]*12</f>
        <v>699</v>
      </c>
      <c r="Y718">
        <f>IF(ChurnTable[[#This Row],[Churn]]="Yes",1,0)</f>
        <v>0</v>
      </c>
      <c r="Z718">
        <f>IF(ChurnTable[[#This Row],[Churn]]="Yes",ChurnTable[[#This Row],[MonthlyCharges]]*12,0)</f>
        <v>0</v>
      </c>
    </row>
    <row r="719" spans="1:26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 s="1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 s="2">
        <v>85.65</v>
      </c>
      <c r="T719" s="2">
        <v>2664.3</v>
      </c>
      <c r="U719" t="s">
        <v>24</v>
      </c>
      <c r="V7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19" t="str">
        <f>IF(ChurnTable[[#This Row],[MonthlyCharges]]&lt;35,"Low (&lt;$35)",IF(ChurnTable[[#This Row],[MonthlyCharges]]&lt;70,"Medium ($35-$70)","High (&gt;$70)"))</f>
        <v>High (&gt;$70)</v>
      </c>
      <c r="X719">
        <f>ChurnTable[[#This Row],[MonthlyCharges]]*12</f>
        <v>1027.8000000000002</v>
      </c>
      <c r="Y719">
        <f>IF(ChurnTable[[#This Row],[Churn]]="Yes",1,0)</f>
        <v>0</v>
      </c>
      <c r="Z719">
        <f>IF(ChurnTable[[#This Row],[Churn]]="Yes",ChurnTable[[#This Row],[MonthlyCharges]]*12,0)</f>
        <v>0</v>
      </c>
    </row>
    <row r="720" spans="1:26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 s="1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 s="2">
        <v>50.35</v>
      </c>
      <c r="T720" s="2">
        <v>1277.5</v>
      </c>
      <c r="U720" t="s">
        <v>24</v>
      </c>
      <c r="V7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20" t="str">
        <f>IF(ChurnTable[[#This Row],[MonthlyCharges]]&lt;35,"Low (&lt;$35)",IF(ChurnTable[[#This Row],[MonthlyCharges]]&lt;70,"Medium ($35-$70)","High (&gt;$70)"))</f>
        <v>Medium ($35-$70)</v>
      </c>
      <c r="X720">
        <f>ChurnTable[[#This Row],[MonthlyCharges]]*12</f>
        <v>604.20000000000005</v>
      </c>
      <c r="Y720">
        <f>IF(ChurnTable[[#This Row],[Churn]]="Yes",1,0)</f>
        <v>0</v>
      </c>
      <c r="Z720">
        <f>IF(ChurnTable[[#This Row],[Churn]]="Yes",ChurnTable[[#This Row],[MonthlyCharges]]*12,0)</f>
        <v>0</v>
      </c>
    </row>
    <row r="721" spans="1:26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 s="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 s="2">
        <v>80.349999999999994</v>
      </c>
      <c r="T721" s="2">
        <v>5589.3</v>
      </c>
      <c r="U721" t="s">
        <v>24</v>
      </c>
      <c r="V7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21" t="str">
        <f>IF(ChurnTable[[#This Row],[MonthlyCharges]]&lt;35,"Low (&lt;$35)",IF(ChurnTable[[#This Row],[MonthlyCharges]]&lt;70,"Medium ($35-$70)","High (&gt;$70)"))</f>
        <v>High (&gt;$70)</v>
      </c>
      <c r="X721">
        <f>ChurnTable[[#This Row],[MonthlyCharges]]*12</f>
        <v>964.19999999999993</v>
      </c>
      <c r="Y721">
        <f>IF(ChurnTable[[#This Row],[Churn]]="Yes",1,0)</f>
        <v>0</v>
      </c>
      <c r="Z721">
        <f>IF(ChurnTable[[#This Row],[Churn]]="Yes",ChurnTable[[#This Row],[MonthlyCharges]]*12,0)</f>
        <v>0</v>
      </c>
    </row>
    <row r="722" spans="1:26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 s="1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 s="2">
        <v>20.2</v>
      </c>
      <c r="T722" s="2">
        <v>34.75</v>
      </c>
      <c r="U722" t="s">
        <v>24</v>
      </c>
      <c r="V7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22" t="str">
        <f>IF(ChurnTable[[#This Row],[MonthlyCharges]]&lt;35,"Low (&lt;$35)",IF(ChurnTable[[#This Row],[MonthlyCharges]]&lt;70,"Medium ($35-$70)","High (&gt;$70)"))</f>
        <v>Low (&lt;$35)</v>
      </c>
      <c r="X722">
        <f>ChurnTable[[#This Row],[MonthlyCharges]]*12</f>
        <v>242.39999999999998</v>
      </c>
      <c r="Y722">
        <f>IF(ChurnTable[[#This Row],[Churn]]="Yes",1,0)</f>
        <v>0</v>
      </c>
      <c r="Z722">
        <f>IF(ChurnTable[[#This Row],[Churn]]="Yes",ChurnTable[[#This Row],[MonthlyCharges]]*12,0)</f>
        <v>0</v>
      </c>
    </row>
    <row r="723" spans="1:26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 s="1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 s="2">
        <v>20.55</v>
      </c>
      <c r="T723" s="2">
        <v>1305.95</v>
      </c>
      <c r="U723" t="s">
        <v>24</v>
      </c>
      <c r="V7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23" t="str">
        <f>IF(ChurnTable[[#This Row],[MonthlyCharges]]&lt;35,"Low (&lt;$35)",IF(ChurnTable[[#This Row],[MonthlyCharges]]&lt;70,"Medium ($35-$70)","High (&gt;$70)"))</f>
        <v>Low (&lt;$35)</v>
      </c>
      <c r="X723">
        <f>ChurnTable[[#This Row],[MonthlyCharges]]*12</f>
        <v>246.60000000000002</v>
      </c>
      <c r="Y723">
        <f>IF(ChurnTable[[#This Row],[Churn]]="Yes",1,0)</f>
        <v>0</v>
      </c>
      <c r="Z723">
        <f>IF(ChurnTable[[#This Row],[Churn]]="Yes",ChurnTable[[#This Row],[MonthlyCharges]]*12,0)</f>
        <v>0</v>
      </c>
    </row>
    <row r="724" spans="1:26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 s="1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 s="2">
        <v>85.95</v>
      </c>
      <c r="T724" s="2">
        <v>381.3</v>
      </c>
      <c r="U724" t="s">
        <v>23</v>
      </c>
      <c r="V7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24" t="str">
        <f>IF(ChurnTable[[#This Row],[MonthlyCharges]]&lt;35,"Low (&lt;$35)",IF(ChurnTable[[#This Row],[MonthlyCharges]]&lt;70,"Medium ($35-$70)","High (&gt;$70)"))</f>
        <v>High (&gt;$70)</v>
      </c>
      <c r="X724">
        <f>ChurnTable[[#This Row],[MonthlyCharges]]*12</f>
        <v>1031.4000000000001</v>
      </c>
      <c r="Y724">
        <f>IF(ChurnTable[[#This Row],[Churn]]="Yes",1,0)</f>
        <v>1</v>
      </c>
      <c r="Z724">
        <f>IF(ChurnTable[[#This Row],[Churn]]="Yes",ChurnTable[[#This Row],[MonthlyCharges]]*12,0)</f>
        <v>1031.4000000000001</v>
      </c>
    </row>
    <row r="725" spans="1:26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 s="1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 s="2">
        <v>45.35</v>
      </c>
      <c r="T725" s="2">
        <v>141.5</v>
      </c>
      <c r="U725" t="s">
        <v>23</v>
      </c>
      <c r="V7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25" t="str">
        <f>IF(ChurnTable[[#This Row],[MonthlyCharges]]&lt;35,"Low (&lt;$35)",IF(ChurnTable[[#This Row],[MonthlyCharges]]&lt;70,"Medium ($35-$70)","High (&gt;$70)"))</f>
        <v>Medium ($35-$70)</v>
      </c>
      <c r="X725">
        <f>ChurnTable[[#This Row],[MonthlyCharges]]*12</f>
        <v>544.20000000000005</v>
      </c>
      <c r="Y725">
        <f>IF(ChurnTable[[#This Row],[Churn]]="Yes",1,0)</f>
        <v>1</v>
      </c>
      <c r="Z725">
        <f>IF(ChurnTable[[#This Row],[Churn]]="Yes",ChurnTable[[#This Row],[MonthlyCharges]]*12,0)</f>
        <v>544.20000000000005</v>
      </c>
    </row>
    <row r="726" spans="1:26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 s="1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 s="2">
        <v>94.5</v>
      </c>
      <c r="T726" s="2">
        <v>3105.55</v>
      </c>
      <c r="U726" t="s">
        <v>23</v>
      </c>
      <c r="V7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26" t="str">
        <f>IF(ChurnTable[[#This Row],[MonthlyCharges]]&lt;35,"Low (&lt;$35)",IF(ChurnTable[[#This Row],[MonthlyCharges]]&lt;70,"Medium ($35-$70)","High (&gt;$70)"))</f>
        <v>High (&gt;$70)</v>
      </c>
      <c r="X726">
        <f>ChurnTable[[#This Row],[MonthlyCharges]]*12</f>
        <v>1134</v>
      </c>
      <c r="Y726">
        <f>IF(ChurnTable[[#This Row],[Churn]]="Yes",1,0)</f>
        <v>1</v>
      </c>
      <c r="Z726">
        <f>IF(ChurnTable[[#This Row],[Churn]]="Yes",ChurnTable[[#This Row],[MonthlyCharges]]*12,0)</f>
        <v>1134</v>
      </c>
    </row>
    <row r="727" spans="1:26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 s="1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 s="2">
        <v>21.25</v>
      </c>
      <c r="T727" s="2">
        <v>204.55</v>
      </c>
      <c r="U727" t="s">
        <v>24</v>
      </c>
      <c r="V7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27" t="str">
        <f>IF(ChurnTable[[#This Row],[MonthlyCharges]]&lt;35,"Low (&lt;$35)",IF(ChurnTable[[#This Row],[MonthlyCharges]]&lt;70,"Medium ($35-$70)","High (&gt;$70)"))</f>
        <v>Low (&lt;$35)</v>
      </c>
      <c r="X727">
        <f>ChurnTable[[#This Row],[MonthlyCharges]]*12</f>
        <v>255</v>
      </c>
      <c r="Y727">
        <f>IF(ChurnTable[[#This Row],[Churn]]="Yes",1,0)</f>
        <v>0</v>
      </c>
      <c r="Z727">
        <f>IF(ChurnTable[[#This Row],[Churn]]="Yes",ChurnTable[[#This Row],[MonthlyCharges]]*12,0)</f>
        <v>0</v>
      </c>
    </row>
    <row r="728" spans="1:26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 s="1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 s="2">
        <v>26.25</v>
      </c>
      <c r="T728" s="2">
        <v>605.9</v>
      </c>
      <c r="U728" t="s">
        <v>24</v>
      </c>
      <c r="V7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28" t="str">
        <f>IF(ChurnTable[[#This Row],[MonthlyCharges]]&lt;35,"Low (&lt;$35)",IF(ChurnTable[[#This Row],[MonthlyCharges]]&lt;70,"Medium ($35-$70)","High (&gt;$70)"))</f>
        <v>Low (&lt;$35)</v>
      </c>
      <c r="X728">
        <f>ChurnTable[[#This Row],[MonthlyCharges]]*12</f>
        <v>315</v>
      </c>
      <c r="Y728">
        <f>IF(ChurnTable[[#This Row],[Churn]]="Yes",1,0)</f>
        <v>0</v>
      </c>
      <c r="Z728">
        <f>IF(ChurnTable[[#This Row],[Churn]]="Yes",ChurnTable[[#This Row],[MonthlyCharges]]*12,0)</f>
        <v>0</v>
      </c>
    </row>
    <row r="729" spans="1:26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 s="1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 s="2">
        <v>80.849999999999994</v>
      </c>
      <c r="T729" s="2">
        <v>356.1</v>
      </c>
      <c r="U729" t="s">
        <v>24</v>
      </c>
      <c r="V7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29" t="str">
        <f>IF(ChurnTable[[#This Row],[MonthlyCharges]]&lt;35,"Low (&lt;$35)",IF(ChurnTable[[#This Row],[MonthlyCharges]]&lt;70,"Medium ($35-$70)","High (&gt;$70)"))</f>
        <v>High (&gt;$70)</v>
      </c>
      <c r="X729">
        <f>ChurnTable[[#This Row],[MonthlyCharges]]*12</f>
        <v>970.19999999999993</v>
      </c>
      <c r="Y729">
        <f>IF(ChurnTable[[#This Row],[Churn]]="Yes",1,0)</f>
        <v>0</v>
      </c>
      <c r="Z729">
        <f>IF(ChurnTable[[#This Row],[Churn]]="Yes",ChurnTable[[#This Row],[MonthlyCharges]]*12,0)</f>
        <v>0</v>
      </c>
    </row>
    <row r="730" spans="1:26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 s="1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 s="2">
        <v>91.7</v>
      </c>
      <c r="T730" s="2">
        <v>2758.15</v>
      </c>
      <c r="U730" t="s">
        <v>23</v>
      </c>
      <c r="V7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30" t="str">
        <f>IF(ChurnTable[[#This Row],[MonthlyCharges]]&lt;35,"Low (&lt;$35)",IF(ChurnTable[[#This Row],[MonthlyCharges]]&lt;70,"Medium ($35-$70)","High (&gt;$70)"))</f>
        <v>High (&gt;$70)</v>
      </c>
      <c r="X730">
        <f>ChurnTable[[#This Row],[MonthlyCharges]]*12</f>
        <v>1100.4000000000001</v>
      </c>
      <c r="Y730">
        <f>IF(ChurnTable[[#This Row],[Churn]]="Yes",1,0)</f>
        <v>1</v>
      </c>
      <c r="Z730">
        <f>IF(ChurnTable[[#This Row],[Churn]]="Yes",ChurnTable[[#This Row],[MonthlyCharges]]*12,0)</f>
        <v>1100.4000000000001</v>
      </c>
    </row>
    <row r="731" spans="1:26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 s="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 s="2">
        <v>74.2</v>
      </c>
      <c r="T731" s="2">
        <v>4805.6499999999996</v>
      </c>
      <c r="U731" t="s">
        <v>24</v>
      </c>
      <c r="V7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31" t="str">
        <f>IF(ChurnTable[[#This Row],[MonthlyCharges]]&lt;35,"Low (&lt;$35)",IF(ChurnTable[[#This Row],[MonthlyCharges]]&lt;70,"Medium ($35-$70)","High (&gt;$70)"))</f>
        <v>High (&gt;$70)</v>
      </c>
      <c r="X731">
        <f>ChurnTable[[#This Row],[MonthlyCharges]]*12</f>
        <v>890.40000000000009</v>
      </c>
      <c r="Y731">
        <f>IF(ChurnTable[[#This Row],[Churn]]="Yes",1,0)</f>
        <v>0</v>
      </c>
      <c r="Z731">
        <f>IF(ChurnTable[[#This Row],[Churn]]="Yes",ChurnTable[[#This Row],[MonthlyCharges]]*12,0)</f>
        <v>0</v>
      </c>
    </row>
    <row r="732" spans="1:26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 s="1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 s="2">
        <v>87.25</v>
      </c>
      <c r="T732" s="2">
        <v>3941.7</v>
      </c>
      <c r="U732" t="s">
        <v>23</v>
      </c>
      <c r="V7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32" t="str">
        <f>IF(ChurnTable[[#This Row],[MonthlyCharges]]&lt;35,"Low (&lt;$35)",IF(ChurnTable[[#This Row],[MonthlyCharges]]&lt;70,"Medium ($35-$70)","High (&gt;$70)"))</f>
        <v>High (&gt;$70)</v>
      </c>
      <c r="X732">
        <f>ChurnTable[[#This Row],[MonthlyCharges]]*12</f>
        <v>1047</v>
      </c>
      <c r="Y732">
        <f>IF(ChurnTable[[#This Row],[Churn]]="Yes",1,0)</f>
        <v>1</v>
      </c>
      <c r="Z732">
        <f>IF(ChurnTable[[#This Row],[Churn]]="Yes",ChurnTable[[#This Row],[MonthlyCharges]]*12,0)</f>
        <v>1047</v>
      </c>
    </row>
    <row r="733" spans="1:26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 s="1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 s="2">
        <v>20.350000000000001</v>
      </c>
      <c r="T733" s="2">
        <v>92.75</v>
      </c>
      <c r="U733" t="s">
        <v>24</v>
      </c>
      <c r="V7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33" t="str">
        <f>IF(ChurnTable[[#This Row],[MonthlyCharges]]&lt;35,"Low (&lt;$35)",IF(ChurnTable[[#This Row],[MonthlyCharges]]&lt;70,"Medium ($35-$70)","High (&gt;$70)"))</f>
        <v>Low (&lt;$35)</v>
      </c>
      <c r="X733">
        <f>ChurnTable[[#This Row],[MonthlyCharges]]*12</f>
        <v>244.20000000000002</v>
      </c>
      <c r="Y733">
        <f>IF(ChurnTable[[#This Row],[Churn]]="Yes",1,0)</f>
        <v>0</v>
      </c>
      <c r="Z733">
        <f>IF(ChurnTable[[#This Row],[Churn]]="Yes",ChurnTable[[#This Row],[MonthlyCharges]]*12,0)</f>
        <v>0</v>
      </c>
    </row>
    <row r="734" spans="1:26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 s="1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 s="2">
        <v>75.5</v>
      </c>
      <c r="T734" s="2">
        <v>1901.05</v>
      </c>
      <c r="U734" t="s">
        <v>24</v>
      </c>
      <c r="V7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34" t="str">
        <f>IF(ChurnTable[[#This Row],[MonthlyCharges]]&lt;35,"Low (&lt;$35)",IF(ChurnTable[[#This Row],[MonthlyCharges]]&lt;70,"Medium ($35-$70)","High (&gt;$70)"))</f>
        <v>High (&gt;$70)</v>
      </c>
      <c r="X734">
        <f>ChurnTable[[#This Row],[MonthlyCharges]]*12</f>
        <v>906</v>
      </c>
      <c r="Y734">
        <f>IF(ChurnTable[[#This Row],[Churn]]="Yes",1,0)</f>
        <v>0</v>
      </c>
      <c r="Z734">
        <f>IF(ChurnTable[[#This Row],[Churn]]="Yes",ChurnTable[[#This Row],[MonthlyCharges]]*12,0)</f>
        <v>0</v>
      </c>
    </row>
    <row r="735" spans="1:26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 s="1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 s="2">
        <v>79.05</v>
      </c>
      <c r="T735" s="2">
        <v>5730.7</v>
      </c>
      <c r="U735" t="s">
        <v>24</v>
      </c>
      <c r="V7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35" t="str">
        <f>IF(ChurnTable[[#This Row],[MonthlyCharges]]&lt;35,"Low (&lt;$35)",IF(ChurnTable[[#This Row],[MonthlyCharges]]&lt;70,"Medium ($35-$70)","High (&gt;$70)"))</f>
        <v>High (&gt;$70)</v>
      </c>
      <c r="X735">
        <f>ChurnTable[[#This Row],[MonthlyCharges]]*12</f>
        <v>948.59999999999991</v>
      </c>
      <c r="Y735">
        <f>IF(ChurnTable[[#This Row],[Churn]]="Yes",1,0)</f>
        <v>0</v>
      </c>
      <c r="Z735">
        <f>IF(ChurnTable[[#This Row],[Churn]]="Yes",ChurnTable[[#This Row],[MonthlyCharges]]*12,0)</f>
        <v>0</v>
      </c>
    </row>
    <row r="736" spans="1:26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 s="1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 s="2">
        <v>90.15</v>
      </c>
      <c r="T736" s="2">
        <v>2423.4</v>
      </c>
      <c r="U736" t="s">
        <v>24</v>
      </c>
      <c r="V7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36" t="str">
        <f>IF(ChurnTable[[#This Row],[MonthlyCharges]]&lt;35,"Low (&lt;$35)",IF(ChurnTable[[#This Row],[MonthlyCharges]]&lt;70,"Medium ($35-$70)","High (&gt;$70)"))</f>
        <v>High (&gt;$70)</v>
      </c>
      <c r="X736">
        <f>ChurnTable[[#This Row],[MonthlyCharges]]*12</f>
        <v>1081.8000000000002</v>
      </c>
      <c r="Y736">
        <f>IF(ChurnTable[[#This Row],[Churn]]="Yes",1,0)</f>
        <v>0</v>
      </c>
      <c r="Z736">
        <f>IF(ChurnTable[[#This Row],[Churn]]="Yes",ChurnTable[[#This Row],[MonthlyCharges]]*12,0)</f>
        <v>0</v>
      </c>
    </row>
    <row r="737" spans="1:26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 s="1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 s="2">
        <v>50.6</v>
      </c>
      <c r="T737" s="2">
        <v>1653.45</v>
      </c>
      <c r="U737" t="s">
        <v>24</v>
      </c>
      <c r="V7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37" t="str">
        <f>IF(ChurnTable[[#This Row],[MonthlyCharges]]&lt;35,"Low (&lt;$35)",IF(ChurnTable[[#This Row],[MonthlyCharges]]&lt;70,"Medium ($35-$70)","High (&gt;$70)"))</f>
        <v>Medium ($35-$70)</v>
      </c>
      <c r="X737">
        <f>ChurnTable[[#This Row],[MonthlyCharges]]*12</f>
        <v>607.20000000000005</v>
      </c>
      <c r="Y737">
        <f>IF(ChurnTable[[#This Row],[Churn]]="Yes",1,0)</f>
        <v>0</v>
      </c>
      <c r="Z737">
        <f>IF(ChurnTable[[#This Row],[Churn]]="Yes",ChurnTable[[#This Row],[MonthlyCharges]]*12,0)</f>
        <v>0</v>
      </c>
    </row>
    <row r="738" spans="1:26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 s="1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 s="2">
        <v>110.45</v>
      </c>
      <c r="T738" s="2">
        <v>3327.05</v>
      </c>
      <c r="U738" t="s">
        <v>24</v>
      </c>
      <c r="V7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38" t="str">
        <f>IF(ChurnTable[[#This Row],[MonthlyCharges]]&lt;35,"Low (&lt;$35)",IF(ChurnTable[[#This Row],[MonthlyCharges]]&lt;70,"Medium ($35-$70)","High (&gt;$70)"))</f>
        <v>High (&gt;$70)</v>
      </c>
      <c r="X738">
        <f>ChurnTable[[#This Row],[MonthlyCharges]]*12</f>
        <v>1325.4</v>
      </c>
      <c r="Y738">
        <f>IF(ChurnTable[[#This Row],[Churn]]="Yes",1,0)</f>
        <v>0</v>
      </c>
      <c r="Z738">
        <f>IF(ChurnTable[[#This Row],[Churn]]="Yes",ChurnTable[[#This Row],[MonthlyCharges]]*12,0)</f>
        <v>0</v>
      </c>
    </row>
    <row r="739" spans="1:26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 s="1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 s="2">
        <v>101</v>
      </c>
      <c r="T739" s="2">
        <v>7085.5</v>
      </c>
      <c r="U739" t="s">
        <v>24</v>
      </c>
      <c r="V7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39" t="str">
        <f>IF(ChurnTable[[#This Row],[MonthlyCharges]]&lt;35,"Low (&lt;$35)",IF(ChurnTable[[#This Row],[MonthlyCharges]]&lt;70,"Medium ($35-$70)","High (&gt;$70)"))</f>
        <v>High (&gt;$70)</v>
      </c>
      <c r="X739">
        <f>ChurnTable[[#This Row],[MonthlyCharges]]*12</f>
        <v>1212</v>
      </c>
      <c r="Y739">
        <f>IF(ChurnTable[[#This Row],[Churn]]="Yes",1,0)</f>
        <v>0</v>
      </c>
      <c r="Z739">
        <f>IF(ChurnTable[[#This Row],[Churn]]="Yes",ChurnTable[[#This Row],[MonthlyCharges]]*12,0)</f>
        <v>0</v>
      </c>
    </row>
    <row r="740" spans="1:26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 s="1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 s="2">
        <v>79.349999999999994</v>
      </c>
      <c r="T740" s="2">
        <v>3344.1</v>
      </c>
      <c r="U740" t="s">
        <v>24</v>
      </c>
      <c r="V7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40" t="str">
        <f>IF(ChurnTable[[#This Row],[MonthlyCharges]]&lt;35,"Low (&lt;$35)",IF(ChurnTable[[#This Row],[MonthlyCharges]]&lt;70,"Medium ($35-$70)","High (&gt;$70)"))</f>
        <v>High (&gt;$70)</v>
      </c>
      <c r="X740">
        <f>ChurnTable[[#This Row],[MonthlyCharges]]*12</f>
        <v>952.19999999999993</v>
      </c>
      <c r="Y740">
        <f>IF(ChurnTable[[#This Row],[Churn]]="Yes",1,0)</f>
        <v>0</v>
      </c>
      <c r="Z740">
        <f>IF(ChurnTable[[#This Row],[Churn]]="Yes",ChurnTable[[#This Row],[MonthlyCharges]]*12,0)</f>
        <v>0</v>
      </c>
    </row>
    <row r="741" spans="1:26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 s="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 s="2">
        <v>89.85</v>
      </c>
      <c r="T741" s="2">
        <v>6697.35</v>
      </c>
      <c r="U741" t="s">
        <v>24</v>
      </c>
      <c r="V7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41" t="str">
        <f>IF(ChurnTable[[#This Row],[MonthlyCharges]]&lt;35,"Low (&lt;$35)",IF(ChurnTable[[#This Row],[MonthlyCharges]]&lt;70,"Medium ($35-$70)","High (&gt;$70)"))</f>
        <v>High (&gt;$70)</v>
      </c>
      <c r="X741">
        <f>ChurnTable[[#This Row],[MonthlyCharges]]*12</f>
        <v>1078.1999999999998</v>
      </c>
      <c r="Y741">
        <f>IF(ChurnTable[[#This Row],[Churn]]="Yes",1,0)</f>
        <v>0</v>
      </c>
      <c r="Z741">
        <f>IF(ChurnTable[[#This Row],[Churn]]="Yes",ChurnTable[[#This Row],[MonthlyCharges]]*12,0)</f>
        <v>0</v>
      </c>
    </row>
    <row r="742" spans="1:26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 s="1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 s="2">
        <v>65</v>
      </c>
      <c r="T742" s="2">
        <v>2879.9</v>
      </c>
      <c r="U742" t="s">
        <v>24</v>
      </c>
      <c r="V7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42" t="str">
        <f>IF(ChurnTable[[#This Row],[MonthlyCharges]]&lt;35,"Low (&lt;$35)",IF(ChurnTable[[#This Row],[MonthlyCharges]]&lt;70,"Medium ($35-$70)","High (&gt;$70)"))</f>
        <v>Medium ($35-$70)</v>
      </c>
      <c r="X742">
        <f>ChurnTable[[#This Row],[MonthlyCharges]]*12</f>
        <v>780</v>
      </c>
      <c r="Y742">
        <f>IF(ChurnTable[[#This Row],[Churn]]="Yes",1,0)</f>
        <v>0</v>
      </c>
      <c r="Z742">
        <f>IF(ChurnTable[[#This Row],[Churn]]="Yes",ChurnTable[[#This Row],[MonthlyCharges]]*12,0)</f>
        <v>0</v>
      </c>
    </row>
    <row r="743" spans="1:26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 s="1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 s="2">
        <v>80.45</v>
      </c>
      <c r="T743" s="2">
        <v>137.1</v>
      </c>
      <c r="U743" t="s">
        <v>24</v>
      </c>
      <c r="V7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43" t="str">
        <f>IF(ChurnTable[[#This Row],[MonthlyCharges]]&lt;35,"Low (&lt;$35)",IF(ChurnTable[[#This Row],[MonthlyCharges]]&lt;70,"Medium ($35-$70)","High (&gt;$70)"))</f>
        <v>High (&gt;$70)</v>
      </c>
      <c r="X743">
        <f>ChurnTable[[#This Row],[MonthlyCharges]]*12</f>
        <v>965.40000000000009</v>
      </c>
      <c r="Y743">
        <f>IF(ChurnTable[[#This Row],[Churn]]="Yes",1,0)</f>
        <v>0</v>
      </c>
      <c r="Z743">
        <f>IF(ChurnTable[[#This Row],[Churn]]="Yes",ChurnTable[[#This Row],[MonthlyCharges]]*12,0)</f>
        <v>0</v>
      </c>
    </row>
    <row r="744" spans="1:26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 s="1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 s="2">
        <v>98.55</v>
      </c>
      <c r="T744" s="2">
        <v>1008.55</v>
      </c>
      <c r="U744" t="s">
        <v>23</v>
      </c>
      <c r="V7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44" t="str">
        <f>IF(ChurnTable[[#This Row],[MonthlyCharges]]&lt;35,"Low (&lt;$35)",IF(ChurnTable[[#This Row],[MonthlyCharges]]&lt;70,"Medium ($35-$70)","High (&gt;$70)"))</f>
        <v>High (&gt;$70)</v>
      </c>
      <c r="X744">
        <f>ChurnTable[[#This Row],[MonthlyCharges]]*12</f>
        <v>1182.5999999999999</v>
      </c>
      <c r="Y744">
        <f>IF(ChurnTable[[#This Row],[Churn]]="Yes",1,0)</f>
        <v>1</v>
      </c>
      <c r="Z744">
        <f>IF(ChurnTable[[#This Row],[Churn]]="Yes",ChurnTable[[#This Row],[MonthlyCharges]]*12,0)</f>
        <v>1182.5999999999999</v>
      </c>
    </row>
    <row r="745" spans="1:26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 s="1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 s="2">
        <v>24.1</v>
      </c>
      <c r="T745" s="2">
        <v>1551.6</v>
      </c>
      <c r="U745" t="s">
        <v>24</v>
      </c>
      <c r="V7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45" t="str">
        <f>IF(ChurnTable[[#This Row],[MonthlyCharges]]&lt;35,"Low (&lt;$35)",IF(ChurnTable[[#This Row],[MonthlyCharges]]&lt;70,"Medium ($35-$70)","High (&gt;$70)"))</f>
        <v>Low (&lt;$35)</v>
      </c>
      <c r="X745">
        <f>ChurnTable[[#This Row],[MonthlyCharges]]*12</f>
        <v>289.20000000000005</v>
      </c>
      <c r="Y745">
        <f>IF(ChurnTable[[#This Row],[Churn]]="Yes",1,0)</f>
        <v>0</v>
      </c>
      <c r="Z745">
        <f>IF(ChurnTable[[#This Row],[Churn]]="Yes",ChurnTable[[#This Row],[MonthlyCharges]]*12,0)</f>
        <v>0</v>
      </c>
    </row>
    <row r="746" spans="1:26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 s="1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 s="2">
        <v>44.05</v>
      </c>
      <c r="T746" s="2">
        <v>202.15</v>
      </c>
      <c r="U746" t="s">
        <v>24</v>
      </c>
      <c r="V7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46" t="str">
        <f>IF(ChurnTable[[#This Row],[MonthlyCharges]]&lt;35,"Low (&lt;$35)",IF(ChurnTable[[#This Row],[MonthlyCharges]]&lt;70,"Medium ($35-$70)","High (&gt;$70)"))</f>
        <v>Medium ($35-$70)</v>
      </c>
      <c r="X746">
        <f>ChurnTable[[#This Row],[MonthlyCharges]]*12</f>
        <v>528.59999999999991</v>
      </c>
      <c r="Y746">
        <f>IF(ChurnTable[[#This Row],[Churn]]="Yes",1,0)</f>
        <v>0</v>
      </c>
      <c r="Z746">
        <f>IF(ChurnTable[[#This Row],[Churn]]="Yes",ChurnTable[[#This Row],[MonthlyCharges]]*12,0)</f>
        <v>0</v>
      </c>
    </row>
    <row r="747" spans="1:26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 s="1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 s="2">
        <v>110.8</v>
      </c>
      <c r="T747" s="2">
        <v>7882.25</v>
      </c>
      <c r="U747" t="s">
        <v>24</v>
      </c>
      <c r="V7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47" t="str">
        <f>IF(ChurnTable[[#This Row],[MonthlyCharges]]&lt;35,"Low (&lt;$35)",IF(ChurnTable[[#This Row],[MonthlyCharges]]&lt;70,"Medium ($35-$70)","High (&gt;$70)"))</f>
        <v>High (&gt;$70)</v>
      </c>
      <c r="X747">
        <f>ChurnTable[[#This Row],[MonthlyCharges]]*12</f>
        <v>1329.6</v>
      </c>
      <c r="Y747">
        <f>IF(ChurnTable[[#This Row],[Churn]]="Yes",1,0)</f>
        <v>0</v>
      </c>
      <c r="Z747">
        <f>IF(ChurnTable[[#This Row],[Churn]]="Yes",ChurnTable[[#This Row],[MonthlyCharges]]*12,0)</f>
        <v>0</v>
      </c>
    </row>
    <row r="748" spans="1:26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 s="1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 s="2">
        <v>114.95</v>
      </c>
      <c r="T748" s="2">
        <v>8196.4</v>
      </c>
      <c r="U748" t="s">
        <v>24</v>
      </c>
      <c r="V7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48" t="str">
        <f>IF(ChurnTable[[#This Row],[MonthlyCharges]]&lt;35,"Low (&lt;$35)",IF(ChurnTable[[#This Row],[MonthlyCharges]]&lt;70,"Medium ($35-$70)","High (&gt;$70)"))</f>
        <v>High (&gt;$70)</v>
      </c>
      <c r="X748">
        <f>ChurnTable[[#This Row],[MonthlyCharges]]*12</f>
        <v>1379.4</v>
      </c>
      <c r="Y748">
        <f>IF(ChurnTable[[#This Row],[Churn]]="Yes",1,0)</f>
        <v>0</v>
      </c>
      <c r="Z748">
        <f>IF(ChurnTable[[#This Row],[Churn]]="Yes",ChurnTable[[#This Row],[MonthlyCharges]]*12,0)</f>
        <v>0</v>
      </c>
    </row>
    <row r="749" spans="1:26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 s="1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 s="2">
        <v>75.05</v>
      </c>
      <c r="T749" s="2">
        <v>202.9</v>
      </c>
      <c r="U749" t="s">
        <v>24</v>
      </c>
      <c r="V7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49" t="str">
        <f>IF(ChurnTable[[#This Row],[MonthlyCharges]]&lt;35,"Low (&lt;$35)",IF(ChurnTable[[#This Row],[MonthlyCharges]]&lt;70,"Medium ($35-$70)","High (&gt;$70)"))</f>
        <v>High (&gt;$70)</v>
      </c>
      <c r="X749">
        <f>ChurnTable[[#This Row],[MonthlyCharges]]*12</f>
        <v>900.59999999999991</v>
      </c>
      <c r="Y749">
        <f>IF(ChurnTable[[#This Row],[Churn]]="Yes",1,0)</f>
        <v>0</v>
      </c>
      <c r="Z749">
        <f>IF(ChurnTable[[#This Row],[Churn]]="Yes",ChurnTable[[#This Row],[MonthlyCharges]]*12,0)</f>
        <v>0</v>
      </c>
    </row>
    <row r="750" spans="1:26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 s="1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 s="2">
        <v>19.25</v>
      </c>
      <c r="T750" s="2">
        <v>855.1</v>
      </c>
      <c r="U750" t="s">
        <v>24</v>
      </c>
      <c r="V7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50" t="str">
        <f>IF(ChurnTable[[#This Row],[MonthlyCharges]]&lt;35,"Low (&lt;$35)",IF(ChurnTable[[#This Row],[MonthlyCharges]]&lt;70,"Medium ($35-$70)","High (&gt;$70)"))</f>
        <v>Low (&lt;$35)</v>
      </c>
      <c r="X750">
        <f>ChurnTable[[#This Row],[MonthlyCharges]]*12</f>
        <v>231</v>
      </c>
      <c r="Y750">
        <f>IF(ChurnTable[[#This Row],[Churn]]="Yes",1,0)</f>
        <v>0</v>
      </c>
      <c r="Z750">
        <f>IF(ChurnTable[[#This Row],[Churn]]="Yes",ChurnTable[[#This Row],[MonthlyCharges]]*12,0)</f>
        <v>0</v>
      </c>
    </row>
    <row r="751" spans="1:26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 s="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 s="2">
        <v>90.05</v>
      </c>
      <c r="T751" s="2">
        <v>5817</v>
      </c>
      <c r="U751" t="s">
        <v>24</v>
      </c>
      <c r="V7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51" t="str">
        <f>IF(ChurnTable[[#This Row],[MonthlyCharges]]&lt;35,"Low (&lt;$35)",IF(ChurnTable[[#This Row],[MonthlyCharges]]&lt;70,"Medium ($35-$70)","High (&gt;$70)"))</f>
        <v>High (&gt;$70)</v>
      </c>
      <c r="X751">
        <f>ChurnTable[[#This Row],[MonthlyCharges]]*12</f>
        <v>1080.5999999999999</v>
      </c>
      <c r="Y751">
        <f>IF(ChurnTable[[#This Row],[Churn]]="Yes",1,0)</f>
        <v>0</v>
      </c>
      <c r="Z751">
        <f>IF(ChurnTable[[#This Row],[Churn]]="Yes",ChurnTable[[#This Row],[MonthlyCharges]]*12,0)</f>
        <v>0</v>
      </c>
    </row>
    <row r="752" spans="1:26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 s="1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 s="2">
        <v>56.7</v>
      </c>
      <c r="T752" s="2">
        <v>1652.95</v>
      </c>
      <c r="U752" t="s">
        <v>24</v>
      </c>
      <c r="V7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52" t="str">
        <f>IF(ChurnTable[[#This Row],[MonthlyCharges]]&lt;35,"Low (&lt;$35)",IF(ChurnTable[[#This Row],[MonthlyCharges]]&lt;70,"Medium ($35-$70)","High (&gt;$70)"))</f>
        <v>Medium ($35-$70)</v>
      </c>
      <c r="X752">
        <f>ChurnTable[[#This Row],[MonthlyCharges]]*12</f>
        <v>680.40000000000009</v>
      </c>
      <c r="Y752">
        <f>IF(ChurnTable[[#This Row],[Churn]]="Yes",1,0)</f>
        <v>0</v>
      </c>
      <c r="Z752">
        <f>IF(ChurnTable[[#This Row],[Churn]]="Yes",ChurnTable[[#This Row],[MonthlyCharges]]*12,0)</f>
        <v>0</v>
      </c>
    </row>
    <row r="753" spans="1:26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 s="1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 s="2">
        <v>80.150000000000006</v>
      </c>
      <c r="T753" s="2">
        <v>5600.15</v>
      </c>
      <c r="U753" t="s">
        <v>24</v>
      </c>
      <c r="V7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53" t="str">
        <f>IF(ChurnTable[[#This Row],[MonthlyCharges]]&lt;35,"Low (&lt;$35)",IF(ChurnTable[[#This Row],[MonthlyCharges]]&lt;70,"Medium ($35-$70)","High (&gt;$70)"))</f>
        <v>High (&gt;$70)</v>
      </c>
      <c r="X753">
        <f>ChurnTable[[#This Row],[MonthlyCharges]]*12</f>
        <v>961.80000000000007</v>
      </c>
      <c r="Y753">
        <f>IF(ChurnTable[[#This Row],[Churn]]="Yes",1,0)</f>
        <v>0</v>
      </c>
      <c r="Z753">
        <f>IF(ChurnTable[[#This Row],[Churn]]="Yes",ChurnTable[[#This Row],[MonthlyCharges]]*12,0)</f>
        <v>0</v>
      </c>
    </row>
    <row r="754" spans="1:26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 s="1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 s="2">
        <v>71.349999999999994</v>
      </c>
      <c r="T754" s="2">
        <v>515.75</v>
      </c>
      <c r="U754" t="s">
        <v>24</v>
      </c>
      <c r="V7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54" t="str">
        <f>IF(ChurnTable[[#This Row],[MonthlyCharges]]&lt;35,"Low (&lt;$35)",IF(ChurnTable[[#This Row],[MonthlyCharges]]&lt;70,"Medium ($35-$70)","High (&gt;$70)"))</f>
        <v>High (&gt;$70)</v>
      </c>
      <c r="X754">
        <f>ChurnTable[[#This Row],[MonthlyCharges]]*12</f>
        <v>856.19999999999993</v>
      </c>
      <c r="Y754">
        <f>IF(ChurnTable[[#This Row],[Churn]]="Yes",1,0)</f>
        <v>0</v>
      </c>
      <c r="Z754">
        <f>IF(ChurnTable[[#This Row],[Churn]]="Yes",ChurnTable[[#This Row],[MonthlyCharges]]*12,0)</f>
        <v>0</v>
      </c>
    </row>
    <row r="755" spans="1:26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 s="1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 s="2">
        <v>20.25</v>
      </c>
      <c r="T755" s="2">
        <v>0</v>
      </c>
      <c r="U755" t="s">
        <v>24</v>
      </c>
      <c r="V7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55" t="str">
        <f>IF(ChurnTable[[#This Row],[MonthlyCharges]]&lt;35,"Low (&lt;$35)",IF(ChurnTable[[#This Row],[MonthlyCharges]]&lt;70,"Medium ($35-$70)","High (&gt;$70)"))</f>
        <v>Low (&lt;$35)</v>
      </c>
      <c r="X755">
        <f>ChurnTable[[#This Row],[MonthlyCharges]]*12</f>
        <v>243</v>
      </c>
      <c r="Y755">
        <f>IF(ChurnTable[[#This Row],[Churn]]="Yes",1,0)</f>
        <v>0</v>
      </c>
      <c r="Z755">
        <f>IF(ChurnTable[[#This Row],[Churn]]="Yes",ChurnTable[[#This Row],[MonthlyCharges]]*12,0)</f>
        <v>0</v>
      </c>
    </row>
    <row r="756" spans="1:26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 s="1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 s="2">
        <v>90.35</v>
      </c>
      <c r="T756" s="2">
        <v>190.5</v>
      </c>
      <c r="U756" t="s">
        <v>24</v>
      </c>
      <c r="V7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56" t="str">
        <f>IF(ChurnTable[[#This Row],[MonthlyCharges]]&lt;35,"Low (&lt;$35)",IF(ChurnTable[[#This Row],[MonthlyCharges]]&lt;70,"Medium ($35-$70)","High (&gt;$70)"))</f>
        <v>High (&gt;$70)</v>
      </c>
      <c r="X756">
        <f>ChurnTable[[#This Row],[MonthlyCharges]]*12</f>
        <v>1084.1999999999998</v>
      </c>
      <c r="Y756">
        <f>IF(ChurnTable[[#This Row],[Churn]]="Yes",1,0)</f>
        <v>0</v>
      </c>
      <c r="Z756">
        <f>IF(ChurnTable[[#This Row],[Churn]]="Yes",ChurnTable[[#This Row],[MonthlyCharges]]*12,0)</f>
        <v>0</v>
      </c>
    </row>
    <row r="757" spans="1:26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 s="1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 s="2">
        <v>98.55</v>
      </c>
      <c r="T757" s="2">
        <v>1842.8</v>
      </c>
      <c r="U757" t="s">
        <v>23</v>
      </c>
      <c r="V7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57" t="str">
        <f>IF(ChurnTable[[#This Row],[MonthlyCharges]]&lt;35,"Low (&lt;$35)",IF(ChurnTable[[#This Row],[MonthlyCharges]]&lt;70,"Medium ($35-$70)","High (&gt;$70)"))</f>
        <v>High (&gt;$70)</v>
      </c>
      <c r="X757">
        <f>ChurnTable[[#This Row],[MonthlyCharges]]*12</f>
        <v>1182.5999999999999</v>
      </c>
      <c r="Y757">
        <f>IF(ChurnTable[[#This Row],[Churn]]="Yes",1,0)</f>
        <v>1</v>
      </c>
      <c r="Z757">
        <f>IF(ChurnTable[[#This Row],[Churn]]="Yes",ChurnTable[[#This Row],[MonthlyCharges]]*12,0)</f>
        <v>1182.5999999999999</v>
      </c>
    </row>
    <row r="758" spans="1:26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 s="1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 s="2">
        <v>19.7</v>
      </c>
      <c r="T758" s="2">
        <v>1253.8</v>
      </c>
      <c r="U758" t="s">
        <v>24</v>
      </c>
      <c r="V7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58" t="str">
        <f>IF(ChurnTable[[#This Row],[MonthlyCharges]]&lt;35,"Low (&lt;$35)",IF(ChurnTable[[#This Row],[MonthlyCharges]]&lt;70,"Medium ($35-$70)","High (&gt;$70)"))</f>
        <v>Low (&lt;$35)</v>
      </c>
      <c r="X758">
        <f>ChurnTable[[#This Row],[MonthlyCharges]]*12</f>
        <v>236.39999999999998</v>
      </c>
      <c r="Y758">
        <f>IF(ChurnTable[[#This Row],[Churn]]="Yes",1,0)</f>
        <v>0</v>
      </c>
      <c r="Z758">
        <f>IF(ChurnTable[[#This Row],[Churn]]="Yes",ChurnTable[[#This Row],[MonthlyCharges]]*12,0)</f>
        <v>0</v>
      </c>
    </row>
    <row r="759" spans="1:26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 s="1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 s="2">
        <v>19.850000000000001</v>
      </c>
      <c r="T759" s="2">
        <v>57.2</v>
      </c>
      <c r="U759" t="s">
        <v>24</v>
      </c>
      <c r="V7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59" t="str">
        <f>IF(ChurnTable[[#This Row],[MonthlyCharges]]&lt;35,"Low (&lt;$35)",IF(ChurnTable[[#This Row],[MonthlyCharges]]&lt;70,"Medium ($35-$70)","High (&gt;$70)"))</f>
        <v>Low (&lt;$35)</v>
      </c>
      <c r="X759">
        <f>ChurnTable[[#This Row],[MonthlyCharges]]*12</f>
        <v>238.20000000000002</v>
      </c>
      <c r="Y759">
        <f>IF(ChurnTable[[#This Row],[Churn]]="Yes",1,0)</f>
        <v>0</v>
      </c>
      <c r="Z759">
        <f>IF(ChurnTable[[#This Row],[Churn]]="Yes",ChurnTable[[#This Row],[MonthlyCharges]]*12,0)</f>
        <v>0</v>
      </c>
    </row>
    <row r="760" spans="1:26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 s="1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 s="2">
        <v>85.9</v>
      </c>
      <c r="T760" s="2">
        <v>1269.55</v>
      </c>
      <c r="U760" t="s">
        <v>23</v>
      </c>
      <c r="V7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60" t="str">
        <f>IF(ChurnTable[[#This Row],[MonthlyCharges]]&lt;35,"Low (&lt;$35)",IF(ChurnTable[[#This Row],[MonthlyCharges]]&lt;70,"Medium ($35-$70)","High (&gt;$70)"))</f>
        <v>High (&gt;$70)</v>
      </c>
      <c r="X760">
        <f>ChurnTable[[#This Row],[MonthlyCharges]]*12</f>
        <v>1030.8000000000002</v>
      </c>
      <c r="Y760">
        <f>IF(ChurnTable[[#This Row],[Churn]]="Yes",1,0)</f>
        <v>1</v>
      </c>
      <c r="Z760">
        <f>IF(ChurnTable[[#This Row],[Churn]]="Yes",ChurnTable[[#This Row],[MonthlyCharges]]*12,0)</f>
        <v>1030.8000000000002</v>
      </c>
    </row>
    <row r="761" spans="1:26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 s="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 s="2">
        <v>90.35</v>
      </c>
      <c r="T761" s="2">
        <v>6563.4</v>
      </c>
      <c r="U761" t="s">
        <v>24</v>
      </c>
      <c r="V7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61" t="str">
        <f>IF(ChurnTable[[#This Row],[MonthlyCharges]]&lt;35,"Low (&lt;$35)",IF(ChurnTable[[#This Row],[MonthlyCharges]]&lt;70,"Medium ($35-$70)","High (&gt;$70)"))</f>
        <v>High (&gt;$70)</v>
      </c>
      <c r="X761">
        <f>ChurnTable[[#This Row],[MonthlyCharges]]*12</f>
        <v>1084.1999999999998</v>
      </c>
      <c r="Y761">
        <f>IF(ChurnTable[[#This Row],[Churn]]="Yes",1,0)</f>
        <v>0</v>
      </c>
      <c r="Z761">
        <f>IF(ChurnTable[[#This Row],[Churn]]="Yes",ChurnTable[[#This Row],[MonthlyCharges]]*12,0)</f>
        <v>0</v>
      </c>
    </row>
    <row r="762" spans="1:26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 s="1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 s="2">
        <v>20.8</v>
      </c>
      <c r="T762" s="2">
        <v>20.8</v>
      </c>
      <c r="U762" t="s">
        <v>24</v>
      </c>
      <c r="V7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62" t="str">
        <f>IF(ChurnTable[[#This Row],[MonthlyCharges]]&lt;35,"Low (&lt;$35)",IF(ChurnTable[[#This Row],[MonthlyCharges]]&lt;70,"Medium ($35-$70)","High (&gt;$70)"))</f>
        <v>Low (&lt;$35)</v>
      </c>
      <c r="X762">
        <f>ChurnTable[[#This Row],[MonthlyCharges]]*12</f>
        <v>249.60000000000002</v>
      </c>
      <c r="Y762">
        <f>IF(ChurnTable[[#This Row],[Churn]]="Yes",1,0)</f>
        <v>0</v>
      </c>
      <c r="Z762">
        <f>IF(ChurnTable[[#This Row],[Churn]]="Yes",ChurnTable[[#This Row],[MonthlyCharges]]*12,0)</f>
        <v>0</v>
      </c>
    </row>
    <row r="763" spans="1:26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 s="1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 s="2">
        <v>89.25</v>
      </c>
      <c r="T763" s="2">
        <v>1907.85</v>
      </c>
      <c r="U763" t="s">
        <v>23</v>
      </c>
      <c r="V7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63" t="str">
        <f>IF(ChurnTable[[#This Row],[MonthlyCharges]]&lt;35,"Low (&lt;$35)",IF(ChurnTable[[#This Row],[MonthlyCharges]]&lt;70,"Medium ($35-$70)","High (&gt;$70)"))</f>
        <v>High (&gt;$70)</v>
      </c>
      <c r="X763">
        <f>ChurnTable[[#This Row],[MonthlyCharges]]*12</f>
        <v>1071</v>
      </c>
      <c r="Y763">
        <f>IF(ChurnTable[[#This Row],[Churn]]="Yes",1,0)</f>
        <v>1</v>
      </c>
      <c r="Z763">
        <f>IF(ChurnTable[[#This Row],[Churn]]="Yes",ChurnTable[[#This Row],[MonthlyCharges]]*12,0)</f>
        <v>1071</v>
      </c>
    </row>
    <row r="764" spans="1:26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 s="1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 s="2">
        <v>70.3</v>
      </c>
      <c r="T764" s="2">
        <v>208.85</v>
      </c>
      <c r="U764" t="s">
        <v>23</v>
      </c>
      <c r="V7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64" t="str">
        <f>IF(ChurnTable[[#This Row],[MonthlyCharges]]&lt;35,"Low (&lt;$35)",IF(ChurnTable[[#This Row],[MonthlyCharges]]&lt;70,"Medium ($35-$70)","High (&gt;$70)"))</f>
        <v>High (&gt;$70)</v>
      </c>
      <c r="X764">
        <f>ChurnTable[[#This Row],[MonthlyCharges]]*12</f>
        <v>843.59999999999991</v>
      </c>
      <c r="Y764">
        <f>IF(ChurnTable[[#This Row],[Churn]]="Yes",1,0)</f>
        <v>1</v>
      </c>
      <c r="Z764">
        <f>IF(ChurnTable[[#This Row],[Churn]]="Yes",ChurnTable[[#This Row],[MonthlyCharges]]*12,0)</f>
        <v>843.59999999999991</v>
      </c>
    </row>
    <row r="765" spans="1:26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 s="1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 s="2">
        <v>66.849999999999994</v>
      </c>
      <c r="T765" s="2">
        <v>4758.8</v>
      </c>
      <c r="U765" t="s">
        <v>24</v>
      </c>
      <c r="V7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65" t="str">
        <f>IF(ChurnTable[[#This Row],[MonthlyCharges]]&lt;35,"Low (&lt;$35)",IF(ChurnTable[[#This Row],[MonthlyCharges]]&lt;70,"Medium ($35-$70)","High (&gt;$70)"))</f>
        <v>Medium ($35-$70)</v>
      </c>
      <c r="X765">
        <f>ChurnTable[[#This Row],[MonthlyCharges]]*12</f>
        <v>802.19999999999993</v>
      </c>
      <c r="Y765">
        <f>IF(ChurnTable[[#This Row],[Churn]]="Yes",1,0)</f>
        <v>0</v>
      </c>
      <c r="Z765">
        <f>IF(ChurnTable[[#This Row],[Churn]]="Yes",ChurnTable[[#This Row],[MonthlyCharges]]*12,0)</f>
        <v>0</v>
      </c>
    </row>
    <row r="766" spans="1:26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 s="1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 s="2">
        <v>19.899999999999999</v>
      </c>
      <c r="T766" s="2">
        <v>1292.5999999999999</v>
      </c>
      <c r="U766" t="s">
        <v>24</v>
      </c>
      <c r="V7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66" t="str">
        <f>IF(ChurnTable[[#This Row],[MonthlyCharges]]&lt;35,"Low (&lt;$35)",IF(ChurnTable[[#This Row],[MonthlyCharges]]&lt;70,"Medium ($35-$70)","High (&gt;$70)"))</f>
        <v>Low (&lt;$35)</v>
      </c>
      <c r="X766">
        <f>ChurnTable[[#This Row],[MonthlyCharges]]*12</f>
        <v>238.79999999999998</v>
      </c>
      <c r="Y766">
        <f>IF(ChurnTable[[#This Row],[Churn]]="Yes",1,0)</f>
        <v>0</v>
      </c>
      <c r="Z766">
        <f>IF(ChurnTable[[#This Row],[Churn]]="Yes",ChurnTable[[#This Row],[MonthlyCharges]]*12,0)</f>
        <v>0</v>
      </c>
    </row>
    <row r="767" spans="1:26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 s="1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 s="2">
        <v>35.799999999999997</v>
      </c>
      <c r="T767" s="2">
        <v>363.15</v>
      </c>
      <c r="U767" t="s">
        <v>24</v>
      </c>
      <c r="V7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67" t="str">
        <f>IF(ChurnTable[[#This Row],[MonthlyCharges]]&lt;35,"Low (&lt;$35)",IF(ChurnTable[[#This Row],[MonthlyCharges]]&lt;70,"Medium ($35-$70)","High (&gt;$70)"))</f>
        <v>Medium ($35-$70)</v>
      </c>
      <c r="X767">
        <f>ChurnTable[[#This Row],[MonthlyCharges]]*12</f>
        <v>429.59999999999997</v>
      </c>
      <c r="Y767">
        <f>IF(ChurnTable[[#This Row],[Churn]]="Yes",1,0)</f>
        <v>0</v>
      </c>
      <c r="Z767">
        <f>IF(ChurnTable[[#This Row],[Churn]]="Yes",ChurnTable[[#This Row],[MonthlyCharges]]*12,0)</f>
        <v>0</v>
      </c>
    </row>
    <row r="768" spans="1:26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 s="1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 s="2">
        <v>78.849999999999994</v>
      </c>
      <c r="T768" s="2">
        <v>1600.25</v>
      </c>
      <c r="U768" t="s">
        <v>24</v>
      </c>
      <c r="V7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68" t="str">
        <f>IF(ChurnTable[[#This Row],[MonthlyCharges]]&lt;35,"Low (&lt;$35)",IF(ChurnTable[[#This Row],[MonthlyCharges]]&lt;70,"Medium ($35-$70)","High (&gt;$70)"))</f>
        <v>High (&gt;$70)</v>
      </c>
      <c r="X768">
        <f>ChurnTable[[#This Row],[MonthlyCharges]]*12</f>
        <v>946.19999999999993</v>
      </c>
      <c r="Y768">
        <f>IF(ChurnTable[[#This Row],[Churn]]="Yes",1,0)</f>
        <v>0</v>
      </c>
      <c r="Z768">
        <f>IF(ChurnTable[[#This Row],[Churn]]="Yes",ChurnTable[[#This Row],[MonthlyCharges]]*12,0)</f>
        <v>0</v>
      </c>
    </row>
    <row r="769" spans="1:26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 s="1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 s="2">
        <v>20.399999999999999</v>
      </c>
      <c r="T769" s="2">
        <v>275.7</v>
      </c>
      <c r="U769" t="s">
        <v>24</v>
      </c>
      <c r="V7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69" t="str">
        <f>IF(ChurnTable[[#This Row],[MonthlyCharges]]&lt;35,"Low (&lt;$35)",IF(ChurnTable[[#This Row],[MonthlyCharges]]&lt;70,"Medium ($35-$70)","High (&gt;$70)"))</f>
        <v>Low (&lt;$35)</v>
      </c>
      <c r="X769">
        <f>ChurnTable[[#This Row],[MonthlyCharges]]*12</f>
        <v>244.79999999999998</v>
      </c>
      <c r="Y769">
        <f>IF(ChurnTable[[#This Row],[Churn]]="Yes",1,0)</f>
        <v>0</v>
      </c>
      <c r="Z769">
        <f>IF(ChurnTable[[#This Row],[Churn]]="Yes",ChurnTable[[#This Row],[MonthlyCharges]]*12,0)</f>
        <v>0</v>
      </c>
    </row>
    <row r="770" spans="1:26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 s="1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 s="2">
        <v>74.25</v>
      </c>
      <c r="T770" s="2">
        <v>3089.1</v>
      </c>
      <c r="U770" t="s">
        <v>24</v>
      </c>
      <c r="V7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70" t="str">
        <f>IF(ChurnTable[[#This Row],[MonthlyCharges]]&lt;35,"Low (&lt;$35)",IF(ChurnTable[[#This Row],[MonthlyCharges]]&lt;70,"Medium ($35-$70)","High (&gt;$70)"))</f>
        <v>High (&gt;$70)</v>
      </c>
      <c r="X770">
        <f>ChurnTable[[#This Row],[MonthlyCharges]]*12</f>
        <v>891</v>
      </c>
      <c r="Y770">
        <f>IF(ChurnTable[[#This Row],[Churn]]="Yes",1,0)</f>
        <v>0</v>
      </c>
      <c r="Z770">
        <f>IF(ChurnTable[[#This Row],[Churn]]="Yes",ChurnTable[[#This Row],[MonthlyCharges]]*12,0)</f>
        <v>0</v>
      </c>
    </row>
    <row r="771" spans="1:26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 s="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 s="2">
        <v>64.8</v>
      </c>
      <c r="T771" s="2">
        <v>1175.5999999999999</v>
      </c>
      <c r="U771" t="s">
        <v>24</v>
      </c>
      <c r="V7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71" t="str">
        <f>IF(ChurnTable[[#This Row],[MonthlyCharges]]&lt;35,"Low (&lt;$35)",IF(ChurnTable[[#This Row],[MonthlyCharges]]&lt;70,"Medium ($35-$70)","High (&gt;$70)"))</f>
        <v>Medium ($35-$70)</v>
      </c>
      <c r="X771">
        <f>ChurnTable[[#This Row],[MonthlyCharges]]*12</f>
        <v>777.59999999999991</v>
      </c>
      <c r="Y771">
        <f>IF(ChurnTable[[#This Row],[Churn]]="Yes",1,0)</f>
        <v>0</v>
      </c>
      <c r="Z771">
        <f>IF(ChurnTable[[#This Row],[Churn]]="Yes",ChurnTable[[#This Row],[MonthlyCharges]]*12,0)</f>
        <v>0</v>
      </c>
    </row>
    <row r="772" spans="1:26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 s="1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 s="2">
        <v>20.45</v>
      </c>
      <c r="T772" s="2">
        <v>237.3</v>
      </c>
      <c r="U772" t="s">
        <v>24</v>
      </c>
      <c r="V7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72" t="str">
        <f>IF(ChurnTable[[#This Row],[MonthlyCharges]]&lt;35,"Low (&lt;$35)",IF(ChurnTable[[#This Row],[MonthlyCharges]]&lt;70,"Medium ($35-$70)","High (&gt;$70)"))</f>
        <v>Low (&lt;$35)</v>
      </c>
      <c r="X772">
        <f>ChurnTable[[#This Row],[MonthlyCharges]]*12</f>
        <v>245.39999999999998</v>
      </c>
      <c r="Y772">
        <f>IF(ChurnTable[[#This Row],[Churn]]="Yes",1,0)</f>
        <v>0</v>
      </c>
      <c r="Z772">
        <f>IF(ChurnTable[[#This Row],[Churn]]="Yes",ChurnTable[[#This Row],[MonthlyCharges]]*12,0)</f>
        <v>0</v>
      </c>
    </row>
    <row r="773" spans="1:26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 s="1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 s="2">
        <v>93.35</v>
      </c>
      <c r="T773" s="2">
        <v>1444.65</v>
      </c>
      <c r="U773" t="s">
        <v>23</v>
      </c>
      <c r="V7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73" t="str">
        <f>IF(ChurnTable[[#This Row],[MonthlyCharges]]&lt;35,"Low (&lt;$35)",IF(ChurnTable[[#This Row],[MonthlyCharges]]&lt;70,"Medium ($35-$70)","High (&gt;$70)"))</f>
        <v>High (&gt;$70)</v>
      </c>
      <c r="X773">
        <f>ChurnTable[[#This Row],[MonthlyCharges]]*12</f>
        <v>1120.1999999999998</v>
      </c>
      <c r="Y773">
        <f>IF(ChurnTable[[#This Row],[Churn]]="Yes",1,0)</f>
        <v>1</v>
      </c>
      <c r="Z773">
        <f>IF(ChurnTable[[#This Row],[Churn]]="Yes",ChurnTable[[#This Row],[MonthlyCharges]]*12,0)</f>
        <v>1120.1999999999998</v>
      </c>
    </row>
    <row r="774" spans="1:26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 s="1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 s="2">
        <v>19.899999999999999</v>
      </c>
      <c r="T774" s="2">
        <v>19.899999999999999</v>
      </c>
      <c r="U774" t="s">
        <v>23</v>
      </c>
      <c r="V7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74" t="str">
        <f>IF(ChurnTable[[#This Row],[MonthlyCharges]]&lt;35,"Low (&lt;$35)",IF(ChurnTable[[#This Row],[MonthlyCharges]]&lt;70,"Medium ($35-$70)","High (&gt;$70)"))</f>
        <v>Low (&lt;$35)</v>
      </c>
      <c r="X774">
        <f>ChurnTable[[#This Row],[MonthlyCharges]]*12</f>
        <v>238.79999999999998</v>
      </c>
      <c r="Y774">
        <f>IF(ChurnTable[[#This Row],[Churn]]="Yes",1,0)</f>
        <v>1</v>
      </c>
      <c r="Z774">
        <f>IF(ChurnTable[[#This Row],[Churn]]="Yes",ChurnTable[[#This Row],[MonthlyCharges]]*12,0)</f>
        <v>238.79999999999998</v>
      </c>
    </row>
    <row r="775" spans="1:26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 s="1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 s="2">
        <v>88.9</v>
      </c>
      <c r="T775" s="2">
        <v>454.15</v>
      </c>
      <c r="U775" t="s">
        <v>23</v>
      </c>
      <c r="V7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75" t="str">
        <f>IF(ChurnTable[[#This Row],[MonthlyCharges]]&lt;35,"Low (&lt;$35)",IF(ChurnTable[[#This Row],[MonthlyCharges]]&lt;70,"Medium ($35-$70)","High (&gt;$70)"))</f>
        <v>High (&gt;$70)</v>
      </c>
      <c r="X775">
        <f>ChurnTable[[#This Row],[MonthlyCharges]]*12</f>
        <v>1066.8000000000002</v>
      </c>
      <c r="Y775">
        <f>IF(ChurnTable[[#This Row],[Churn]]="Yes",1,0)</f>
        <v>1</v>
      </c>
      <c r="Z775">
        <f>IF(ChurnTable[[#This Row],[Churn]]="Yes",ChurnTable[[#This Row],[MonthlyCharges]]*12,0)</f>
        <v>1066.8000000000002</v>
      </c>
    </row>
    <row r="776" spans="1:26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 s="1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 s="2">
        <v>95.8</v>
      </c>
      <c r="T776" s="2">
        <v>3036.75</v>
      </c>
      <c r="U776" t="s">
        <v>23</v>
      </c>
      <c r="V7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76" t="str">
        <f>IF(ChurnTable[[#This Row],[MonthlyCharges]]&lt;35,"Low (&lt;$35)",IF(ChurnTable[[#This Row],[MonthlyCharges]]&lt;70,"Medium ($35-$70)","High (&gt;$70)"))</f>
        <v>High (&gt;$70)</v>
      </c>
      <c r="X776">
        <f>ChurnTable[[#This Row],[MonthlyCharges]]*12</f>
        <v>1149.5999999999999</v>
      </c>
      <c r="Y776">
        <f>IF(ChurnTable[[#This Row],[Churn]]="Yes",1,0)</f>
        <v>1</v>
      </c>
      <c r="Z776">
        <f>IF(ChurnTable[[#This Row],[Churn]]="Yes",ChurnTable[[#This Row],[MonthlyCharges]]*12,0)</f>
        <v>1149.5999999999999</v>
      </c>
    </row>
    <row r="777" spans="1:26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 s="1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 s="2">
        <v>110.65</v>
      </c>
      <c r="T777" s="2">
        <v>8065.65</v>
      </c>
      <c r="U777" t="s">
        <v>24</v>
      </c>
      <c r="V7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77" t="str">
        <f>IF(ChurnTable[[#This Row],[MonthlyCharges]]&lt;35,"Low (&lt;$35)",IF(ChurnTable[[#This Row],[MonthlyCharges]]&lt;70,"Medium ($35-$70)","High (&gt;$70)"))</f>
        <v>High (&gt;$70)</v>
      </c>
      <c r="X777">
        <f>ChurnTable[[#This Row],[MonthlyCharges]]*12</f>
        <v>1327.8000000000002</v>
      </c>
      <c r="Y777">
        <f>IF(ChurnTable[[#This Row],[Churn]]="Yes",1,0)</f>
        <v>0</v>
      </c>
      <c r="Z777">
        <f>IF(ChurnTable[[#This Row],[Churn]]="Yes",ChurnTable[[#This Row],[MonthlyCharges]]*12,0)</f>
        <v>0</v>
      </c>
    </row>
    <row r="778" spans="1:26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 s="1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 s="2">
        <v>40.299999999999997</v>
      </c>
      <c r="T778" s="2">
        <v>92.5</v>
      </c>
      <c r="U778" t="s">
        <v>24</v>
      </c>
      <c r="V7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78" t="str">
        <f>IF(ChurnTable[[#This Row],[MonthlyCharges]]&lt;35,"Low (&lt;$35)",IF(ChurnTable[[#This Row],[MonthlyCharges]]&lt;70,"Medium ($35-$70)","High (&gt;$70)"))</f>
        <v>Medium ($35-$70)</v>
      </c>
      <c r="X778">
        <f>ChurnTable[[#This Row],[MonthlyCharges]]*12</f>
        <v>483.59999999999997</v>
      </c>
      <c r="Y778">
        <f>IF(ChurnTable[[#This Row],[Churn]]="Yes",1,0)</f>
        <v>0</v>
      </c>
      <c r="Z778">
        <f>IF(ChurnTable[[#This Row],[Churn]]="Yes",ChurnTable[[#This Row],[MonthlyCharges]]*12,0)</f>
        <v>0</v>
      </c>
    </row>
    <row r="779" spans="1:26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 s="1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 s="2">
        <v>82</v>
      </c>
      <c r="T779" s="2">
        <v>184.65</v>
      </c>
      <c r="U779" t="s">
        <v>23</v>
      </c>
      <c r="V7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79" t="str">
        <f>IF(ChurnTable[[#This Row],[MonthlyCharges]]&lt;35,"Low (&lt;$35)",IF(ChurnTable[[#This Row],[MonthlyCharges]]&lt;70,"Medium ($35-$70)","High (&gt;$70)"))</f>
        <v>High (&gt;$70)</v>
      </c>
      <c r="X779">
        <f>ChurnTable[[#This Row],[MonthlyCharges]]*12</f>
        <v>984</v>
      </c>
      <c r="Y779">
        <f>IF(ChurnTable[[#This Row],[Churn]]="Yes",1,0)</f>
        <v>1</v>
      </c>
      <c r="Z779">
        <f>IF(ChurnTable[[#This Row],[Churn]]="Yes",ChurnTable[[#This Row],[MonthlyCharges]]*12,0)</f>
        <v>984</v>
      </c>
    </row>
    <row r="780" spans="1:26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 s="1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 s="2">
        <v>107</v>
      </c>
      <c r="T780" s="2">
        <v>6152.3</v>
      </c>
      <c r="U780" t="s">
        <v>24</v>
      </c>
      <c r="V7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780" t="str">
        <f>IF(ChurnTable[[#This Row],[MonthlyCharges]]&lt;35,"Low (&lt;$35)",IF(ChurnTable[[#This Row],[MonthlyCharges]]&lt;70,"Medium ($35-$70)","High (&gt;$70)"))</f>
        <v>High (&gt;$70)</v>
      </c>
      <c r="X780">
        <f>ChurnTable[[#This Row],[MonthlyCharges]]*12</f>
        <v>1284</v>
      </c>
      <c r="Y780">
        <f>IF(ChurnTable[[#This Row],[Churn]]="Yes",1,0)</f>
        <v>0</v>
      </c>
      <c r="Z780">
        <f>IF(ChurnTable[[#This Row],[Churn]]="Yes",ChurnTable[[#This Row],[MonthlyCharges]]*12,0)</f>
        <v>0</v>
      </c>
    </row>
    <row r="781" spans="1:26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 s="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 s="2">
        <v>45.35</v>
      </c>
      <c r="T781" s="2">
        <v>89.5</v>
      </c>
      <c r="U781" t="s">
        <v>23</v>
      </c>
      <c r="V7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81" t="str">
        <f>IF(ChurnTable[[#This Row],[MonthlyCharges]]&lt;35,"Low (&lt;$35)",IF(ChurnTable[[#This Row],[MonthlyCharges]]&lt;70,"Medium ($35-$70)","High (&gt;$70)"))</f>
        <v>Medium ($35-$70)</v>
      </c>
      <c r="X781">
        <f>ChurnTable[[#This Row],[MonthlyCharges]]*12</f>
        <v>544.20000000000005</v>
      </c>
      <c r="Y781">
        <f>IF(ChurnTable[[#This Row],[Churn]]="Yes",1,0)</f>
        <v>1</v>
      </c>
      <c r="Z781">
        <f>IF(ChurnTable[[#This Row],[Churn]]="Yes",ChurnTable[[#This Row],[MonthlyCharges]]*12,0)</f>
        <v>544.20000000000005</v>
      </c>
    </row>
    <row r="782" spans="1:26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 s="1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 s="2">
        <v>73.349999999999994</v>
      </c>
      <c r="T782" s="2">
        <v>5154.5</v>
      </c>
      <c r="U782" t="s">
        <v>24</v>
      </c>
      <c r="V7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82" t="str">
        <f>IF(ChurnTable[[#This Row],[MonthlyCharges]]&lt;35,"Low (&lt;$35)",IF(ChurnTable[[#This Row],[MonthlyCharges]]&lt;70,"Medium ($35-$70)","High (&gt;$70)"))</f>
        <v>High (&gt;$70)</v>
      </c>
      <c r="X782">
        <f>ChurnTable[[#This Row],[MonthlyCharges]]*12</f>
        <v>880.19999999999993</v>
      </c>
      <c r="Y782">
        <f>IF(ChurnTable[[#This Row],[Churn]]="Yes",1,0)</f>
        <v>0</v>
      </c>
      <c r="Z782">
        <f>IF(ChurnTable[[#This Row],[Churn]]="Yes",ChurnTable[[#This Row],[MonthlyCharges]]*12,0)</f>
        <v>0</v>
      </c>
    </row>
    <row r="783" spans="1:26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 s="1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 s="2">
        <v>44.8</v>
      </c>
      <c r="T783" s="2">
        <v>220.45</v>
      </c>
      <c r="U783" t="s">
        <v>24</v>
      </c>
      <c r="V7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83" t="str">
        <f>IF(ChurnTable[[#This Row],[MonthlyCharges]]&lt;35,"Low (&lt;$35)",IF(ChurnTable[[#This Row],[MonthlyCharges]]&lt;70,"Medium ($35-$70)","High (&gt;$70)"))</f>
        <v>Medium ($35-$70)</v>
      </c>
      <c r="X783">
        <f>ChurnTable[[#This Row],[MonthlyCharges]]*12</f>
        <v>537.59999999999991</v>
      </c>
      <c r="Y783">
        <f>IF(ChurnTable[[#This Row],[Churn]]="Yes",1,0)</f>
        <v>0</v>
      </c>
      <c r="Z783">
        <f>IF(ChurnTable[[#This Row],[Churn]]="Yes",ChurnTable[[#This Row],[MonthlyCharges]]*12,0)</f>
        <v>0</v>
      </c>
    </row>
    <row r="784" spans="1:26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 s="1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 s="2">
        <v>54.75</v>
      </c>
      <c r="T784" s="2">
        <v>1510.3</v>
      </c>
      <c r="U784" t="s">
        <v>24</v>
      </c>
      <c r="V7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84" t="str">
        <f>IF(ChurnTable[[#This Row],[MonthlyCharges]]&lt;35,"Low (&lt;$35)",IF(ChurnTable[[#This Row],[MonthlyCharges]]&lt;70,"Medium ($35-$70)","High (&gt;$70)"))</f>
        <v>Medium ($35-$70)</v>
      </c>
      <c r="X784">
        <f>ChurnTable[[#This Row],[MonthlyCharges]]*12</f>
        <v>657</v>
      </c>
      <c r="Y784">
        <f>IF(ChurnTable[[#This Row],[Churn]]="Yes",1,0)</f>
        <v>0</v>
      </c>
      <c r="Z784">
        <f>IF(ChurnTable[[#This Row],[Churn]]="Yes",ChurnTable[[#This Row],[MonthlyCharges]]*12,0)</f>
        <v>0</v>
      </c>
    </row>
    <row r="785" spans="1:26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 s="1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 s="2">
        <v>52.2</v>
      </c>
      <c r="T785" s="2">
        <v>52.2</v>
      </c>
      <c r="U785" t="s">
        <v>23</v>
      </c>
      <c r="V7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85" t="str">
        <f>IF(ChurnTable[[#This Row],[MonthlyCharges]]&lt;35,"Low (&lt;$35)",IF(ChurnTable[[#This Row],[MonthlyCharges]]&lt;70,"Medium ($35-$70)","High (&gt;$70)"))</f>
        <v>Medium ($35-$70)</v>
      </c>
      <c r="X785">
        <f>ChurnTable[[#This Row],[MonthlyCharges]]*12</f>
        <v>626.40000000000009</v>
      </c>
      <c r="Y785">
        <f>IF(ChurnTable[[#This Row],[Churn]]="Yes",1,0)</f>
        <v>1</v>
      </c>
      <c r="Z785">
        <f>IF(ChurnTable[[#This Row],[Churn]]="Yes",ChurnTable[[#This Row],[MonthlyCharges]]*12,0)</f>
        <v>626.40000000000009</v>
      </c>
    </row>
    <row r="786" spans="1:26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 s="1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 s="2">
        <v>40.6</v>
      </c>
      <c r="T786" s="2">
        <v>2588.9499999999998</v>
      </c>
      <c r="U786" t="s">
        <v>24</v>
      </c>
      <c r="V7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86" t="str">
        <f>IF(ChurnTable[[#This Row],[MonthlyCharges]]&lt;35,"Low (&lt;$35)",IF(ChurnTable[[#This Row],[MonthlyCharges]]&lt;70,"Medium ($35-$70)","High (&gt;$70)"))</f>
        <v>Medium ($35-$70)</v>
      </c>
      <c r="X786">
        <f>ChurnTable[[#This Row],[MonthlyCharges]]*12</f>
        <v>487.20000000000005</v>
      </c>
      <c r="Y786">
        <f>IF(ChurnTable[[#This Row],[Churn]]="Yes",1,0)</f>
        <v>0</v>
      </c>
      <c r="Z786">
        <f>IF(ChurnTable[[#This Row],[Churn]]="Yes",ChurnTable[[#This Row],[MonthlyCharges]]*12,0)</f>
        <v>0</v>
      </c>
    </row>
    <row r="787" spans="1:26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 s="1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 s="2">
        <v>110</v>
      </c>
      <c r="T787" s="2">
        <v>4874.8</v>
      </c>
      <c r="U787" t="s">
        <v>23</v>
      </c>
      <c r="V7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87" t="str">
        <f>IF(ChurnTable[[#This Row],[MonthlyCharges]]&lt;35,"Low (&lt;$35)",IF(ChurnTable[[#This Row],[MonthlyCharges]]&lt;70,"Medium ($35-$70)","High (&gt;$70)"))</f>
        <v>High (&gt;$70)</v>
      </c>
      <c r="X787">
        <f>ChurnTable[[#This Row],[MonthlyCharges]]*12</f>
        <v>1320</v>
      </c>
      <c r="Y787">
        <f>IF(ChurnTable[[#This Row],[Churn]]="Yes",1,0)</f>
        <v>1</v>
      </c>
      <c r="Z787">
        <f>IF(ChurnTable[[#This Row],[Churn]]="Yes",ChurnTable[[#This Row],[MonthlyCharges]]*12,0)</f>
        <v>1320</v>
      </c>
    </row>
    <row r="788" spans="1:26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 s="1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 s="2">
        <v>55.3</v>
      </c>
      <c r="T788" s="2">
        <v>3983.6</v>
      </c>
      <c r="U788" t="s">
        <v>24</v>
      </c>
      <c r="V7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88" t="str">
        <f>IF(ChurnTable[[#This Row],[MonthlyCharges]]&lt;35,"Low (&lt;$35)",IF(ChurnTable[[#This Row],[MonthlyCharges]]&lt;70,"Medium ($35-$70)","High (&gt;$70)"))</f>
        <v>Medium ($35-$70)</v>
      </c>
      <c r="X788">
        <f>ChurnTable[[#This Row],[MonthlyCharges]]*12</f>
        <v>663.59999999999991</v>
      </c>
      <c r="Y788">
        <f>IF(ChurnTable[[#This Row],[Churn]]="Yes",1,0)</f>
        <v>0</v>
      </c>
      <c r="Z788">
        <f>IF(ChurnTable[[#This Row],[Churn]]="Yes",ChurnTable[[#This Row],[MonthlyCharges]]*12,0)</f>
        <v>0</v>
      </c>
    </row>
    <row r="789" spans="1:26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 s="1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 s="2">
        <v>60.85</v>
      </c>
      <c r="T789" s="2">
        <v>2003.6</v>
      </c>
      <c r="U789" t="s">
        <v>24</v>
      </c>
      <c r="V7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89" t="str">
        <f>IF(ChurnTable[[#This Row],[MonthlyCharges]]&lt;35,"Low (&lt;$35)",IF(ChurnTable[[#This Row],[MonthlyCharges]]&lt;70,"Medium ($35-$70)","High (&gt;$70)"))</f>
        <v>Medium ($35-$70)</v>
      </c>
      <c r="X789">
        <f>ChurnTable[[#This Row],[MonthlyCharges]]*12</f>
        <v>730.2</v>
      </c>
      <c r="Y789">
        <f>IF(ChurnTable[[#This Row],[Churn]]="Yes",1,0)</f>
        <v>0</v>
      </c>
      <c r="Z789">
        <f>IF(ChurnTable[[#This Row],[Churn]]="Yes",ChurnTable[[#This Row],[MonthlyCharges]]*12,0)</f>
        <v>0</v>
      </c>
    </row>
    <row r="790" spans="1:26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 s="1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 s="2">
        <v>78.400000000000006</v>
      </c>
      <c r="T790" s="2">
        <v>1832.4</v>
      </c>
      <c r="U790" t="s">
        <v>24</v>
      </c>
      <c r="V7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90" t="str">
        <f>IF(ChurnTable[[#This Row],[MonthlyCharges]]&lt;35,"Low (&lt;$35)",IF(ChurnTable[[#This Row],[MonthlyCharges]]&lt;70,"Medium ($35-$70)","High (&gt;$70)"))</f>
        <v>High (&gt;$70)</v>
      </c>
      <c r="X790">
        <f>ChurnTable[[#This Row],[MonthlyCharges]]*12</f>
        <v>940.80000000000007</v>
      </c>
      <c r="Y790">
        <f>IF(ChurnTable[[#This Row],[Churn]]="Yes",1,0)</f>
        <v>0</v>
      </c>
      <c r="Z790">
        <f>IF(ChurnTable[[#This Row],[Churn]]="Yes",ChurnTable[[#This Row],[MonthlyCharges]]*12,0)</f>
        <v>0</v>
      </c>
    </row>
    <row r="791" spans="1:26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 s="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 s="2">
        <v>69.650000000000006</v>
      </c>
      <c r="T791" s="2">
        <v>4908.25</v>
      </c>
      <c r="U791" t="s">
        <v>24</v>
      </c>
      <c r="V7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91" t="str">
        <f>IF(ChurnTable[[#This Row],[MonthlyCharges]]&lt;35,"Low (&lt;$35)",IF(ChurnTable[[#This Row],[MonthlyCharges]]&lt;70,"Medium ($35-$70)","High (&gt;$70)"))</f>
        <v>Medium ($35-$70)</v>
      </c>
      <c r="X791">
        <f>ChurnTable[[#This Row],[MonthlyCharges]]*12</f>
        <v>835.80000000000007</v>
      </c>
      <c r="Y791">
        <f>IF(ChurnTable[[#This Row],[Churn]]="Yes",1,0)</f>
        <v>0</v>
      </c>
      <c r="Z791">
        <f>IF(ChurnTable[[#This Row],[Churn]]="Yes",ChurnTable[[#This Row],[MonthlyCharges]]*12,0)</f>
        <v>0</v>
      </c>
    </row>
    <row r="792" spans="1:26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 s="1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 s="2">
        <v>59.85</v>
      </c>
      <c r="T792" s="2">
        <v>3590.2</v>
      </c>
      <c r="U792" t="s">
        <v>24</v>
      </c>
      <c r="V7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792" t="str">
        <f>IF(ChurnTable[[#This Row],[MonthlyCharges]]&lt;35,"Low (&lt;$35)",IF(ChurnTable[[#This Row],[MonthlyCharges]]&lt;70,"Medium ($35-$70)","High (&gt;$70)"))</f>
        <v>Medium ($35-$70)</v>
      </c>
      <c r="X792">
        <f>ChurnTable[[#This Row],[MonthlyCharges]]*12</f>
        <v>718.2</v>
      </c>
      <c r="Y792">
        <f>IF(ChurnTable[[#This Row],[Churn]]="Yes",1,0)</f>
        <v>0</v>
      </c>
      <c r="Z792">
        <f>IF(ChurnTable[[#This Row],[Churn]]="Yes",ChurnTable[[#This Row],[MonthlyCharges]]*12,0)</f>
        <v>0</v>
      </c>
    </row>
    <row r="793" spans="1:26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 s="1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 s="2">
        <v>76.900000000000006</v>
      </c>
      <c r="T793" s="2">
        <v>5023</v>
      </c>
      <c r="U793" t="s">
        <v>24</v>
      </c>
      <c r="V7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93" t="str">
        <f>IF(ChurnTable[[#This Row],[MonthlyCharges]]&lt;35,"Low (&lt;$35)",IF(ChurnTable[[#This Row],[MonthlyCharges]]&lt;70,"Medium ($35-$70)","High (&gt;$70)"))</f>
        <v>High (&gt;$70)</v>
      </c>
      <c r="X793">
        <f>ChurnTable[[#This Row],[MonthlyCharges]]*12</f>
        <v>922.80000000000007</v>
      </c>
      <c r="Y793">
        <f>IF(ChurnTable[[#This Row],[Churn]]="Yes",1,0)</f>
        <v>0</v>
      </c>
      <c r="Z793">
        <f>IF(ChurnTable[[#This Row],[Churn]]="Yes",ChurnTable[[#This Row],[MonthlyCharges]]*12,0)</f>
        <v>0</v>
      </c>
    </row>
    <row r="794" spans="1:26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 s="1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 s="2">
        <v>19.850000000000001</v>
      </c>
      <c r="T794" s="2">
        <v>146.6</v>
      </c>
      <c r="U794" t="s">
        <v>24</v>
      </c>
      <c r="V7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94" t="str">
        <f>IF(ChurnTable[[#This Row],[MonthlyCharges]]&lt;35,"Low (&lt;$35)",IF(ChurnTable[[#This Row],[MonthlyCharges]]&lt;70,"Medium ($35-$70)","High (&gt;$70)"))</f>
        <v>Low (&lt;$35)</v>
      </c>
      <c r="X794">
        <f>ChurnTable[[#This Row],[MonthlyCharges]]*12</f>
        <v>238.20000000000002</v>
      </c>
      <c r="Y794">
        <f>IF(ChurnTable[[#This Row],[Churn]]="Yes",1,0)</f>
        <v>0</v>
      </c>
      <c r="Z794">
        <f>IF(ChurnTable[[#This Row],[Churn]]="Yes",ChurnTable[[#This Row],[MonthlyCharges]]*12,0)</f>
        <v>0</v>
      </c>
    </row>
    <row r="795" spans="1:26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 s="1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 s="2">
        <v>67.650000000000006</v>
      </c>
      <c r="T795" s="2">
        <v>2339.3000000000002</v>
      </c>
      <c r="U795" t="s">
        <v>24</v>
      </c>
      <c r="V7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95" t="str">
        <f>IF(ChurnTable[[#This Row],[MonthlyCharges]]&lt;35,"Low (&lt;$35)",IF(ChurnTable[[#This Row],[MonthlyCharges]]&lt;70,"Medium ($35-$70)","High (&gt;$70)"))</f>
        <v>Medium ($35-$70)</v>
      </c>
      <c r="X795">
        <f>ChurnTable[[#This Row],[MonthlyCharges]]*12</f>
        <v>811.80000000000007</v>
      </c>
      <c r="Y795">
        <f>IF(ChurnTable[[#This Row],[Churn]]="Yes",1,0)</f>
        <v>0</v>
      </c>
      <c r="Z795">
        <f>IF(ChurnTable[[#This Row],[Churn]]="Yes",ChurnTable[[#This Row],[MonthlyCharges]]*12,0)</f>
        <v>0</v>
      </c>
    </row>
    <row r="796" spans="1:26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 s="1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 s="2">
        <v>45</v>
      </c>
      <c r="T796" s="2">
        <v>298.7</v>
      </c>
      <c r="U796" t="s">
        <v>24</v>
      </c>
      <c r="V7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96" t="str">
        <f>IF(ChurnTable[[#This Row],[MonthlyCharges]]&lt;35,"Low (&lt;$35)",IF(ChurnTable[[#This Row],[MonthlyCharges]]&lt;70,"Medium ($35-$70)","High (&gt;$70)"))</f>
        <v>Medium ($35-$70)</v>
      </c>
      <c r="X796">
        <f>ChurnTable[[#This Row],[MonthlyCharges]]*12</f>
        <v>540</v>
      </c>
      <c r="Y796">
        <f>IF(ChurnTable[[#This Row],[Churn]]="Yes",1,0)</f>
        <v>0</v>
      </c>
      <c r="Z796">
        <f>IF(ChurnTable[[#This Row],[Churn]]="Yes",ChurnTable[[#This Row],[MonthlyCharges]]*12,0)</f>
        <v>0</v>
      </c>
    </row>
    <row r="797" spans="1:26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 s="1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 s="2">
        <v>64.2</v>
      </c>
      <c r="T797" s="2">
        <v>143.65</v>
      </c>
      <c r="U797" t="s">
        <v>24</v>
      </c>
      <c r="V7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97" t="str">
        <f>IF(ChurnTable[[#This Row],[MonthlyCharges]]&lt;35,"Low (&lt;$35)",IF(ChurnTable[[#This Row],[MonthlyCharges]]&lt;70,"Medium ($35-$70)","High (&gt;$70)"))</f>
        <v>Medium ($35-$70)</v>
      </c>
      <c r="X797">
        <f>ChurnTable[[#This Row],[MonthlyCharges]]*12</f>
        <v>770.40000000000009</v>
      </c>
      <c r="Y797">
        <f>IF(ChurnTable[[#This Row],[Churn]]="Yes",1,0)</f>
        <v>0</v>
      </c>
      <c r="Z797">
        <f>IF(ChurnTable[[#This Row],[Churn]]="Yes",ChurnTable[[#This Row],[MonthlyCharges]]*12,0)</f>
        <v>0</v>
      </c>
    </row>
    <row r="798" spans="1:26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 s="1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 s="2">
        <v>81.7</v>
      </c>
      <c r="T798" s="2">
        <v>2548.65</v>
      </c>
      <c r="U798" t="s">
        <v>24</v>
      </c>
      <c r="V7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98" t="str">
        <f>IF(ChurnTable[[#This Row],[MonthlyCharges]]&lt;35,"Low (&lt;$35)",IF(ChurnTable[[#This Row],[MonthlyCharges]]&lt;70,"Medium ($35-$70)","High (&gt;$70)"))</f>
        <v>High (&gt;$70)</v>
      </c>
      <c r="X798">
        <f>ChurnTable[[#This Row],[MonthlyCharges]]*12</f>
        <v>980.40000000000009</v>
      </c>
      <c r="Y798">
        <f>IF(ChurnTable[[#This Row],[Churn]]="Yes",1,0)</f>
        <v>0</v>
      </c>
      <c r="Z798">
        <f>IF(ChurnTable[[#This Row],[Churn]]="Yes",ChurnTable[[#This Row],[MonthlyCharges]]*12,0)</f>
        <v>0</v>
      </c>
    </row>
    <row r="799" spans="1:26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 s="1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 s="2">
        <v>25.55</v>
      </c>
      <c r="T799" s="2">
        <v>507.4</v>
      </c>
      <c r="U799" t="s">
        <v>24</v>
      </c>
      <c r="V7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99" t="str">
        <f>IF(ChurnTable[[#This Row],[MonthlyCharges]]&lt;35,"Low (&lt;$35)",IF(ChurnTable[[#This Row],[MonthlyCharges]]&lt;70,"Medium ($35-$70)","High (&gt;$70)"))</f>
        <v>Low (&lt;$35)</v>
      </c>
      <c r="X799">
        <f>ChurnTable[[#This Row],[MonthlyCharges]]*12</f>
        <v>306.60000000000002</v>
      </c>
      <c r="Y799">
        <f>IF(ChurnTable[[#This Row],[Churn]]="Yes",1,0)</f>
        <v>0</v>
      </c>
      <c r="Z799">
        <f>IF(ChurnTable[[#This Row],[Churn]]="Yes",ChurnTable[[#This Row],[MonthlyCharges]]*12,0)</f>
        <v>0</v>
      </c>
    </row>
    <row r="800" spans="1:26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 s="1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 s="2">
        <v>20</v>
      </c>
      <c r="T800" s="2">
        <v>20</v>
      </c>
      <c r="U800" t="s">
        <v>24</v>
      </c>
      <c r="V8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00" t="str">
        <f>IF(ChurnTable[[#This Row],[MonthlyCharges]]&lt;35,"Low (&lt;$35)",IF(ChurnTable[[#This Row],[MonthlyCharges]]&lt;70,"Medium ($35-$70)","High (&gt;$70)"))</f>
        <v>Low (&lt;$35)</v>
      </c>
      <c r="X800">
        <f>ChurnTable[[#This Row],[MonthlyCharges]]*12</f>
        <v>240</v>
      </c>
      <c r="Y800">
        <f>IF(ChurnTable[[#This Row],[Churn]]="Yes",1,0)</f>
        <v>0</v>
      </c>
      <c r="Z800">
        <f>IF(ChurnTable[[#This Row],[Churn]]="Yes",ChurnTable[[#This Row],[MonthlyCharges]]*12,0)</f>
        <v>0</v>
      </c>
    </row>
    <row r="801" spans="1:26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 s="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 s="2">
        <v>96.75</v>
      </c>
      <c r="T801" s="2">
        <v>6125.4</v>
      </c>
      <c r="U801" t="s">
        <v>23</v>
      </c>
      <c r="V8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01" t="str">
        <f>IF(ChurnTable[[#This Row],[MonthlyCharges]]&lt;35,"Low (&lt;$35)",IF(ChurnTable[[#This Row],[MonthlyCharges]]&lt;70,"Medium ($35-$70)","High (&gt;$70)"))</f>
        <v>High (&gt;$70)</v>
      </c>
      <c r="X801">
        <f>ChurnTable[[#This Row],[MonthlyCharges]]*12</f>
        <v>1161</v>
      </c>
      <c r="Y801">
        <f>IF(ChurnTable[[#This Row],[Churn]]="Yes",1,0)</f>
        <v>1</v>
      </c>
      <c r="Z801">
        <f>IF(ChurnTable[[#This Row],[Churn]]="Yes",ChurnTable[[#This Row],[MonthlyCharges]]*12,0)</f>
        <v>1161</v>
      </c>
    </row>
    <row r="802" spans="1:26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 s="1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 s="2">
        <v>75.650000000000006</v>
      </c>
      <c r="T802" s="2">
        <v>5411.4</v>
      </c>
      <c r="U802" t="s">
        <v>24</v>
      </c>
      <c r="V8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02" t="str">
        <f>IF(ChurnTable[[#This Row],[MonthlyCharges]]&lt;35,"Low (&lt;$35)",IF(ChurnTable[[#This Row],[MonthlyCharges]]&lt;70,"Medium ($35-$70)","High (&gt;$70)"))</f>
        <v>High (&gt;$70)</v>
      </c>
      <c r="X802">
        <f>ChurnTable[[#This Row],[MonthlyCharges]]*12</f>
        <v>907.80000000000007</v>
      </c>
      <c r="Y802">
        <f>IF(ChurnTable[[#This Row],[Churn]]="Yes",1,0)</f>
        <v>0</v>
      </c>
      <c r="Z802">
        <f>IF(ChurnTable[[#This Row],[Churn]]="Yes",ChurnTable[[#This Row],[MonthlyCharges]]*12,0)</f>
        <v>0</v>
      </c>
    </row>
    <row r="803" spans="1:26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 s="1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 s="2">
        <v>98.5</v>
      </c>
      <c r="T803" s="2">
        <v>1058.25</v>
      </c>
      <c r="U803" t="s">
        <v>23</v>
      </c>
      <c r="V8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03" t="str">
        <f>IF(ChurnTable[[#This Row],[MonthlyCharges]]&lt;35,"Low (&lt;$35)",IF(ChurnTable[[#This Row],[MonthlyCharges]]&lt;70,"Medium ($35-$70)","High (&gt;$70)"))</f>
        <v>High (&gt;$70)</v>
      </c>
      <c r="X803">
        <f>ChurnTable[[#This Row],[MonthlyCharges]]*12</f>
        <v>1182</v>
      </c>
      <c r="Y803">
        <f>IF(ChurnTable[[#This Row],[Churn]]="Yes",1,0)</f>
        <v>1</v>
      </c>
      <c r="Z803">
        <f>IF(ChurnTable[[#This Row],[Churn]]="Yes",ChurnTable[[#This Row],[MonthlyCharges]]*12,0)</f>
        <v>1182</v>
      </c>
    </row>
    <row r="804" spans="1:26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 s="1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 s="2">
        <v>23.8</v>
      </c>
      <c r="T804" s="2">
        <v>903.8</v>
      </c>
      <c r="U804" t="s">
        <v>24</v>
      </c>
      <c r="V8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04" t="str">
        <f>IF(ChurnTable[[#This Row],[MonthlyCharges]]&lt;35,"Low (&lt;$35)",IF(ChurnTable[[#This Row],[MonthlyCharges]]&lt;70,"Medium ($35-$70)","High (&gt;$70)"))</f>
        <v>Low (&lt;$35)</v>
      </c>
      <c r="X804">
        <f>ChurnTable[[#This Row],[MonthlyCharges]]*12</f>
        <v>285.60000000000002</v>
      </c>
      <c r="Y804">
        <f>IF(ChurnTable[[#This Row],[Churn]]="Yes",1,0)</f>
        <v>0</v>
      </c>
      <c r="Z804">
        <f>IF(ChurnTable[[#This Row],[Churn]]="Yes",ChurnTable[[#This Row],[MonthlyCharges]]*12,0)</f>
        <v>0</v>
      </c>
    </row>
    <row r="805" spans="1:26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 s="1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 s="2">
        <v>64.2</v>
      </c>
      <c r="T805" s="2">
        <v>3009.5</v>
      </c>
      <c r="U805" t="s">
        <v>24</v>
      </c>
      <c r="V8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05" t="str">
        <f>IF(ChurnTable[[#This Row],[MonthlyCharges]]&lt;35,"Low (&lt;$35)",IF(ChurnTable[[#This Row],[MonthlyCharges]]&lt;70,"Medium ($35-$70)","High (&gt;$70)"))</f>
        <v>Medium ($35-$70)</v>
      </c>
      <c r="X805">
        <f>ChurnTable[[#This Row],[MonthlyCharges]]*12</f>
        <v>770.40000000000009</v>
      </c>
      <c r="Y805">
        <f>IF(ChurnTable[[#This Row],[Churn]]="Yes",1,0)</f>
        <v>0</v>
      </c>
      <c r="Z805">
        <f>IF(ChurnTable[[#This Row],[Churn]]="Yes",ChurnTable[[#This Row],[MonthlyCharges]]*12,0)</f>
        <v>0</v>
      </c>
    </row>
    <row r="806" spans="1:26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 s="1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 s="2">
        <v>85.35</v>
      </c>
      <c r="T806" s="2">
        <v>489.45</v>
      </c>
      <c r="U806" t="s">
        <v>23</v>
      </c>
      <c r="V8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06" t="str">
        <f>IF(ChurnTable[[#This Row],[MonthlyCharges]]&lt;35,"Low (&lt;$35)",IF(ChurnTable[[#This Row],[MonthlyCharges]]&lt;70,"Medium ($35-$70)","High (&gt;$70)"))</f>
        <v>High (&gt;$70)</v>
      </c>
      <c r="X806">
        <f>ChurnTable[[#This Row],[MonthlyCharges]]*12</f>
        <v>1024.1999999999998</v>
      </c>
      <c r="Y806">
        <f>IF(ChurnTable[[#This Row],[Churn]]="Yes",1,0)</f>
        <v>1</v>
      </c>
      <c r="Z806">
        <f>IF(ChurnTable[[#This Row],[Churn]]="Yes",ChurnTable[[#This Row],[MonthlyCharges]]*12,0)</f>
        <v>1024.1999999999998</v>
      </c>
    </row>
    <row r="807" spans="1:26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 s="1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 s="2">
        <v>76.8</v>
      </c>
      <c r="T807" s="2">
        <v>5468.45</v>
      </c>
      <c r="U807" t="s">
        <v>24</v>
      </c>
      <c r="V8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07" t="str">
        <f>IF(ChurnTable[[#This Row],[MonthlyCharges]]&lt;35,"Low (&lt;$35)",IF(ChurnTable[[#This Row],[MonthlyCharges]]&lt;70,"Medium ($35-$70)","High (&gt;$70)"))</f>
        <v>High (&gt;$70)</v>
      </c>
      <c r="X807">
        <f>ChurnTable[[#This Row],[MonthlyCharges]]*12</f>
        <v>921.59999999999991</v>
      </c>
      <c r="Y807">
        <f>IF(ChurnTable[[#This Row],[Churn]]="Yes",1,0)</f>
        <v>0</v>
      </c>
      <c r="Z807">
        <f>IF(ChurnTable[[#This Row],[Churn]]="Yes",ChurnTable[[#This Row],[MonthlyCharges]]*12,0)</f>
        <v>0</v>
      </c>
    </row>
    <row r="808" spans="1:26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 s="1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 s="2">
        <v>55.2</v>
      </c>
      <c r="T808" s="2">
        <v>1058.0999999999999</v>
      </c>
      <c r="U808" t="s">
        <v>24</v>
      </c>
      <c r="V8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08" t="str">
        <f>IF(ChurnTable[[#This Row],[MonthlyCharges]]&lt;35,"Low (&lt;$35)",IF(ChurnTable[[#This Row],[MonthlyCharges]]&lt;70,"Medium ($35-$70)","High (&gt;$70)"))</f>
        <v>Medium ($35-$70)</v>
      </c>
      <c r="X808">
        <f>ChurnTable[[#This Row],[MonthlyCharges]]*12</f>
        <v>662.40000000000009</v>
      </c>
      <c r="Y808">
        <f>IF(ChurnTable[[#This Row],[Churn]]="Yes",1,0)</f>
        <v>0</v>
      </c>
      <c r="Z808">
        <f>IF(ChurnTable[[#This Row],[Churn]]="Yes",ChurnTable[[#This Row],[MonthlyCharges]]*12,0)</f>
        <v>0</v>
      </c>
    </row>
    <row r="809" spans="1:26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 s="1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 s="2">
        <v>108.55</v>
      </c>
      <c r="T809" s="2">
        <v>7616</v>
      </c>
      <c r="U809" t="s">
        <v>24</v>
      </c>
      <c r="V8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09" t="str">
        <f>IF(ChurnTable[[#This Row],[MonthlyCharges]]&lt;35,"Low (&lt;$35)",IF(ChurnTable[[#This Row],[MonthlyCharges]]&lt;70,"Medium ($35-$70)","High (&gt;$70)"))</f>
        <v>High (&gt;$70)</v>
      </c>
      <c r="X809">
        <f>ChurnTable[[#This Row],[MonthlyCharges]]*12</f>
        <v>1302.5999999999999</v>
      </c>
      <c r="Y809">
        <f>IF(ChurnTable[[#This Row],[Churn]]="Yes",1,0)</f>
        <v>0</v>
      </c>
      <c r="Z809">
        <f>IF(ChurnTable[[#This Row],[Churn]]="Yes",ChurnTable[[#This Row],[MonthlyCharges]]*12,0)</f>
        <v>0</v>
      </c>
    </row>
    <row r="810" spans="1:26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 s="1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 s="2">
        <v>101.3</v>
      </c>
      <c r="T810" s="2">
        <v>4113.1000000000004</v>
      </c>
      <c r="U810" t="s">
        <v>23</v>
      </c>
      <c r="V8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10" t="str">
        <f>IF(ChurnTable[[#This Row],[MonthlyCharges]]&lt;35,"Low (&lt;$35)",IF(ChurnTable[[#This Row],[MonthlyCharges]]&lt;70,"Medium ($35-$70)","High (&gt;$70)"))</f>
        <v>High (&gt;$70)</v>
      </c>
      <c r="X810">
        <f>ChurnTable[[#This Row],[MonthlyCharges]]*12</f>
        <v>1215.5999999999999</v>
      </c>
      <c r="Y810">
        <f>IF(ChurnTable[[#This Row],[Churn]]="Yes",1,0)</f>
        <v>1</v>
      </c>
      <c r="Z810">
        <f>IF(ChurnTable[[#This Row],[Churn]]="Yes",ChurnTable[[#This Row],[MonthlyCharges]]*12,0)</f>
        <v>1215.5999999999999</v>
      </c>
    </row>
    <row r="811" spans="1:26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 s="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 s="2">
        <v>69.55</v>
      </c>
      <c r="T811" s="2">
        <v>69.55</v>
      </c>
      <c r="U811" t="s">
        <v>23</v>
      </c>
      <c r="V8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11" t="str">
        <f>IF(ChurnTable[[#This Row],[MonthlyCharges]]&lt;35,"Low (&lt;$35)",IF(ChurnTable[[#This Row],[MonthlyCharges]]&lt;70,"Medium ($35-$70)","High (&gt;$70)"))</f>
        <v>Medium ($35-$70)</v>
      </c>
      <c r="X811">
        <f>ChurnTable[[#This Row],[MonthlyCharges]]*12</f>
        <v>834.59999999999991</v>
      </c>
      <c r="Y811">
        <f>IF(ChurnTable[[#This Row],[Churn]]="Yes",1,0)</f>
        <v>1</v>
      </c>
      <c r="Z811">
        <f>IF(ChurnTable[[#This Row],[Churn]]="Yes",ChurnTable[[#This Row],[MonthlyCharges]]*12,0)</f>
        <v>834.59999999999991</v>
      </c>
    </row>
    <row r="812" spans="1:26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 s="1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 s="2">
        <v>103.25</v>
      </c>
      <c r="T812" s="2">
        <v>6017.65</v>
      </c>
      <c r="U812" t="s">
        <v>23</v>
      </c>
      <c r="V8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12" t="str">
        <f>IF(ChurnTable[[#This Row],[MonthlyCharges]]&lt;35,"Low (&lt;$35)",IF(ChurnTable[[#This Row],[MonthlyCharges]]&lt;70,"Medium ($35-$70)","High (&gt;$70)"))</f>
        <v>High (&gt;$70)</v>
      </c>
      <c r="X812">
        <f>ChurnTable[[#This Row],[MonthlyCharges]]*12</f>
        <v>1239</v>
      </c>
      <c r="Y812">
        <f>IF(ChurnTable[[#This Row],[Churn]]="Yes",1,0)</f>
        <v>1</v>
      </c>
      <c r="Z812">
        <f>IF(ChurnTable[[#This Row],[Churn]]="Yes",ChurnTable[[#This Row],[MonthlyCharges]]*12,0)</f>
        <v>1239</v>
      </c>
    </row>
    <row r="813" spans="1:26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 s="1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 s="2">
        <v>104</v>
      </c>
      <c r="T813" s="2">
        <v>7250.15</v>
      </c>
      <c r="U813" t="s">
        <v>23</v>
      </c>
      <c r="V8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13" t="str">
        <f>IF(ChurnTable[[#This Row],[MonthlyCharges]]&lt;35,"Low (&lt;$35)",IF(ChurnTable[[#This Row],[MonthlyCharges]]&lt;70,"Medium ($35-$70)","High (&gt;$70)"))</f>
        <v>High (&gt;$70)</v>
      </c>
      <c r="X813">
        <f>ChurnTable[[#This Row],[MonthlyCharges]]*12</f>
        <v>1248</v>
      </c>
      <c r="Y813">
        <f>IF(ChurnTable[[#This Row],[Churn]]="Yes",1,0)</f>
        <v>1</v>
      </c>
      <c r="Z813">
        <f>IF(ChurnTable[[#This Row],[Churn]]="Yes",ChurnTable[[#This Row],[MonthlyCharges]]*12,0)</f>
        <v>1248</v>
      </c>
    </row>
    <row r="814" spans="1:26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 s="1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 s="2">
        <v>25.25</v>
      </c>
      <c r="T814" s="2">
        <v>1108.2</v>
      </c>
      <c r="U814" t="s">
        <v>24</v>
      </c>
      <c r="V8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14" t="str">
        <f>IF(ChurnTable[[#This Row],[MonthlyCharges]]&lt;35,"Low (&lt;$35)",IF(ChurnTable[[#This Row],[MonthlyCharges]]&lt;70,"Medium ($35-$70)","High (&gt;$70)"))</f>
        <v>Low (&lt;$35)</v>
      </c>
      <c r="X814">
        <f>ChurnTable[[#This Row],[MonthlyCharges]]*12</f>
        <v>303</v>
      </c>
      <c r="Y814">
        <f>IF(ChurnTable[[#This Row],[Churn]]="Yes",1,0)</f>
        <v>0</v>
      </c>
      <c r="Z814">
        <f>IF(ChurnTable[[#This Row],[Churn]]="Yes",ChurnTable[[#This Row],[MonthlyCharges]]*12,0)</f>
        <v>0</v>
      </c>
    </row>
    <row r="815" spans="1:26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 s="1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 s="2">
        <v>30.4</v>
      </c>
      <c r="T815" s="2">
        <v>938.65</v>
      </c>
      <c r="U815" t="s">
        <v>24</v>
      </c>
      <c r="V8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15" t="str">
        <f>IF(ChurnTable[[#This Row],[MonthlyCharges]]&lt;35,"Low (&lt;$35)",IF(ChurnTable[[#This Row],[MonthlyCharges]]&lt;70,"Medium ($35-$70)","High (&gt;$70)"))</f>
        <v>Low (&lt;$35)</v>
      </c>
      <c r="X815">
        <f>ChurnTable[[#This Row],[MonthlyCharges]]*12</f>
        <v>364.79999999999995</v>
      </c>
      <c r="Y815">
        <f>IF(ChurnTable[[#This Row],[Churn]]="Yes",1,0)</f>
        <v>0</v>
      </c>
      <c r="Z815">
        <f>IF(ChurnTable[[#This Row],[Churn]]="Yes",ChurnTable[[#This Row],[MonthlyCharges]]*12,0)</f>
        <v>0</v>
      </c>
    </row>
    <row r="816" spans="1:26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 s="1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 s="2">
        <v>20.05</v>
      </c>
      <c r="T816" s="2">
        <v>94.15</v>
      </c>
      <c r="U816" t="s">
        <v>24</v>
      </c>
      <c r="V8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16" t="str">
        <f>IF(ChurnTable[[#This Row],[MonthlyCharges]]&lt;35,"Low (&lt;$35)",IF(ChurnTable[[#This Row],[MonthlyCharges]]&lt;70,"Medium ($35-$70)","High (&gt;$70)"))</f>
        <v>Low (&lt;$35)</v>
      </c>
      <c r="X816">
        <f>ChurnTable[[#This Row],[MonthlyCharges]]*12</f>
        <v>240.60000000000002</v>
      </c>
      <c r="Y816">
        <f>IF(ChurnTable[[#This Row],[Churn]]="Yes",1,0)</f>
        <v>0</v>
      </c>
      <c r="Z816">
        <f>IF(ChurnTable[[#This Row],[Churn]]="Yes",ChurnTable[[#This Row],[MonthlyCharges]]*12,0)</f>
        <v>0</v>
      </c>
    </row>
    <row r="817" spans="1:26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 s="1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 s="2">
        <v>84.6</v>
      </c>
      <c r="T817" s="2">
        <v>2088.0500000000002</v>
      </c>
      <c r="U817" t="s">
        <v>24</v>
      </c>
      <c r="V8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17" t="str">
        <f>IF(ChurnTable[[#This Row],[MonthlyCharges]]&lt;35,"Low (&lt;$35)",IF(ChurnTable[[#This Row],[MonthlyCharges]]&lt;70,"Medium ($35-$70)","High (&gt;$70)"))</f>
        <v>High (&gt;$70)</v>
      </c>
      <c r="X817">
        <f>ChurnTable[[#This Row],[MonthlyCharges]]*12</f>
        <v>1015.1999999999999</v>
      </c>
      <c r="Y817">
        <f>IF(ChurnTable[[#This Row],[Churn]]="Yes",1,0)</f>
        <v>0</v>
      </c>
      <c r="Z817">
        <f>IF(ChurnTable[[#This Row],[Churn]]="Yes",ChurnTable[[#This Row],[MonthlyCharges]]*12,0)</f>
        <v>0</v>
      </c>
    </row>
    <row r="818" spans="1:26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 s="1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 s="2">
        <v>86.2</v>
      </c>
      <c r="T818" s="2">
        <v>178.7</v>
      </c>
      <c r="U818" t="s">
        <v>23</v>
      </c>
      <c r="V8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18" t="str">
        <f>IF(ChurnTable[[#This Row],[MonthlyCharges]]&lt;35,"Low (&lt;$35)",IF(ChurnTable[[#This Row],[MonthlyCharges]]&lt;70,"Medium ($35-$70)","High (&gt;$70)"))</f>
        <v>High (&gt;$70)</v>
      </c>
      <c r="X818">
        <f>ChurnTable[[#This Row],[MonthlyCharges]]*12</f>
        <v>1034.4000000000001</v>
      </c>
      <c r="Y818">
        <f>IF(ChurnTable[[#This Row],[Churn]]="Yes",1,0)</f>
        <v>1</v>
      </c>
      <c r="Z818">
        <f>IF(ChurnTable[[#This Row],[Churn]]="Yes",ChurnTable[[#This Row],[MonthlyCharges]]*12,0)</f>
        <v>1034.4000000000001</v>
      </c>
    </row>
    <row r="819" spans="1:26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 s="1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 s="2">
        <v>103.7</v>
      </c>
      <c r="T819" s="2">
        <v>5656.75</v>
      </c>
      <c r="U819" t="s">
        <v>24</v>
      </c>
      <c r="V8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19" t="str">
        <f>IF(ChurnTable[[#This Row],[MonthlyCharges]]&lt;35,"Low (&lt;$35)",IF(ChurnTable[[#This Row],[MonthlyCharges]]&lt;70,"Medium ($35-$70)","High (&gt;$70)"))</f>
        <v>High (&gt;$70)</v>
      </c>
      <c r="X819">
        <f>ChurnTable[[#This Row],[MonthlyCharges]]*12</f>
        <v>1244.4000000000001</v>
      </c>
      <c r="Y819">
        <f>IF(ChurnTable[[#This Row],[Churn]]="Yes",1,0)</f>
        <v>0</v>
      </c>
      <c r="Z819">
        <f>IF(ChurnTable[[#This Row],[Churn]]="Yes",ChurnTable[[#This Row],[MonthlyCharges]]*12,0)</f>
        <v>0</v>
      </c>
    </row>
    <row r="820" spans="1:26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 s="1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 s="2">
        <v>111.2</v>
      </c>
      <c r="T820" s="2">
        <v>2317.1</v>
      </c>
      <c r="U820" t="s">
        <v>23</v>
      </c>
      <c r="V8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20" t="str">
        <f>IF(ChurnTable[[#This Row],[MonthlyCharges]]&lt;35,"Low (&lt;$35)",IF(ChurnTable[[#This Row],[MonthlyCharges]]&lt;70,"Medium ($35-$70)","High (&gt;$70)"))</f>
        <v>High (&gt;$70)</v>
      </c>
      <c r="X820">
        <f>ChurnTable[[#This Row],[MonthlyCharges]]*12</f>
        <v>1334.4</v>
      </c>
      <c r="Y820">
        <f>IF(ChurnTable[[#This Row],[Churn]]="Yes",1,0)</f>
        <v>1</v>
      </c>
      <c r="Z820">
        <f>IF(ChurnTable[[#This Row],[Churn]]="Yes",ChurnTable[[#This Row],[MonthlyCharges]]*12,0)</f>
        <v>1334.4</v>
      </c>
    </row>
    <row r="821" spans="1:26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 s="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 s="2">
        <v>88</v>
      </c>
      <c r="T821" s="2">
        <v>5986.45</v>
      </c>
      <c r="U821" t="s">
        <v>24</v>
      </c>
      <c r="V8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21" t="str">
        <f>IF(ChurnTable[[#This Row],[MonthlyCharges]]&lt;35,"Low (&lt;$35)",IF(ChurnTable[[#This Row],[MonthlyCharges]]&lt;70,"Medium ($35-$70)","High (&gt;$70)"))</f>
        <v>High (&gt;$70)</v>
      </c>
      <c r="X821">
        <f>ChurnTable[[#This Row],[MonthlyCharges]]*12</f>
        <v>1056</v>
      </c>
      <c r="Y821">
        <f>IF(ChurnTable[[#This Row],[Churn]]="Yes",1,0)</f>
        <v>0</v>
      </c>
      <c r="Z821">
        <f>IF(ChurnTable[[#This Row],[Churn]]="Yes",ChurnTable[[#This Row],[MonthlyCharges]]*12,0)</f>
        <v>0</v>
      </c>
    </row>
    <row r="822" spans="1:26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 s="1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 s="2">
        <v>106.35</v>
      </c>
      <c r="T822" s="2">
        <v>6751.35</v>
      </c>
      <c r="U822" t="s">
        <v>24</v>
      </c>
      <c r="V8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22" t="str">
        <f>IF(ChurnTable[[#This Row],[MonthlyCharges]]&lt;35,"Low (&lt;$35)",IF(ChurnTable[[#This Row],[MonthlyCharges]]&lt;70,"Medium ($35-$70)","High (&gt;$70)"))</f>
        <v>High (&gt;$70)</v>
      </c>
      <c r="X822">
        <f>ChurnTable[[#This Row],[MonthlyCharges]]*12</f>
        <v>1276.1999999999998</v>
      </c>
      <c r="Y822">
        <f>IF(ChurnTable[[#This Row],[Churn]]="Yes",1,0)</f>
        <v>0</v>
      </c>
      <c r="Z822">
        <f>IF(ChurnTable[[#This Row],[Churn]]="Yes",ChurnTable[[#This Row],[MonthlyCharges]]*12,0)</f>
        <v>0</v>
      </c>
    </row>
    <row r="823" spans="1:26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 s="1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 s="2">
        <v>79.150000000000006</v>
      </c>
      <c r="T823" s="2">
        <v>3566.6</v>
      </c>
      <c r="U823" t="s">
        <v>24</v>
      </c>
      <c r="V8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23" t="str">
        <f>IF(ChurnTable[[#This Row],[MonthlyCharges]]&lt;35,"Low (&lt;$35)",IF(ChurnTable[[#This Row],[MonthlyCharges]]&lt;70,"Medium ($35-$70)","High (&gt;$70)"))</f>
        <v>High (&gt;$70)</v>
      </c>
      <c r="X823">
        <f>ChurnTable[[#This Row],[MonthlyCharges]]*12</f>
        <v>949.80000000000007</v>
      </c>
      <c r="Y823">
        <f>IF(ChurnTable[[#This Row],[Churn]]="Yes",1,0)</f>
        <v>0</v>
      </c>
      <c r="Z823">
        <f>IF(ChurnTable[[#This Row],[Churn]]="Yes",ChurnTable[[#This Row],[MonthlyCharges]]*12,0)</f>
        <v>0</v>
      </c>
    </row>
    <row r="824" spans="1:26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 s="1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 s="2">
        <v>103.1</v>
      </c>
      <c r="T824" s="2">
        <v>4889.3</v>
      </c>
      <c r="U824" t="s">
        <v>24</v>
      </c>
      <c r="V8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24" t="str">
        <f>IF(ChurnTable[[#This Row],[MonthlyCharges]]&lt;35,"Low (&lt;$35)",IF(ChurnTable[[#This Row],[MonthlyCharges]]&lt;70,"Medium ($35-$70)","High (&gt;$70)"))</f>
        <v>High (&gt;$70)</v>
      </c>
      <c r="X824">
        <f>ChurnTable[[#This Row],[MonthlyCharges]]*12</f>
        <v>1237.1999999999998</v>
      </c>
      <c r="Y824">
        <f>IF(ChurnTable[[#This Row],[Churn]]="Yes",1,0)</f>
        <v>0</v>
      </c>
      <c r="Z824">
        <f>IF(ChurnTable[[#This Row],[Churn]]="Yes",ChurnTable[[#This Row],[MonthlyCharges]]*12,0)</f>
        <v>0</v>
      </c>
    </row>
    <row r="825" spans="1:26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 s="1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 s="2">
        <v>63.95</v>
      </c>
      <c r="T825" s="2">
        <v>318.10000000000002</v>
      </c>
      <c r="U825" t="s">
        <v>24</v>
      </c>
      <c r="V8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25" t="str">
        <f>IF(ChurnTable[[#This Row],[MonthlyCharges]]&lt;35,"Low (&lt;$35)",IF(ChurnTable[[#This Row],[MonthlyCharges]]&lt;70,"Medium ($35-$70)","High (&gt;$70)"))</f>
        <v>Medium ($35-$70)</v>
      </c>
      <c r="X825">
        <f>ChurnTable[[#This Row],[MonthlyCharges]]*12</f>
        <v>767.40000000000009</v>
      </c>
      <c r="Y825">
        <f>IF(ChurnTable[[#This Row],[Churn]]="Yes",1,0)</f>
        <v>0</v>
      </c>
      <c r="Z825">
        <f>IF(ChurnTable[[#This Row],[Churn]]="Yes",ChurnTable[[#This Row],[MonthlyCharges]]*12,0)</f>
        <v>0</v>
      </c>
    </row>
    <row r="826" spans="1:26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 s="1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 s="2">
        <v>25.8</v>
      </c>
      <c r="T826" s="2">
        <v>1563.95</v>
      </c>
      <c r="U826" t="s">
        <v>24</v>
      </c>
      <c r="V8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26" t="str">
        <f>IF(ChurnTable[[#This Row],[MonthlyCharges]]&lt;35,"Low (&lt;$35)",IF(ChurnTable[[#This Row],[MonthlyCharges]]&lt;70,"Medium ($35-$70)","High (&gt;$70)"))</f>
        <v>Low (&lt;$35)</v>
      </c>
      <c r="X826">
        <f>ChurnTable[[#This Row],[MonthlyCharges]]*12</f>
        <v>309.60000000000002</v>
      </c>
      <c r="Y826">
        <f>IF(ChurnTable[[#This Row],[Churn]]="Yes",1,0)</f>
        <v>0</v>
      </c>
      <c r="Z826">
        <f>IF(ChurnTable[[#This Row],[Churn]]="Yes",ChurnTable[[#This Row],[MonthlyCharges]]*12,0)</f>
        <v>0</v>
      </c>
    </row>
    <row r="827" spans="1:26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 s="1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 s="2">
        <v>89.45</v>
      </c>
      <c r="T827" s="2">
        <v>1430.25</v>
      </c>
      <c r="U827" t="s">
        <v>23</v>
      </c>
      <c r="V8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27" t="str">
        <f>IF(ChurnTable[[#This Row],[MonthlyCharges]]&lt;35,"Low (&lt;$35)",IF(ChurnTable[[#This Row],[MonthlyCharges]]&lt;70,"Medium ($35-$70)","High (&gt;$70)"))</f>
        <v>High (&gt;$70)</v>
      </c>
      <c r="X827">
        <f>ChurnTable[[#This Row],[MonthlyCharges]]*12</f>
        <v>1073.4000000000001</v>
      </c>
      <c r="Y827">
        <f>IF(ChurnTable[[#This Row],[Churn]]="Yes",1,0)</f>
        <v>1</v>
      </c>
      <c r="Z827">
        <f>IF(ChurnTable[[#This Row],[Churn]]="Yes",ChurnTable[[#This Row],[MonthlyCharges]]*12,0)</f>
        <v>1073.4000000000001</v>
      </c>
    </row>
    <row r="828" spans="1:26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 s="1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 s="2">
        <v>95.6</v>
      </c>
      <c r="T828" s="2">
        <v>644.35</v>
      </c>
      <c r="U828" t="s">
        <v>23</v>
      </c>
      <c r="V8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28" t="str">
        <f>IF(ChurnTable[[#This Row],[MonthlyCharges]]&lt;35,"Low (&lt;$35)",IF(ChurnTable[[#This Row],[MonthlyCharges]]&lt;70,"Medium ($35-$70)","High (&gt;$70)"))</f>
        <v>High (&gt;$70)</v>
      </c>
      <c r="X828">
        <f>ChurnTable[[#This Row],[MonthlyCharges]]*12</f>
        <v>1147.1999999999998</v>
      </c>
      <c r="Y828">
        <f>IF(ChurnTable[[#This Row],[Churn]]="Yes",1,0)</f>
        <v>1</v>
      </c>
      <c r="Z828">
        <f>IF(ChurnTable[[#This Row],[Churn]]="Yes",ChurnTable[[#This Row],[MonthlyCharges]]*12,0)</f>
        <v>1147.1999999999998</v>
      </c>
    </row>
    <row r="829" spans="1:26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 s="1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 s="2">
        <v>25.55</v>
      </c>
      <c r="T829" s="2">
        <v>372.45</v>
      </c>
      <c r="U829" t="s">
        <v>24</v>
      </c>
      <c r="V8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29" t="str">
        <f>IF(ChurnTable[[#This Row],[MonthlyCharges]]&lt;35,"Low (&lt;$35)",IF(ChurnTable[[#This Row],[MonthlyCharges]]&lt;70,"Medium ($35-$70)","High (&gt;$70)"))</f>
        <v>Low (&lt;$35)</v>
      </c>
      <c r="X829">
        <f>ChurnTable[[#This Row],[MonthlyCharges]]*12</f>
        <v>306.60000000000002</v>
      </c>
      <c r="Y829">
        <f>IF(ChurnTable[[#This Row],[Churn]]="Yes",1,0)</f>
        <v>0</v>
      </c>
      <c r="Z829">
        <f>IF(ChurnTable[[#This Row],[Churn]]="Yes",ChurnTable[[#This Row],[MonthlyCharges]]*12,0)</f>
        <v>0</v>
      </c>
    </row>
    <row r="830" spans="1:26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 s="1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 s="2">
        <v>90.95</v>
      </c>
      <c r="T830" s="2">
        <v>5453.4</v>
      </c>
      <c r="U830" t="s">
        <v>23</v>
      </c>
      <c r="V8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30" t="str">
        <f>IF(ChurnTable[[#This Row],[MonthlyCharges]]&lt;35,"Low (&lt;$35)",IF(ChurnTable[[#This Row],[MonthlyCharges]]&lt;70,"Medium ($35-$70)","High (&gt;$70)"))</f>
        <v>High (&gt;$70)</v>
      </c>
      <c r="X830">
        <f>ChurnTable[[#This Row],[MonthlyCharges]]*12</f>
        <v>1091.4000000000001</v>
      </c>
      <c r="Y830">
        <f>IF(ChurnTable[[#This Row],[Churn]]="Yes",1,0)</f>
        <v>1</v>
      </c>
      <c r="Z830">
        <f>IF(ChurnTable[[#This Row],[Churn]]="Yes",ChurnTable[[#This Row],[MonthlyCharges]]*12,0)</f>
        <v>1091.4000000000001</v>
      </c>
    </row>
    <row r="831" spans="1:26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 s="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 s="2">
        <v>44.85</v>
      </c>
      <c r="T831" s="2">
        <v>1442.6</v>
      </c>
      <c r="U831" t="s">
        <v>24</v>
      </c>
      <c r="V8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31" t="str">
        <f>IF(ChurnTable[[#This Row],[MonthlyCharges]]&lt;35,"Low (&lt;$35)",IF(ChurnTable[[#This Row],[MonthlyCharges]]&lt;70,"Medium ($35-$70)","High (&gt;$70)"))</f>
        <v>Medium ($35-$70)</v>
      </c>
      <c r="X831">
        <f>ChurnTable[[#This Row],[MonthlyCharges]]*12</f>
        <v>538.20000000000005</v>
      </c>
      <c r="Y831">
        <f>IF(ChurnTable[[#This Row],[Churn]]="Yes",1,0)</f>
        <v>0</v>
      </c>
      <c r="Z831">
        <f>IF(ChurnTable[[#This Row],[Churn]]="Yes",ChurnTable[[#This Row],[MonthlyCharges]]*12,0)</f>
        <v>0</v>
      </c>
    </row>
    <row r="832" spans="1:26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 s="1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 s="2">
        <v>108.55</v>
      </c>
      <c r="T832" s="2">
        <v>5610.7</v>
      </c>
      <c r="U832" t="s">
        <v>23</v>
      </c>
      <c r="V8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32" t="str">
        <f>IF(ChurnTable[[#This Row],[MonthlyCharges]]&lt;35,"Low (&lt;$35)",IF(ChurnTable[[#This Row],[MonthlyCharges]]&lt;70,"Medium ($35-$70)","High (&gt;$70)"))</f>
        <v>High (&gt;$70)</v>
      </c>
      <c r="X832">
        <f>ChurnTable[[#This Row],[MonthlyCharges]]*12</f>
        <v>1302.5999999999999</v>
      </c>
      <c r="Y832">
        <f>IF(ChurnTable[[#This Row],[Churn]]="Yes",1,0)</f>
        <v>1</v>
      </c>
      <c r="Z832">
        <f>IF(ChurnTable[[#This Row],[Churn]]="Yes",ChurnTable[[#This Row],[MonthlyCharges]]*12,0)</f>
        <v>1302.5999999999999</v>
      </c>
    </row>
    <row r="833" spans="1:26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 s="1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 s="2">
        <v>25.05</v>
      </c>
      <c r="T833" s="2">
        <v>963.95</v>
      </c>
      <c r="U833" t="s">
        <v>24</v>
      </c>
      <c r="V8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33" t="str">
        <f>IF(ChurnTable[[#This Row],[MonthlyCharges]]&lt;35,"Low (&lt;$35)",IF(ChurnTable[[#This Row],[MonthlyCharges]]&lt;70,"Medium ($35-$70)","High (&gt;$70)"))</f>
        <v>Low (&lt;$35)</v>
      </c>
      <c r="X833">
        <f>ChurnTable[[#This Row],[MonthlyCharges]]*12</f>
        <v>300.60000000000002</v>
      </c>
      <c r="Y833">
        <f>IF(ChurnTable[[#This Row],[Churn]]="Yes",1,0)</f>
        <v>0</v>
      </c>
      <c r="Z833">
        <f>IF(ChurnTable[[#This Row],[Churn]]="Yes",ChurnTable[[#This Row],[MonthlyCharges]]*12,0)</f>
        <v>0</v>
      </c>
    </row>
    <row r="834" spans="1:26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 s="1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 s="2">
        <v>74.099999999999994</v>
      </c>
      <c r="T834" s="2">
        <v>5222.3</v>
      </c>
      <c r="U834" t="s">
        <v>24</v>
      </c>
      <c r="V8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34" t="str">
        <f>IF(ChurnTable[[#This Row],[MonthlyCharges]]&lt;35,"Low (&lt;$35)",IF(ChurnTable[[#This Row],[MonthlyCharges]]&lt;70,"Medium ($35-$70)","High (&gt;$70)"))</f>
        <v>High (&gt;$70)</v>
      </c>
      <c r="X834">
        <f>ChurnTable[[#This Row],[MonthlyCharges]]*12</f>
        <v>889.19999999999993</v>
      </c>
      <c r="Y834">
        <f>IF(ChurnTable[[#This Row],[Churn]]="Yes",1,0)</f>
        <v>0</v>
      </c>
      <c r="Z834">
        <f>IF(ChurnTable[[#This Row],[Churn]]="Yes",ChurnTable[[#This Row],[MonthlyCharges]]*12,0)</f>
        <v>0</v>
      </c>
    </row>
    <row r="835" spans="1:26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 s="1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 s="2">
        <v>88.8</v>
      </c>
      <c r="T835" s="2">
        <v>3340.55</v>
      </c>
      <c r="U835" t="s">
        <v>24</v>
      </c>
      <c r="V8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35" t="str">
        <f>IF(ChurnTable[[#This Row],[MonthlyCharges]]&lt;35,"Low (&lt;$35)",IF(ChurnTable[[#This Row],[MonthlyCharges]]&lt;70,"Medium ($35-$70)","High (&gt;$70)"))</f>
        <v>High (&gt;$70)</v>
      </c>
      <c r="X835">
        <f>ChurnTable[[#This Row],[MonthlyCharges]]*12</f>
        <v>1065.5999999999999</v>
      </c>
      <c r="Y835">
        <f>IF(ChurnTable[[#This Row],[Churn]]="Yes",1,0)</f>
        <v>0</v>
      </c>
      <c r="Z835">
        <f>IF(ChurnTable[[#This Row],[Churn]]="Yes",ChurnTable[[#This Row],[MonthlyCharges]]*12,0)</f>
        <v>0</v>
      </c>
    </row>
    <row r="836" spans="1:26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 s="1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 s="2">
        <v>78.849999999999994</v>
      </c>
      <c r="T836" s="2">
        <v>292.8</v>
      </c>
      <c r="U836" t="s">
        <v>23</v>
      </c>
      <c r="V8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36" t="str">
        <f>IF(ChurnTable[[#This Row],[MonthlyCharges]]&lt;35,"Low (&lt;$35)",IF(ChurnTable[[#This Row],[MonthlyCharges]]&lt;70,"Medium ($35-$70)","High (&gt;$70)"))</f>
        <v>High (&gt;$70)</v>
      </c>
      <c r="X836">
        <f>ChurnTable[[#This Row],[MonthlyCharges]]*12</f>
        <v>946.19999999999993</v>
      </c>
      <c r="Y836">
        <f>IF(ChurnTable[[#This Row],[Churn]]="Yes",1,0)</f>
        <v>1</v>
      </c>
      <c r="Z836">
        <f>IF(ChurnTable[[#This Row],[Churn]]="Yes",ChurnTable[[#This Row],[MonthlyCharges]]*12,0)</f>
        <v>946.19999999999993</v>
      </c>
    </row>
    <row r="837" spans="1:26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 s="1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 s="2">
        <v>93.25</v>
      </c>
      <c r="T837" s="2">
        <v>5774.55</v>
      </c>
      <c r="U837" t="s">
        <v>24</v>
      </c>
      <c r="V8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37" t="str">
        <f>IF(ChurnTable[[#This Row],[MonthlyCharges]]&lt;35,"Low (&lt;$35)",IF(ChurnTable[[#This Row],[MonthlyCharges]]&lt;70,"Medium ($35-$70)","High (&gt;$70)"))</f>
        <v>High (&gt;$70)</v>
      </c>
      <c r="X837">
        <f>ChurnTable[[#This Row],[MonthlyCharges]]*12</f>
        <v>1119</v>
      </c>
      <c r="Y837">
        <f>IF(ChurnTable[[#This Row],[Churn]]="Yes",1,0)</f>
        <v>0</v>
      </c>
      <c r="Z837">
        <f>IF(ChurnTable[[#This Row],[Churn]]="Yes",ChurnTable[[#This Row],[MonthlyCharges]]*12,0)</f>
        <v>0</v>
      </c>
    </row>
    <row r="838" spans="1:26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 s="1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 s="2">
        <v>71.400000000000006</v>
      </c>
      <c r="T838" s="2">
        <v>4487.3</v>
      </c>
      <c r="U838" t="s">
        <v>24</v>
      </c>
      <c r="V8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38" t="str">
        <f>IF(ChurnTable[[#This Row],[MonthlyCharges]]&lt;35,"Low (&lt;$35)",IF(ChurnTable[[#This Row],[MonthlyCharges]]&lt;70,"Medium ($35-$70)","High (&gt;$70)"))</f>
        <v>High (&gt;$70)</v>
      </c>
      <c r="X838">
        <f>ChurnTable[[#This Row],[MonthlyCharges]]*12</f>
        <v>856.80000000000007</v>
      </c>
      <c r="Y838">
        <f>IF(ChurnTable[[#This Row],[Churn]]="Yes",1,0)</f>
        <v>0</v>
      </c>
      <c r="Z838">
        <f>IF(ChurnTable[[#This Row],[Churn]]="Yes",ChurnTable[[#This Row],[MonthlyCharges]]*12,0)</f>
        <v>0</v>
      </c>
    </row>
    <row r="839" spans="1:26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 s="1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 s="2">
        <v>44.4</v>
      </c>
      <c r="T839" s="2">
        <v>44.4</v>
      </c>
      <c r="U839" t="s">
        <v>23</v>
      </c>
      <c r="V8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39" t="str">
        <f>IF(ChurnTable[[#This Row],[MonthlyCharges]]&lt;35,"Low (&lt;$35)",IF(ChurnTable[[#This Row],[MonthlyCharges]]&lt;70,"Medium ($35-$70)","High (&gt;$70)"))</f>
        <v>Medium ($35-$70)</v>
      </c>
      <c r="X839">
        <f>ChurnTable[[#This Row],[MonthlyCharges]]*12</f>
        <v>532.79999999999995</v>
      </c>
      <c r="Y839">
        <f>IF(ChurnTable[[#This Row],[Churn]]="Yes",1,0)</f>
        <v>1</v>
      </c>
      <c r="Z839">
        <f>IF(ChurnTable[[#This Row],[Churn]]="Yes",ChurnTable[[#This Row],[MonthlyCharges]]*12,0)</f>
        <v>532.79999999999995</v>
      </c>
    </row>
    <row r="840" spans="1:26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 s="1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 s="2">
        <v>79.2</v>
      </c>
      <c r="T840" s="2">
        <v>2854.95</v>
      </c>
      <c r="U840" t="s">
        <v>24</v>
      </c>
      <c r="V8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40" t="str">
        <f>IF(ChurnTable[[#This Row],[MonthlyCharges]]&lt;35,"Low (&lt;$35)",IF(ChurnTable[[#This Row],[MonthlyCharges]]&lt;70,"Medium ($35-$70)","High (&gt;$70)"))</f>
        <v>High (&gt;$70)</v>
      </c>
      <c r="X840">
        <f>ChurnTable[[#This Row],[MonthlyCharges]]*12</f>
        <v>950.40000000000009</v>
      </c>
      <c r="Y840">
        <f>IF(ChurnTable[[#This Row],[Churn]]="Yes",1,0)</f>
        <v>0</v>
      </c>
      <c r="Z840">
        <f>IF(ChurnTable[[#This Row],[Churn]]="Yes",ChurnTable[[#This Row],[MonthlyCharges]]*12,0)</f>
        <v>0</v>
      </c>
    </row>
    <row r="841" spans="1:26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 s="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 s="2">
        <v>20.399999999999999</v>
      </c>
      <c r="T841" s="2">
        <v>905.55</v>
      </c>
      <c r="U841" t="s">
        <v>24</v>
      </c>
      <c r="V8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41" t="str">
        <f>IF(ChurnTable[[#This Row],[MonthlyCharges]]&lt;35,"Low (&lt;$35)",IF(ChurnTable[[#This Row],[MonthlyCharges]]&lt;70,"Medium ($35-$70)","High (&gt;$70)"))</f>
        <v>Low (&lt;$35)</v>
      </c>
      <c r="X841">
        <f>ChurnTable[[#This Row],[MonthlyCharges]]*12</f>
        <v>244.79999999999998</v>
      </c>
      <c r="Y841">
        <f>IF(ChurnTable[[#This Row],[Churn]]="Yes",1,0)</f>
        <v>0</v>
      </c>
      <c r="Z841">
        <f>IF(ChurnTable[[#This Row],[Churn]]="Yes",ChurnTable[[#This Row],[MonthlyCharges]]*12,0)</f>
        <v>0</v>
      </c>
    </row>
    <row r="842" spans="1:26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 s="1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 s="2">
        <v>100</v>
      </c>
      <c r="T842" s="2">
        <v>5509.3</v>
      </c>
      <c r="U842" t="s">
        <v>23</v>
      </c>
      <c r="V8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42" t="str">
        <f>IF(ChurnTable[[#This Row],[MonthlyCharges]]&lt;35,"Low (&lt;$35)",IF(ChurnTable[[#This Row],[MonthlyCharges]]&lt;70,"Medium ($35-$70)","High (&gt;$70)"))</f>
        <v>High (&gt;$70)</v>
      </c>
      <c r="X842">
        <f>ChurnTable[[#This Row],[MonthlyCharges]]*12</f>
        <v>1200</v>
      </c>
      <c r="Y842">
        <f>IF(ChurnTable[[#This Row],[Churn]]="Yes",1,0)</f>
        <v>1</v>
      </c>
      <c r="Z842">
        <f>IF(ChurnTable[[#This Row],[Churn]]="Yes",ChurnTable[[#This Row],[MonthlyCharges]]*12,0)</f>
        <v>1200</v>
      </c>
    </row>
    <row r="843" spans="1:26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 s="1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 s="2">
        <v>105</v>
      </c>
      <c r="T843" s="2">
        <v>7589.8</v>
      </c>
      <c r="U843" t="s">
        <v>24</v>
      </c>
      <c r="V8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43" t="str">
        <f>IF(ChurnTable[[#This Row],[MonthlyCharges]]&lt;35,"Low (&lt;$35)",IF(ChurnTable[[#This Row],[MonthlyCharges]]&lt;70,"Medium ($35-$70)","High (&gt;$70)"))</f>
        <v>High (&gt;$70)</v>
      </c>
      <c r="X843">
        <f>ChurnTable[[#This Row],[MonthlyCharges]]*12</f>
        <v>1260</v>
      </c>
      <c r="Y843">
        <f>IF(ChurnTable[[#This Row],[Churn]]="Yes",1,0)</f>
        <v>0</v>
      </c>
      <c r="Z843">
        <f>IF(ChurnTable[[#This Row],[Churn]]="Yes",ChurnTable[[#This Row],[MonthlyCharges]]*12,0)</f>
        <v>0</v>
      </c>
    </row>
    <row r="844" spans="1:26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 s="1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 s="2">
        <v>19.8</v>
      </c>
      <c r="T844" s="2">
        <v>229.6</v>
      </c>
      <c r="U844" t="s">
        <v>23</v>
      </c>
      <c r="V8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44" t="str">
        <f>IF(ChurnTable[[#This Row],[MonthlyCharges]]&lt;35,"Low (&lt;$35)",IF(ChurnTable[[#This Row],[MonthlyCharges]]&lt;70,"Medium ($35-$70)","High (&gt;$70)"))</f>
        <v>Low (&lt;$35)</v>
      </c>
      <c r="X844">
        <f>ChurnTable[[#This Row],[MonthlyCharges]]*12</f>
        <v>237.60000000000002</v>
      </c>
      <c r="Y844">
        <f>IF(ChurnTable[[#This Row],[Churn]]="Yes",1,0)</f>
        <v>1</v>
      </c>
      <c r="Z844">
        <f>IF(ChurnTable[[#This Row],[Churn]]="Yes",ChurnTable[[#This Row],[MonthlyCharges]]*12,0)</f>
        <v>237.60000000000002</v>
      </c>
    </row>
    <row r="845" spans="1:26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 s="1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 s="2">
        <v>30.85</v>
      </c>
      <c r="T845" s="2">
        <v>394.1</v>
      </c>
      <c r="U845" t="s">
        <v>24</v>
      </c>
      <c r="V8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45" t="str">
        <f>IF(ChurnTable[[#This Row],[MonthlyCharges]]&lt;35,"Low (&lt;$35)",IF(ChurnTable[[#This Row],[MonthlyCharges]]&lt;70,"Medium ($35-$70)","High (&gt;$70)"))</f>
        <v>Low (&lt;$35)</v>
      </c>
      <c r="X845">
        <f>ChurnTable[[#This Row],[MonthlyCharges]]*12</f>
        <v>370.20000000000005</v>
      </c>
      <c r="Y845">
        <f>IF(ChurnTable[[#This Row],[Churn]]="Yes",1,0)</f>
        <v>0</v>
      </c>
      <c r="Z845">
        <f>IF(ChurnTable[[#This Row],[Churn]]="Yes",ChurnTable[[#This Row],[MonthlyCharges]]*12,0)</f>
        <v>0</v>
      </c>
    </row>
    <row r="846" spans="1:26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 s="1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 s="2">
        <v>89.9</v>
      </c>
      <c r="T846" s="2">
        <v>89.9</v>
      </c>
      <c r="U846" t="s">
        <v>23</v>
      </c>
      <c r="V8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46" t="str">
        <f>IF(ChurnTable[[#This Row],[MonthlyCharges]]&lt;35,"Low (&lt;$35)",IF(ChurnTable[[#This Row],[MonthlyCharges]]&lt;70,"Medium ($35-$70)","High (&gt;$70)"))</f>
        <v>High (&gt;$70)</v>
      </c>
      <c r="X846">
        <f>ChurnTable[[#This Row],[MonthlyCharges]]*12</f>
        <v>1078.8000000000002</v>
      </c>
      <c r="Y846">
        <f>IF(ChurnTable[[#This Row],[Churn]]="Yes",1,0)</f>
        <v>1</v>
      </c>
      <c r="Z846">
        <f>IF(ChurnTable[[#This Row],[Churn]]="Yes",ChurnTable[[#This Row],[MonthlyCharges]]*12,0)</f>
        <v>1078.8000000000002</v>
      </c>
    </row>
    <row r="847" spans="1:26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 s="1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 s="2">
        <v>20.55</v>
      </c>
      <c r="T847" s="2">
        <v>295.95</v>
      </c>
      <c r="U847" t="s">
        <v>24</v>
      </c>
      <c r="V8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47" t="str">
        <f>IF(ChurnTable[[#This Row],[MonthlyCharges]]&lt;35,"Low (&lt;$35)",IF(ChurnTable[[#This Row],[MonthlyCharges]]&lt;70,"Medium ($35-$70)","High (&gt;$70)"))</f>
        <v>Low (&lt;$35)</v>
      </c>
      <c r="X847">
        <f>ChurnTable[[#This Row],[MonthlyCharges]]*12</f>
        <v>246.60000000000002</v>
      </c>
      <c r="Y847">
        <f>IF(ChurnTable[[#This Row],[Churn]]="Yes",1,0)</f>
        <v>0</v>
      </c>
      <c r="Z847">
        <f>IF(ChurnTable[[#This Row],[Churn]]="Yes",ChurnTable[[#This Row],[MonthlyCharges]]*12,0)</f>
        <v>0</v>
      </c>
    </row>
    <row r="848" spans="1:26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 s="1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 s="2">
        <v>84.85</v>
      </c>
      <c r="T848" s="2">
        <v>5459.2</v>
      </c>
      <c r="U848" t="s">
        <v>24</v>
      </c>
      <c r="V8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48" t="str">
        <f>IF(ChurnTable[[#This Row],[MonthlyCharges]]&lt;35,"Low (&lt;$35)",IF(ChurnTable[[#This Row],[MonthlyCharges]]&lt;70,"Medium ($35-$70)","High (&gt;$70)"))</f>
        <v>High (&gt;$70)</v>
      </c>
      <c r="X848">
        <f>ChurnTable[[#This Row],[MonthlyCharges]]*12</f>
        <v>1018.1999999999999</v>
      </c>
      <c r="Y848">
        <f>IF(ChurnTable[[#This Row],[Churn]]="Yes",1,0)</f>
        <v>0</v>
      </c>
      <c r="Z848">
        <f>IF(ChurnTable[[#This Row],[Churn]]="Yes",ChurnTable[[#This Row],[MonthlyCharges]]*12,0)</f>
        <v>0</v>
      </c>
    </row>
    <row r="849" spans="1:26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 s="1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 s="2">
        <v>33.15</v>
      </c>
      <c r="T849" s="2">
        <v>444.75</v>
      </c>
      <c r="U849" t="s">
        <v>24</v>
      </c>
      <c r="V8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49" t="str">
        <f>IF(ChurnTable[[#This Row],[MonthlyCharges]]&lt;35,"Low (&lt;$35)",IF(ChurnTable[[#This Row],[MonthlyCharges]]&lt;70,"Medium ($35-$70)","High (&gt;$70)"))</f>
        <v>Low (&lt;$35)</v>
      </c>
      <c r="X849">
        <f>ChurnTable[[#This Row],[MonthlyCharges]]*12</f>
        <v>397.79999999999995</v>
      </c>
      <c r="Y849">
        <f>IF(ChurnTable[[#This Row],[Churn]]="Yes",1,0)</f>
        <v>0</v>
      </c>
      <c r="Z849">
        <f>IF(ChurnTable[[#This Row],[Churn]]="Yes",ChurnTable[[#This Row],[MonthlyCharges]]*12,0)</f>
        <v>0</v>
      </c>
    </row>
    <row r="850" spans="1:26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 s="1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 s="2">
        <v>92</v>
      </c>
      <c r="T850" s="2">
        <v>6782.15</v>
      </c>
      <c r="U850" t="s">
        <v>24</v>
      </c>
      <c r="V8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50" t="str">
        <f>IF(ChurnTable[[#This Row],[MonthlyCharges]]&lt;35,"Low (&lt;$35)",IF(ChurnTable[[#This Row],[MonthlyCharges]]&lt;70,"Medium ($35-$70)","High (&gt;$70)"))</f>
        <v>High (&gt;$70)</v>
      </c>
      <c r="X850">
        <f>ChurnTable[[#This Row],[MonthlyCharges]]*12</f>
        <v>1104</v>
      </c>
      <c r="Y850">
        <f>IF(ChurnTable[[#This Row],[Churn]]="Yes",1,0)</f>
        <v>0</v>
      </c>
      <c r="Z850">
        <f>IF(ChurnTable[[#This Row],[Churn]]="Yes",ChurnTable[[#This Row],[MonthlyCharges]]*12,0)</f>
        <v>0</v>
      </c>
    </row>
    <row r="851" spans="1:26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 s="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 s="2">
        <v>89.8</v>
      </c>
      <c r="T851" s="2">
        <v>6510.45</v>
      </c>
      <c r="U851" t="s">
        <v>24</v>
      </c>
      <c r="V8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51" t="str">
        <f>IF(ChurnTable[[#This Row],[MonthlyCharges]]&lt;35,"Low (&lt;$35)",IF(ChurnTable[[#This Row],[MonthlyCharges]]&lt;70,"Medium ($35-$70)","High (&gt;$70)"))</f>
        <v>High (&gt;$70)</v>
      </c>
      <c r="X851">
        <f>ChurnTable[[#This Row],[MonthlyCharges]]*12</f>
        <v>1077.5999999999999</v>
      </c>
      <c r="Y851">
        <f>IF(ChurnTable[[#This Row],[Churn]]="Yes",1,0)</f>
        <v>0</v>
      </c>
      <c r="Z851">
        <f>IF(ChurnTable[[#This Row],[Churn]]="Yes",ChurnTable[[#This Row],[MonthlyCharges]]*12,0)</f>
        <v>0</v>
      </c>
    </row>
    <row r="852" spans="1:26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 s="1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 s="2">
        <v>115.8</v>
      </c>
      <c r="T852" s="2">
        <v>8476.5</v>
      </c>
      <c r="U852" t="s">
        <v>24</v>
      </c>
      <c r="V8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52" t="str">
        <f>IF(ChurnTable[[#This Row],[MonthlyCharges]]&lt;35,"Low (&lt;$35)",IF(ChurnTable[[#This Row],[MonthlyCharges]]&lt;70,"Medium ($35-$70)","High (&gt;$70)"))</f>
        <v>High (&gt;$70)</v>
      </c>
      <c r="X852">
        <f>ChurnTable[[#This Row],[MonthlyCharges]]*12</f>
        <v>1389.6</v>
      </c>
      <c r="Y852">
        <f>IF(ChurnTable[[#This Row],[Churn]]="Yes",1,0)</f>
        <v>0</v>
      </c>
      <c r="Z852">
        <f>IF(ChurnTable[[#This Row],[Churn]]="Yes",ChurnTable[[#This Row],[MonthlyCharges]]*12,0)</f>
        <v>0</v>
      </c>
    </row>
    <row r="853" spans="1:26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 s="1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 s="2">
        <v>85.15</v>
      </c>
      <c r="T853" s="2">
        <v>4461.8500000000004</v>
      </c>
      <c r="U853" t="s">
        <v>24</v>
      </c>
      <c r="V8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53" t="str">
        <f>IF(ChurnTable[[#This Row],[MonthlyCharges]]&lt;35,"Low (&lt;$35)",IF(ChurnTable[[#This Row],[MonthlyCharges]]&lt;70,"Medium ($35-$70)","High (&gt;$70)"))</f>
        <v>High (&gt;$70)</v>
      </c>
      <c r="X853">
        <f>ChurnTable[[#This Row],[MonthlyCharges]]*12</f>
        <v>1021.8000000000001</v>
      </c>
      <c r="Y853">
        <f>IF(ChurnTable[[#This Row],[Churn]]="Yes",1,0)</f>
        <v>0</v>
      </c>
      <c r="Z853">
        <f>IF(ChurnTable[[#This Row],[Churn]]="Yes",ChurnTable[[#This Row],[MonthlyCharges]]*12,0)</f>
        <v>0</v>
      </c>
    </row>
    <row r="854" spans="1:26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 s="1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 s="2">
        <v>24.85</v>
      </c>
      <c r="T854" s="2">
        <v>62</v>
      </c>
      <c r="U854" t="s">
        <v>24</v>
      </c>
      <c r="V8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54" t="str">
        <f>IF(ChurnTable[[#This Row],[MonthlyCharges]]&lt;35,"Low (&lt;$35)",IF(ChurnTable[[#This Row],[MonthlyCharges]]&lt;70,"Medium ($35-$70)","High (&gt;$70)"))</f>
        <v>Low (&lt;$35)</v>
      </c>
      <c r="X854">
        <f>ChurnTable[[#This Row],[MonthlyCharges]]*12</f>
        <v>298.20000000000005</v>
      </c>
      <c r="Y854">
        <f>IF(ChurnTable[[#This Row],[Churn]]="Yes",1,0)</f>
        <v>0</v>
      </c>
      <c r="Z854">
        <f>IF(ChurnTable[[#This Row],[Churn]]="Yes",ChurnTable[[#This Row],[MonthlyCharges]]*12,0)</f>
        <v>0</v>
      </c>
    </row>
    <row r="855" spans="1:26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 s="1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 s="2">
        <v>64.349999999999994</v>
      </c>
      <c r="T855" s="2">
        <v>352.65</v>
      </c>
      <c r="U855" t="s">
        <v>24</v>
      </c>
      <c r="V8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55" t="str">
        <f>IF(ChurnTable[[#This Row],[MonthlyCharges]]&lt;35,"Low (&lt;$35)",IF(ChurnTable[[#This Row],[MonthlyCharges]]&lt;70,"Medium ($35-$70)","High (&gt;$70)"))</f>
        <v>Medium ($35-$70)</v>
      </c>
      <c r="X855">
        <f>ChurnTable[[#This Row],[MonthlyCharges]]*12</f>
        <v>772.19999999999993</v>
      </c>
      <c r="Y855">
        <f>IF(ChurnTable[[#This Row],[Churn]]="Yes",1,0)</f>
        <v>0</v>
      </c>
      <c r="Z855">
        <f>IF(ChurnTable[[#This Row],[Churn]]="Yes",ChurnTable[[#This Row],[MonthlyCharges]]*12,0)</f>
        <v>0</v>
      </c>
    </row>
    <row r="856" spans="1:26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 s="1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 s="2">
        <v>20.5</v>
      </c>
      <c r="T856" s="2">
        <v>1424.9</v>
      </c>
      <c r="U856" t="s">
        <v>24</v>
      </c>
      <c r="V8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56" t="str">
        <f>IF(ChurnTable[[#This Row],[MonthlyCharges]]&lt;35,"Low (&lt;$35)",IF(ChurnTable[[#This Row],[MonthlyCharges]]&lt;70,"Medium ($35-$70)","High (&gt;$70)"))</f>
        <v>Low (&lt;$35)</v>
      </c>
      <c r="X856">
        <f>ChurnTable[[#This Row],[MonthlyCharges]]*12</f>
        <v>246</v>
      </c>
      <c r="Y856">
        <f>IF(ChurnTable[[#This Row],[Churn]]="Yes",1,0)</f>
        <v>0</v>
      </c>
      <c r="Z856">
        <f>IF(ChurnTable[[#This Row],[Churn]]="Yes",ChurnTable[[#This Row],[MonthlyCharges]]*12,0)</f>
        <v>0</v>
      </c>
    </row>
    <row r="857" spans="1:26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 s="1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 s="2">
        <v>100.15</v>
      </c>
      <c r="T857" s="2">
        <v>6413.65</v>
      </c>
      <c r="U857" t="s">
        <v>23</v>
      </c>
      <c r="V8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57" t="str">
        <f>IF(ChurnTable[[#This Row],[MonthlyCharges]]&lt;35,"Low (&lt;$35)",IF(ChurnTable[[#This Row],[MonthlyCharges]]&lt;70,"Medium ($35-$70)","High (&gt;$70)"))</f>
        <v>High (&gt;$70)</v>
      </c>
      <c r="X857">
        <f>ChurnTable[[#This Row],[MonthlyCharges]]*12</f>
        <v>1201.8000000000002</v>
      </c>
      <c r="Y857">
        <f>IF(ChurnTable[[#This Row],[Churn]]="Yes",1,0)</f>
        <v>1</v>
      </c>
      <c r="Z857">
        <f>IF(ChurnTable[[#This Row],[Churn]]="Yes",ChurnTable[[#This Row],[MonthlyCharges]]*12,0)</f>
        <v>1201.8000000000002</v>
      </c>
    </row>
    <row r="858" spans="1:26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 s="1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 s="2">
        <v>86.05</v>
      </c>
      <c r="T858" s="2">
        <v>6309.65</v>
      </c>
      <c r="U858" t="s">
        <v>24</v>
      </c>
      <c r="V8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58" t="str">
        <f>IF(ChurnTable[[#This Row],[MonthlyCharges]]&lt;35,"Low (&lt;$35)",IF(ChurnTable[[#This Row],[MonthlyCharges]]&lt;70,"Medium ($35-$70)","High (&gt;$70)"))</f>
        <v>High (&gt;$70)</v>
      </c>
      <c r="X858">
        <f>ChurnTable[[#This Row],[MonthlyCharges]]*12</f>
        <v>1032.5999999999999</v>
      </c>
      <c r="Y858">
        <f>IF(ChurnTable[[#This Row],[Churn]]="Yes",1,0)</f>
        <v>0</v>
      </c>
      <c r="Z858">
        <f>IF(ChurnTable[[#This Row],[Churn]]="Yes",ChurnTable[[#This Row],[MonthlyCharges]]*12,0)</f>
        <v>0</v>
      </c>
    </row>
    <row r="859" spans="1:26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 s="1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 s="2">
        <v>50.8</v>
      </c>
      <c r="T859" s="2">
        <v>50.8</v>
      </c>
      <c r="U859" t="s">
        <v>23</v>
      </c>
      <c r="V8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59" t="str">
        <f>IF(ChurnTable[[#This Row],[MonthlyCharges]]&lt;35,"Low (&lt;$35)",IF(ChurnTable[[#This Row],[MonthlyCharges]]&lt;70,"Medium ($35-$70)","High (&gt;$70)"))</f>
        <v>Medium ($35-$70)</v>
      </c>
      <c r="X859">
        <f>ChurnTable[[#This Row],[MonthlyCharges]]*12</f>
        <v>609.59999999999991</v>
      </c>
      <c r="Y859">
        <f>IF(ChurnTable[[#This Row],[Churn]]="Yes",1,0)</f>
        <v>1</v>
      </c>
      <c r="Z859">
        <f>IF(ChurnTable[[#This Row],[Churn]]="Yes",ChurnTable[[#This Row],[MonthlyCharges]]*12,0)</f>
        <v>609.59999999999991</v>
      </c>
    </row>
    <row r="860" spans="1:26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 s="1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 s="2">
        <v>89</v>
      </c>
      <c r="T860" s="2">
        <v>5898.6</v>
      </c>
      <c r="U860" t="s">
        <v>24</v>
      </c>
      <c r="V8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60" t="str">
        <f>IF(ChurnTable[[#This Row],[MonthlyCharges]]&lt;35,"Low (&lt;$35)",IF(ChurnTable[[#This Row],[MonthlyCharges]]&lt;70,"Medium ($35-$70)","High (&gt;$70)"))</f>
        <v>High (&gt;$70)</v>
      </c>
      <c r="X860">
        <f>ChurnTable[[#This Row],[MonthlyCharges]]*12</f>
        <v>1068</v>
      </c>
      <c r="Y860">
        <f>IF(ChurnTable[[#This Row],[Churn]]="Yes",1,0)</f>
        <v>0</v>
      </c>
      <c r="Z860">
        <f>IF(ChurnTable[[#This Row],[Churn]]="Yes",ChurnTable[[#This Row],[MonthlyCharges]]*12,0)</f>
        <v>0</v>
      </c>
    </row>
    <row r="861" spans="1:26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 s="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 s="2">
        <v>64.8</v>
      </c>
      <c r="T861" s="2">
        <v>4719.75</v>
      </c>
      <c r="U861" t="s">
        <v>24</v>
      </c>
      <c r="V8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61" t="str">
        <f>IF(ChurnTable[[#This Row],[MonthlyCharges]]&lt;35,"Low (&lt;$35)",IF(ChurnTable[[#This Row],[MonthlyCharges]]&lt;70,"Medium ($35-$70)","High (&gt;$70)"))</f>
        <v>Medium ($35-$70)</v>
      </c>
      <c r="X861">
        <f>ChurnTable[[#This Row],[MonthlyCharges]]*12</f>
        <v>777.59999999999991</v>
      </c>
      <c r="Y861">
        <f>IF(ChurnTable[[#This Row],[Churn]]="Yes",1,0)</f>
        <v>0</v>
      </c>
      <c r="Z861">
        <f>IF(ChurnTable[[#This Row],[Churn]]="Yes",ChurnTable[[#This Row],[MonthlyCharges]]*12,0)</f>
        <v>0</v>
      </c>
    </row>
    <row r="862" spans="1:26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 s="1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 s="2">
        <v>19.8</v>
      </c>
      <c r="T862" s="2">
        <v>457.3</v>
      </c>
      <c r="U862" t="s">
        <v>24</v>
      </c>
      <c r="V8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62" t="str">
        <f>IF(ChurnTable[[#This Row],[MonthlyCharges]]&lt;35,"Low (&lt;$35)",IF(ChurnTable[[#This Row],[MonthlyCharges]]&lt;70,"Medium ($35-$70)","High (&gt;$70)"))</f>
        <v>Low (&lt;$35)</v>
      </c>
      <c r="X862">
        <f>ChurnTable[[#This Row],[MonthlyCharges]]*12</f>
        <v>237.60000000000002</v>
      </c>
      <c r="Y862">
        <f>IF(ChurnTable[[#This Row],[Churn]]="Yes",1,0)</f>
        <v>0</v>
      </c>
      <c r="Z862">
        <f>IF(ChurnTable[[#This Row],[Churn]]="Yes",ChurnTable[[#This Row],[MonthlyCharges]]*12,0)</f>
        <v>0</v>
      </c>
    </row>
    <row r="863" spans="1:26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 s="1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 s="2">
        <v>93.4</v>
      </c>
      <c r="T863" s="2">
        <v>5822.3</v>
      </c>
      <c r="U863" t="s">
        <v>24</v>
      </c>
      <c r="V8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63" t="str">
        <f>IF(ChurnTable[[#This Row],[MonthlyCharges]]&lt;35,"Low (&lt;$35)",IF(ChurnTable[[#This Row],[MonthlyCharges]]&lt;70,"Medium ($35-$70)","High (&gt;$70)"))</f>
        <v>High (&gt;$70)</v>
      </c>
      <c r="X863">
        <f>ChurnTable[[#This Row],[MonthlyCharges]]*12</f>
        <v>1120.8000000000002</v>
      </c>
      <c r="Y863">
        <f>IF(ChurnTable[[#This Row],[Churn]]="Yes",1,0)</f>
        <v>0</v>
      </c>
      <c r="Z863">
        <f>IF(ChurnTable[[#This Row],[Churn]]="Yes",ChurnTable[[#This Row],[MonthlyCharges]]*12,0)</f>
        <v>0</v>
      </c>
    </row>
    <row r="864" spans="1:26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 s="1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 s="2">
        <v>73.650000000000006</v>
      </c>
      <c r="T864" s="2">
        <v>1463.5</v>
      </c>
      <c r="U864" t="s">
        <v>23</v>
      </c>
      <c r="V8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64" t="str">
        <f>IF(ChurnTable[[#This Row],[MonthlyCharges]]&lt;35,"Low (&lt;$35)",IF(ChurnTable[[#This Row],[MonthlyCharges]]&lt;70,"Medium ($35-$70)","High (&gt;$70)"))</f>
        <v>High (&gt;$70)</v>
      </c>
      <c r="X864">
        <f>ChurnTable[[#This Row],[MonthlyCharges]]*12</f>
        <v>883.80000000000007</v>
      </c>
      <c r="Y864">
        <f>IF(ChurnTable[[#This Row],[Churn]]="Yes",1,0)</f>
        <v>1</v>
      </c>
      <c r="Z864">
        <f>IF(ChurnTable[[#This Row],[Churn]]="Yes",ChurnTable[[#This Row],[MonthlyCharges]]*12,0)</f>
        <v>883.80000000000007</v>
      </c>
    </row>
    <row r="865" spans="1:26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 s="1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 s="2">
        <v>95.1</v>
      </c>
      <c r="T865" s="2">
        <v>307.39999999999998</v>
      </c>
      <c r="U865" t="s">
        <v>23</v>
      </c>
      <c r="V8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65" t="str">
        <f>IF(ChurnTable[[#This Row],[MonthlyCharges]]&lt;35,"Low (&lt;$35)",IF(ChurnTable[[#This Row],[MonthlyCharges]]&lt;70,"Medium ($35-$70)","High (&gt;$70)"))</f>
        <v>High (&gt;$70)</v>
      </c>
      <c r="X865">
        <f>ChurnTable[[#This Row],[MonthlyCharges]]*12</f>
        <v>1141.1999999999998</v>
      </c>
      <c r="Y865">
        <f>IF(ChurnTable[[#This Row],[Churn]]="Yes",1,0)</f>
        <v>1</v>
      </c>
      <c r="Z865">
        <f>IF(ChurnTable[[#This Row],[Churn]]="Yes",ChurnTable[[#This Row],[MonthlyCharges]]*12,0)</f>
        <v>1141.1999999999998</v>
      </c>
    </row>
    <row r="866" spans="1:26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 s="1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 s="2">
        <v>94.65</v>
      </c>
      <c r="T866" s="2">
        <v>2104.5500000000002</v>
      </c>
      <c r="U866" t="s">
        <v>23</v>
      </c>
      <c r="V8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66" t="str">
        <f>IF(ChurnTable[[#This Row],[MonthlyCharges]]&lt;35,"Low (&lt;$35)",IF(ChurnTable[[#This Row],[MonthlyCharges]]&lt;70,"Medium ($35-$70)","High (&gt;$70)"))</f>
        <v>High (&gt;$70)</v>
      </c>
      <c r="X866">
        <f>ChurnTable[[#This Row],[MonthlyCharges]]*12</f>
        <v>1135.8000000000002</v>
      </c>
      <c r="Y866">
        <f>IF(ChurnTable[[#This Row],[Churn]]="Yes",1,0)</f>
        <v>1</v>
      </c>
      <c r="Z866">
        <f>IF(ChurnTable[[#This Row],[Churn]]="Yes",ChurnTable[[#This Row],[MonthlyCharges]]*12,0)</f>
        <v>1135.8000000000002</v>
      </c>
    </row>
    <row r="867" spans="1:26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 s="1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 s="2">
        <v>80.599999999999994</v>
      </c>
      <c r="T867" s="2">
        <v>319.14999999999998</v>
      </c>
      <c r="U867" t="s">
        <v>23</v>
      </c>
      <c r="V8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67" t="str">
        <f>IF(ChurnTable[[#This Row],[MonthlyCharges]]&lt;35,"Low (&lt;$35)",IF(ChurnTable[[#This Row],[MonthlyCharges]]&lt;70,"Medium ($35-$70)","High (&gt;$70)"))</f>
        <v>High (&gt;$70)</v>
      </c>
      <c r="X867">
        <f>ChurnTable[[#This Row],[MonthlyCharges]]*12</f>
        <v>967.19999999999993</v>
      </c>
      <c r="Y867">
        <f>IF(ChurnTable[[#This Row],[Churn]]="Yes",1,0)</f>
        <v>1</v>
      </c>
      <c r="Z867">
        <f>IF(ChurnTable[[#This Row],[Churn]]="Yes",ChurnTable[[#This Row],[MonthlyCharges]]*12,0)</f>
        <v>967.19999999999993</v>
      </c>
    </row>
    <row r="868" spans="1:26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 s="1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 s="2">
        <v>39</v>
      </c>
      <c r="T868" s="2">
        <v>2337.4499999999998</v>
      </c>
      <c r="U868" t="s">
        <v>24</v>
      </c>
      <c r="V8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68" t="str">
        <f>IF(ChurnTable[[#This Row],[MonthlyCharges]]&lt;35,"Low (&lt;$35)",IF(ChurnTable[[#This Row],[MonthlyCharges]]&lt;70,"Medium ($35-$70)","High (&gt;$70)"))</f>
        <v>Medium ($35-$70)</v>
      </c>
      <c r="X868">
        <f>ChurnTable[[#This Row],[MonthlyCharges]]*12</f>
        <v>468</v>
      </c>
      <c r="Y868">
        <f>IF(ChurnTable[[#This Row],[Churn]]="Yes",1,0)</f>
        <v>0</v>
      </c>
      <c r="Z868">
        <f>IF(ChurnTable[[#This Row],[Churn]]="Yes",ChurnTable[[#This Row],[MonthlyCharges]]*12,0)</f>
        <v>0</v>
      </c>
    </row>
    <row r="869" spans="1:26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 s="1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 s="2">
        <v>20.5</v>
      </c>
      <c r="T869" s="2">
        <v>104.3</v>
      </c>
      <c r="U869" t="s">
        <v>24</v>
      </c>
      <c r="V8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69" t="str">
        <f>IF(ChurnTable[[#This Row],[MonthlyCharges]]&lt;35,"Low (&lt;$35)",IF(ChurnTable[[#This Row],[MonthlyCharges]]&lt;70,"Medium ($35-$70)","High (&gt;$70)"))</f>
        <v>Low (&lt;$35)</v>
      </c>
      <c r="X869">
        <f>ChurnTable[[#This Row],[MonthlyCharges]]*12</f>
        <v>246</v>
      </c>
      <c r="Y869">
        <f>IF(ChurnTable[[#This Row],[Churn]]="Yes",1,0)</f>
        <v>0</v>
      </c>
      <c r="Z869">
        <f>IF(ChurnTable[[#This Row],[Churn]]="Yes",ChurnTable[[#This Row],[MonthlyCharges]]*12,0)</f>
        <v>0</v>
      </c>
    </row>
    <row r="870" spans="1:26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 s="1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 s="2">
        <v>85.55</v>
      </c>
      <c r="T870" s="2">
        <v>5084.6499999999996</v>
      </c>
      <c r="U870" t="s">
        <v>23</v>
      </c>
      <c r="V8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70" t="str">
        <f>IF(ChurnTable[[#This Row],[MonthlyCharges]]&lt;35,"Low (&lt;$35)",IF(ChurnTable[[#This Row],[MonthlyCharges]]&lt;70,"Medium ($35-$70)","High (&gt;$70)"))</f>
        <v>High (&gt;$70)</v>
      </c>
      <c r="X870">
        <f>ChurnTable[[#This Row],[MonthlyCharges]]*12</f>
        <v>1026.5999999999999</v>
      </c>
      <c r="Y870">
        <f>IF(ChurnTable[[#This Row],[Churn]]="Yes",1,0)</f>
        <v>1</v>
      </c>
      <c r="Z870">
        <f>IF(ChurnTable[[#This Row],[Churn]]="Yes",ChurnTable[[#This Row],[MonthlyCharges]]*12,0)</f>
        <v>1026.5999999999999</v>
      </c>
    </row>
    <row r="871" spans="1:26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 s="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 s="2">
        <v>26.4</v>
      </c>
      <c r="T871" s="2">
        <v>121.25</v>
      </c>
      <c r="U871" t="s">
        <v>24</v>
      </c>
      <c r="V8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71" t="str">
        <f>IF(ChurnTable[[#This Row],[MonthlyCharges]]&lt;35,"Low (&lt;$35)",IF(ChurnTable[[#This Row],[MonthlyCharges]]&lt;70,"Medium ($35-$70)","High (&gt;$70)"))</f>
        <v>Low (&lt;$35)</v>
      </c>
      <c r="X871">
        <f>ChurnTable[[#This Row],[MonthlyCharges]]*12</f>
        <v>316.79999999999995</v>
      </c>
      <c r="Y871">
        <f>IF(ChurnTable[[#This Row],[Churn]]="Yes",1,0)</f>
        <v>0</v>
      </c>
      <c r="Z871">
        <f>IF(ChurnTable[[#This Row],[Churn]]="Yes",ChurnTable[[#This Row],[MonthlyCharges]]*12,0)</f>
        <v>0</v>
      </c>
    </row>
    <row r="872" spans="1:26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 s="1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 s="2">
        <v>98.2</v>
      </c>
      <c r="T872" s="2">
        <v>7015.9</v>
      </c>
      <c r="U872" t="s">
        <v>24</v>
      </c>
      <c r="V8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72" t="str">
        <f>IF(ChurnTable[[#This Row],[MonthlyCharges]]&lt;35,"Low (&lt;$35)",IF(ChurnTable[[#This Row],[MonthlyCharges]]&lt;70,"Medium ($35-$70)","High (&gt;$70)"))</f>
        <v>High (&gt;$70)</v>
      </c>
      <c r="X872">
        <f>ChurnTable[[#This Row],[MonthlyCharges]]*12</f>
        <v>1178.4000000000001</v>
      </c>
      <c r="Y872">
        <f>IF(ChurnTable[[#This Row],[Churn]]="Yes",1,0)</f>
        <v>0</v>
      </c>
      <c r="Z872">
        <f>IF(ChurnTable[[#This Row],[Churn]]="Yes",ChurnTable[[#This Row],[MonthlyCharges]]*12,0)</f>
        <v>0</v>
      </c>
    </row>
    <row r="873" spans="1:26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 s="1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 s="2">
        <v>97.55</v>
      </c>
      <c r="T873" s="2">
        <v>5598</v>
      </c>
      <c r="U873" t="s">
        <v>24</v>
      </c>
      <c r="V8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73" t="str">
        <f>IF(ChurnTable[[#This Row],[MonthlyCharges]]&lt;35,"Low (&lt;$35)",IF(ChurnTable[[#This Row],[MonthlyCharges]]&lt;70,"Medium ($35-$70)","High (&gt;$70)"))</f>
        <v>High (&gt;$70)</v>
      </c>
      <c r="X873">
        <f>ChurnTable[[#This Row],[MonthlyCharges]]*12</f>
        <v>1170.5999999999999</v>
      </c>
      <c r="Y873">
        <f>IF(ChurnTable[[#This Row],[Churn]]="Yes",1,0)</f>
        <v>0</v>
      </c>
      <c r="Z873">
        <f>IF(ChurnTable[[#This Row],[Churn]]="Yes",ChurnTable[[#This Row],[MonthlyCharges]]*12,0)</f>
        <v>0</v>
      </c>
    </row>
    <row r="874" spans="1:26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 s="1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 s="2">
        <v>19.95</v>
      </c>
      <c r="T874" s="2">
        <v>1269.0999999999999</v>
      </c>
      <c r="U874" t="s">
        <v>24</v>
      </c>
      <c r="V8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74" t="str">
        <f>IF(ChurnTable[[#This Row],[MonthlyCharges]]&lt;35,"Low (&lt;$35)",IF(ChurnTable[[#This Row],[MonthlyCharges]]&lt;70,"Medium ($35-$70)","High (&gt;$70)"))</f>
        <v>Low (&lt;$35)</v>
      </c>
      <c r="X874">
        <f>ChurnTable[[#This Row],[MonthlyCharges]]*12</f>
        <v>239.39999999999998</v>
      </c>
      <c r="Y874">
        <f>IF(ChurnTable[[#This Row],[Churn]]="Yes",1,0)</f>
        <v>0</v>
      </c>
      <c r="Z874">
        <f>IF(ChurnTable[[#This Row],[Churn]]="Yes",ChurnTable[[#This Row],[MonthlyCharges]]*12,0)</f>
        <v>0</v>
      </c>
    </row>
    <row r="875" spans="1:26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 s="1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 s="2">
        <v>50.8</v>
      </c>
      <c r="T875" s="2">
        <v>3027.4</v>
      </c>
      <c r="U875" t="s">
        <v>23</v>
      </c>
      <c r="V8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75" t="str">
        <f>IF(ChurnTable[[#This Row],[MonthlyCharges]]&lt;35,"Low (&lt;$35)",IF(ChurnTable[[#This Row],[MonthlyCharges]]&lt;70,"Medium ($35-$70)","High (&gt;$70)"))</f>
        <v>Medium ($35-$70)</v>
      </c>
      <c r="X875">
        <f>ChurnTable[[#This Row],[MonthlyCharges]]*12</f>
        <v>609.59999999999991</v>
      </c>
      <c r="Y875">
        <f>IF(ChurnTable[[#This Row],[Churn]]="Yes",1,0)</f>
        <v>1</v>
      </c>
      <c r="Z875">
        <f>IF(ChurnTable[[#This Row],[Churn]]="Yes",ChurnTable[[#This Row],[MonthlyCharges]]*12,0)</f>
        <v>609.59999999999991</v>
      </c>
    </row>
    <row r="876" spans="1:26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 s="1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 s="2">
        <v>99.7</v>
      </c>
      <c r="T876" s="2">
        <v>4634.3500000000004</v>
      </c>
      <c r="U876" t="s">
        <v>24</v>
      </c>
      <c r="V8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76" t="str">
        <f>IF(ChurnTable[[#This Row],[MonthlyCharges]]&lt;35,"Low (&lt;$35)",IF(ChurnTable[[#This Row],[MonthlyCharges]]&lt;70,"Medium ($35-$70)","High (&gt;$70)"))</f>
        <v>High (&gt;$70)</v>
      </c>
      <c r="X876">
        <f>ChurnTable[[#This Row],[MonthlyCharges]]*12</f>
        <v>1196.4000000000001</v>
      </c>
      <c r="Y876">
        <f>IF(ChurnTable[[#This Row],[Churn]]="Yes",1,0)</f>
        <v>0</v>
      </c>
      <c r="Z876">
        <f>IF(ChurnTable[[#This Row],[Churn]]="Yes",ChurnTable[[#This Row],[MonthlyCharges]]*12,0)</f>
        <v>0</v>
      </c>
    </row>
    <row r="877" spans="1:26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 s="1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 s="2">
        <v>34.799999999999997</v>
      </c>
      <c r="T877" s="2">
        <v>113.95</v>
      </c>
      <c r="U877" t="s">
        <v>24</v>
      </c>
      <c r="V8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77" t="str">
        <f>IF(ChurnTable[[#This Row],[MonthlyCharges]]&lt;35,"Low (&lt;$35)",IF(ChurnTable[[#This Row],[MonthlyCharges]]&lt;70,"Medium ($35-$70)","High (&gt;$70)"))</f>
        <v>Low (&lt;$35)</v>
      </c>
      <c r="X877">
        <f>ChurnTable[[#This Row],[MonthlyCharges]]*12</f>
        <v>417.59999999999997</v>
      </c>
      <c r="Y877">
        <f>IF(ChurnTable[[#This Row],[Churn]]="Yes",1,0)</f>
        <v>0</v>
      </c>
      <c r="Z877">
        <f>IF(ChurnTable[[#This Row],[Churn]]="Yes",ChurnTable[[#This Row],[MonthlyCharges]]*12,0)</f>
        <v>0</v>
      </c>
    </row>
    <row r="878" spans="1:26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 s="1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 s="2">
        <v>105.1</v>
      </c>
      <c r="T878" s="2">
        <v>1582.75</v>
      </c>
      <c r="U878" t="s">
        <v>23</v>
      </c>
      <c r="V8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878" t="str">
        <f>IF(ChurnTable[[#This Row],[MonthlyCharges]]&lt;35,"Low (&lt;$35)",IF(ChurnTable[[#This Row],[MonthlyCharges]]&lt;70,"Medium ($35-$70)","High (&gt;$70)"))</f>
        <v>High (&gt;$70)</v>
      </c>
      <c r="X878">
        <f>ChurnTable[[#This Row],[MonthlyCharges]]*12</f>
        <v>1261.1999999999998</v>
      </c>
      <c r="Y878">
        <f>IF(ChurnTable[[#This Row],[Churn]]="Yes",1,0)</f>
        <v>1</v>
      </c>
      <c r="Z878">
        <f>IF(ChurnTable[[#This Row],[Churn]]="Yes",ChurnTable[[#This Row],[MonthlyCharges]]*12,0)</f>
        <v>1261.1999999999998</v>
      </c>
    </row>
    <row r="879" spans="1:26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 s="1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 s="2">
        <v>60.15</v>
      </c>
      <c r="T879" s="2">
        <v>3077</v>
      </c>
      <c r="U879" t="s">
        <v>24</v>
      </c>
      <c r="V8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79" t="str">
        <f>IF(ChurnTable[[#This Row],[MonthlyCharges]]&lt;35,"Low (&lt;$35)",IF(ChurnTable[[#This Row],[MonthlyCharges]]&lt;70,"Medium ($35-$70)","High (&gt;$70)"))</f>
        <v>Medium ($35-$70)</v>
      </c>
      <c r="X879">
        <f>ChurnTable[[#This Row],[MonthlyCharges]]*12</f>
        <v>721.8</v>
      </c>
      <c r="Y879">
        <f>IF(ChurnTable[[#This Row],[Churn]]="Yes",1,0)</f>
        <v>0</v>
      </c>
      <c r="Z879">
        <f>IF(ChurnTable[[#This Row],[Churn]]="Yes",ChurnTable[[#This Row],[MonthlyCharges]]*12,0)</f>
        <v>0</v>
      </c>
    </row>
    <row r="880" spans="1:26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 s="1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 s="2">
        <v>64.75</v>
      </c>
      <c r="T880" s="2">
        <v>4039.5</v>
      </c>
      <c r="U880" t="s">
        <v>24</v>
      </c>
      <c r="V8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80" t="str">
        <f>IF(ChurnTable[[#This Row],[MonthlyCharges]]&lt;35,"Low (&lt;$35)",IF(ChurnTable[[#This Row],[MonthlyCharges]]&lt;70,"Medium ($35-$70)","High (&gt;$70)"))</f>
        <v>Medium ($35-$70)</v>
      </c>
      <c r="X880">
        <f>ChurnTable[[#This Row],[MonthlyCharges]]*12</f>
        <v>777</v>
      </c>
      <c r="Y880">
        <f>IF(ChurnTable[[#This Row],[Churn]]="Yes",1,0)</f>
        <v>0</v>
      </c>
      <c r="Z880">
        <f>IF(ChurnTable[[#This Row],[Churn]]="Yes",ChurnTable[[#This Row],[MonthlyCharges]]*12,0)</f>
        <v>0</v>
      </c>
    </row>
    <row r="881" spans="1:26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 s="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 s="2">
        <v>54.65</v>
      </c>
      <c r="T881" s="2">
        <v>1665.2</v>
      </c>
      <c r="U881" t="s">
        <v>24</v>
      </c>
      <c r="V8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81" t="str">
        <f>IF(ChurnTable[[#This Row],[MonthlyCharges]]&lt;35,"Low (&lt;$35)",IF(ChurnTable[[#This Row],[MonthlyCharges]]&lt;70,"Medium ($35-$70)","High (&gt;$70)"))</f>
        <v>Medium ($35-$70)</v>
      </c>
      <c r="X881">
        <f>ChurnTable[[#This Row],[MonthlyCharges]]*12</f>
        <v>655.8</v>
      </c>
      <c r="Y881">
        <f>IF(ChurnTable[[#This Row],[Churn]]="Yes",1,0)</f>
        <v>0</v>
      </c>
      <c r="Z881">
        <f>IF(ChurnTable[[#This Row],[Churn]]="Yes",ChurnTable[[#This Row],[MonthlyCharges]]*12,0)</f>
        <v>0</v>
      </c>
    </row>
    <row r="882" spans="1:26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 s="1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 s="2">
        <v>110.1</v>
      </c>
      <c r="T882" s="2">
        <v>1043.3</v>
      </c>
      <c r="U882" t="s">
        <v>23</v>
      </c>
      <c r="V8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82" t="str">
        <f>IF(ChurnTable[[#This Row],[MonthlyCharges]]&lt;35,"Low (&lt;$35)",IF(ChurnTable[[#This Row],[MonthlyCharges]]&lt;70,"Medium ($35-$70)","High (&gt;$70)"))</f>
        <v>High (&gt;$70)</v>
      </c>
      <c r="X882">
        <f>ChurnTable[[#This Row],[MonthlyCharges]]*12</f>
        <v>1321.1999999999998</v>
      </c>
      <c r="Y882">
        <f>IF(ChurnTable[[#This Row],[Churn]]="Yes",1,0)</f>
        <v>1</v>
      </c>
      <c r="Z882">
        <f>IF(ChurnTable[[#This Row],[Churn]]="Yes",ChurnTable[[#This Row],[MonthlyCharges]]*12,0)</f>
        <v>1321.1999999999998</v>
      </c>
    </row>
    <row r="883" spans="1:26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 s="1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 s="2">
        <v>19.3</v>
      </c>
      <c r="T883" s="2">
        <v>504.2</v>
      </c>
      <c r="U883" t="s">
        <v>24</v>
      </c>
      <c r="V8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83" t="str">
        <f>IF(ChurnTable[[#This Row],[MonthlyCharges]]&lt;35,"Low (&lt;$35)",IF(ChurnTable[[#This Row],[MonthlyCharges]]&lt;70,"Medium ($35-$70)","High (&gt;$70)"))</f>
        <v>Low (&lt;$35)</v>
      </c>
      <c r="X883">
        <f>ChurnTable[[#This Row],[MonthlyCharges]]*12</f>
        <v>231.60000000000002</v>
      </c>
      <c r="Y883">
        <f>IF(ChurnTable[[#This Row],[Churn]]="Yes",1,0)</f>
        <v>0</v>
      </c>
      <c r="Z883">
        <f>IF(ChurnTable[[#This Row],[Churn]]="Yes",ChurnTable[[#This Row],[MonthlyCharges]]*12,0)</f>
        <v>0</v>
      </c>
    </row>
    <row r="884" spans="1:26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 s="1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 s="2">
        <v>83.9</v>
      </c>
      <c r="T884" s="2">
        <v>497.55</v>
      </c>
      <c r="U884" t="s">
        <v>23</v>
      </c>
      <c r="V8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84" t="str">
        <f>IF(ChurnTable[[#This Row],[MonthlyCharges]]&lt;35,"Low (&lt;$35)",IF(ChurnTable[[#This Row],[MonthlyCharges]]&lt;70,"Medium ($35-$70)","High (&gt;$70)"))</f>
        <v>High (&gt;$70)</v>
      </c>
      <c r="X884">
        <f>ChurnTable[[#This Row],[MonthlyCharges]]*12</f>
        <v>1006.8000000000001</v>
      </c>
      <c r="Y884">
        <f>IF(ChurnTable[[#This Row],[Churn]]="Yes",1,0)</f>
        <v>1</v>
      </c>
      <c r="Z884">
        <f>IF(ChurnTable[[#This Row],[Churn]]="Yes",ChurnTable[[#This Row],[MonthlyCharges]]*12,0)</f>
        <v>1006.8000000000001</v>
      </c>
    </row>
    <row r="885" spans="1:26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 s="1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 s="2">
        <v>111.25</v>
      </c>
      <c r="T885" s="2">
        <v>7511.65</v>
      </c>
      <c r="U885" t="s">
        <v>24</v>
      </c>
      <c r="V8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85" t="str">
        <f>IF(ChurnTable[[#This Row],[MonthlyCharges]]&lt;35,"Low (&lt;$35)",IF(ChurnTable[[#This Row],[MonthlyCharges]]&lt;70,"Medium ($35-$70)","High (&gt;$70)"))</f>
        <v>High (&gt;$70)</v>
      </c>
      <c r="X885">
        <f>ChurnTable[[#This Row],[MonthlyCharges]]*12</f>
        <v>1335</v>
      </c>
      <c r="Y885">
        <f>IF(ChurnTable[[#This Row],[Churn]]="Yes",1,0)</f>
        <v>0</v>
      </c>
      <c r="Z885">
        <f>IF(ChurnTable[[#This Row],[Churn]]="Yes",ChurnTable[[#This Row],[MonthlyCharges]]*12,0)</f>
        <v>0</v>
      </c>
    </row>
    <row r="886" spans="1:26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 s="1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 s="2">
        <v>35.799999999999997</v>
      </c>
      <c r="T886" s="2">
        <v>1782</v>
      </c>
      <c r="U886" t="s">
        <v>24</v>
      </c>
      <c r="V8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86" t="str">
        <f>IF(ChurnTable[[#This Row],[MonthlyCharges]]&lt;35,"Low (&lt;$35)",IF(ChurnTable[[#This Row],[MonthlyCharges]]&lt;70,"Medium ($35-$70)","High (&gt;$70)"))</f>
        <v>Medium ($35-$70)</v>
      </c>
      <c r="X886">
        <f>ChurnTable[[#This Row],[MonthlyCharges]]*12</f>
        <v>429.59999999999997</v>
      </c>
      <c r="Y886">
        <f>IF(ChurnTable[[#This Row],[Churn]]="Yes",1,0)</f>
        <v>0</v>
      </c>
      <c r="Z886">
        <f>IF(ChurnTable[[#This Row],[Churn]]="Yes",ChurnTable[[#This Row],[MonthlyCharges]]*12,0)</f>
        <v>0</v>
      </c>
    </row>
    <row r="887" spans="1:26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 s="1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 s="2">
        <v>20.05</v>
      </c>
      <c r="T887" s="2">
        <v>20.05</v>
      </c>
      <c r="U887" t="s">
        <v>24</v>
      </c>
      <c r="V8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87" t="str">
        <f>IF(ChurnTable[[#This Row],[MonthlyCharges]]&lt;35,"Low (&lt;$35)",IF(ChurnTable[[#This Row],[MonthlyCharges]]&lt;70,"Medium ($35-$70)","High (&gt;$70)"))</f>
        <v>Low (&lt;$35)</v>
      </c>
      <c r="X887">
        <f>ChurnTable[[#This Row],[MonthlyCharges]]*12</f>
        <v>240.60000000000002</v>
      </c>
      <c r="Y887">
        <f>IF(ChurnTable[[#This Row],[Churn]]="Yes",1,0)</f>
        <v>0</v>
      </c>
      <c r="Z887">
        <f>IF(ChurnTable[[#This Row],[Churn]]="Yes",ChurnTable[[#This Row],[MonthlyCharges]]*12,0)</f>
        <v>0</v>
      </c>
    </row>
    <row r="888" spans="1:26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 s="1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 s="2">
        <v>84.35</v>
      </c>
      <c r="T888" s="2">
        <v>609.65</v>
      </c>
      <c r="U888" t="s">
        <v>24</v>
      </c>
      <c r="V8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88" t="str">
        <f>IF(ChurnTable[[#This Row],[MonthlyCharges]]&lt;35,"Low (&lt;$35)",IF(ChurnTable[[#This Row],[MonthlyCharges]]&lt;70,"Medium ($35-$70)","High (&gt;$70)"))</f>
        <v>High (&gt;$70)</v>
      </c>
      <c r="X888">
        <f>ChurnTable[[#This Row],[MonthlyCharges]]*12</f>
        <v>1012.1999999999999</v>
      </c>
      <c r="Y888">
        <f>IF(ChurnTable[[#This Row],[Churn]]="Yes",1,0)</f>
        <v>0</v>
      </c>
      <c r="Z888">
        <f>IF(ChurnTable[[#This Row],[Churn]]="Yes",ChurnTable[[#This Row],[MonthlyCharges]]*12,0)</f>
        <v>0</v>
      </c>
    </row>
    <row r="889" spans="1:26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 s="1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 s="2">
        <v>110.5</v>
      </c>
      <c r="T889" s="2">
        <v>2857.6</v>
      </c>
      <c r="U889" t="s">
        <v>24</v>
      </c>
      <c r="V8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89" t="str">
        <f>IF(ChurnTable[[#This Row],[MonthlyCharges]]&lt;35,"Low (&lt;$35)",IF(ChurnTable[[#This Row],[MonthlyCharges]]&lt;70,"Medium ($35-$70)","High (&gt;$70)"))</f>
        <v>High (&gt;$70)</v>
      </c>
      <c r="X889">
        <f>ChurnTable[[#This Row],[MonthlyCharges]]*12</f>
        <v>1326</v>
      </c>
      <c r="Y889">
        <f>IF(ChurnTable[[#This Row],[Churn]]="Yes",1,0)</f>
        <v>0</v>
      </c>
      <c r="Z889">
        <f>IF(ChurnTable[[#This Row],[Churn]]="Yes",ChurnTable[[#This Row],[MonthlyCharges]]*12,0)</f>
        <v>0</v>
      </c>
    </row>
    <row r="890" spans="1:26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 s="1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 s="2">
        <v>91.2</v>
      </c>
      <c r="T890" s="2">
        <v>3247.55</v>
      </c>
      <c r="U890" t="s">
        <v>24</v>
      </c>
      <c r="V8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90" t="str">
        <f>IF(ChurnTable[[#This Row],[MonthlyCharges]]&lt;35,"Low (&lt;$35)",IF(ChurnTable[[#This Row],[MonthlyCharges]]&lt;70,"Medium ($35-$70)","High (&gt;$70)"))</f>
        <v>High (&gt;$70)</v>
      </c>
      <c r="X890">
        <f>ChurnTable[[#This Row],[MonthlyCharges]]*12</f>
        <v>1094.4000000000001</v>
      </c>
      <c r="Y890">
        <f>IF(ChurnTable[[#This Row],[Churn]]="Yes",1,0)</f>
        <v>0</v>
      </c>
      <c r="Z890">
        <f>IF(ChurnTable[[#This Row],[Churn]]="Yes",ChurnTable[[#This Row],[MonthlyCharges]]*12,0)</f>
        <v>0</v>
      </c>
    </row>
    <row r="891" spans="1:26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 s="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 s="2">
        <v>100.55</v>
      </c>
      <c r="T891" s="2">
        <v>6215.35</v>
      </c>
      <c r="U891" t="s">
        <v>23</v>
      </c>
      <c r="V8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91" t="str">
        <f>IF(ChurnTable[[#This Row],[MonthlyCharges]]&lt;35,"Low (&lt;$35)",IF(ChurnTable[[#This Row],[MonthlyCharges]]&lt;70,"Medium ($35-$70)","High (&gt;$70)"))</f>
        <v>High (&gt;$70)</v>
      </c>
      <c r="X891">
        <f>ChurnTable[[#This Row],[MonthlyCharges]]*12</f>
        <v>1206.5999999999999</v>
      </c>
      <c r="Y891">
        <f>IF(ChurnTable[[#This Row],[Churn]]="Yes",1,0)</f>
        <v>1</v>
      </c>
      <c r="Z891">
        <f>IF(ChurnTable[[#This Row],[Churn]]="Yes",ChurnTable[[#This Row],[MonthlyCharges]]*12,0)</f>
        <v>1206.5999999999999</v>
      </c>
    </row>
    <row r="892" spans="1:26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 s="1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 s="2">
        <v>89.3</v>
      </c>
      <c r="T892" s="2">
        <v>2823</v>
      </c>
      <c r="U892" t="s">
        <v>24</v>
      </c>
      <c r="V8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92" t="str">
        <f>IF(ChurnTable[[#This Row],[MonthlyCharges]]&lt;35,"Low (&lt;$35)",IF(ChurnTable[[#This Row],[MonthlyCharges]]&lt;70,"Medium ($35-$70)","High (&gt;$70)"))</f>
        <v>High (&gt;$70)</v>
      </c>
      <c r="X892">
        <f>ChurnTable[[#This Row],[MonthlyCharges]]*12</f>
        <v>1071.5999999999999</v>
      </c>
      <c r="Y892">
        <f>IF(ChurnTable[[#This Row],[Churn]]="Yes",1,0)</f>
        <v>0</v>
      </c>
      <c r="Z892">
        <f>IF(ChurnTable[[#This Row],[Churn]]="Yes",ChurnTable[[#This Row],[MonthlyCharges]]*12,0)</f>
        <v>0</v>
      </c>
    </row>
    <row r="893" spans="1:26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 s="1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 s="2">
        <v>103.85</v>
      </c>
      <c r="T893" s="2">
        <v>5017.8999999999996</v>
      </c>
      <c r="U893" t="s">
        <v>23</v>
      </c>
      <c r="V8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93" t="str">
        <f>IF(ChurnTable[[#This Row],[MonthlyCharges]]&lt;35,"Low (&lt;$35)",IF(ChurnTable[[#This Row],[MonthlyCharges]]&lt;70,"Medium ($35-$70)","High (&gt;$70)"))</f>
        <v>High (&gt;$70)</v>
      </c>
      <c r="X893">
        <f>ChurnTable[[#This Row],[MonthlyCharges]]*12</f>
        <v>1246.1999999999998</v>
      </c>
      <c r="Y893">
        <f>IF(ChurnTable[[#This Row],[Churn]]="Yes",1,0)</f>
        <v>1</v>
      </c>
      <c r="Z893">
        <f>IF(ChurnTable[[#This Row],[Churn]]="Yes",ChurnTable[[#This Row],[MonthlyCharges]]*12,0)</f>
        <v>1246.1999999999998</v>
      </c>
    </row>
    <row r="894" spans="1:26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 s="1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 s="2">
        <v>81.099999999999994</v>
      </c>
      <c r="T894" s="2">
        <v>2619.25</v>
      </c>
      <c r="U894" t="s">
        <v>24</v>
      </c>
      <c r="V8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94" t="str">
        <f>IF(ChurnTable[[#This Row],[MonthlyCharges]]&lt;35,"Low (&lt;$35)",IF(ChurnTable[[#This Row],[MonthlyCharges]]&lt;70,"Medium ($35-$70)","High (&gt;$70)"))</f>
        <v>High (&gt;$70)</v>
      </c>
      <c r="X894">
        <f>ChurnTable[[#This Row],[MonthlyCharges]]*12</f>
        <v>973.19999999999993</v>
      </c>
      <c r="Y894">
        <f>IF(ChurnTable[[#This Row],[Churn]]="Yes",1,0)</f>
        <v>0</v>
      </c>
      <c r="Z894">
        <f>IF(ChurnTable[[#This Row],[Churn]]="Yes",ChurnTable[[#This Row],[MonthlyCharges]]*12,0)</f>
        <v>0</v>
      </c>
    </row>
    <row r="895" spans="1:26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 s="1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 s="2">
        <v>24.6</v>
      </c>
      <c r="T895" s="2">
        <v>24.6</v>
      </c>
      <c r="U895" t="s">
        <v>23</v>
      </c>
      <c r="V8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895" t="str">
        <f>IF(ChurnTable[[#This Row],[MonthlyCharges]]&lt;35,"Low (&lt;$35)",IF(ChurnTable[[#This Row],[MonthlyCharges]]&lt;70,"Medium ($35-$70)","High (&gt;$70)"))</f>
        <v>Low (&lt;$35)</v>
      </c>
      <c r="X895">
        <f>ChurnTable[[#This Row],[MonthlyCharges]]*12</f>
        <v>295.20000000000005</v>
      </c>
      <c r="Y895">
        <f>IF(ChurnTable[[#This Row],[Churn]]="Yes",1,0)</f>
        <v>1</v>
      </c>
      <c r="Z895">
        <f>IF(ChurnTable[[#This Row],[Churn]]="Yes",ChurnTable[[#This Row],[MonthlyCharges]]*12,0)</f>
        <v>295.20000000000005</v>
      </c>
    </row>
    <row r="896" spans="1:26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 s="1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 s="2">
        <v>81.2</v>
      </c>
      <c r="T896" s="2">
        <v>4965.1000000000004</v>
      </c>
      <c r="U896" t="s">
        <v>24</v>
      </c>
      <c r="V8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96" t="str">
        <f>IF(ChurnTable[[#This Row],[MonthlyCharges]]&lt;35,"Low (&lt;$35)",IF(ChurnTable[[#This Row],[MonthlyCharges]]&lt;70,"Medium ($35-$70)","High (&gt;$70)"))</f>
        <v>High (&gt;$70)</v>
      </c>
      <c r="X896">
        <f>ChurnTable[[#This Row],[MonthlyCharges]]*12</f>
        <v>974.40000000000009</v>
      </c>
      <c r="Y896">
        <f>IF(ChurnTable[[#This Row],[Churn]]="Yes",1,0)</f>
        <v>0</v>
      </c>
      <c r="Z896">
        <f>IF(ChurnTable[[#This Row],[Churn]]="Yes",ChurnTable[[#This Row],[MonthlyCharges]]*12,0)</f>
        <v>0</v>
      </c>
    </row>
    <row r="897" spans="1:26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 s="1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 s="2">
        <v>94.3</v>
      </c>
      <c r="T897" s="2">
        <v>2679.7</v>
      </c>
      <c r="U897" t="s">
        <v>24</v>
      </c>
      <c r="V8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897" t="str">
        <f>IF(ChurnTable[[#This Row],[MonthlyCharges]]&lt;35,"Low (&lt;$35)",IF(ChurnTable[[#This Row],[MonthlyCharges]]&lt;70,"Medium ($35-$70)","High (&gt;$70)"))</f>
        <v>High (&gt;$70)</v>
      </c>
      <c r="X897">
        <f>ChurnTable[[#This Row],[MonthlyCharges]]*12</f>
        <v>1131.5999999999999</v>
      </c>
      <c r="Y897">
        <f>IF(ChurnTable[[#This Row],[Churn]]="Yes",1,0)</f>
        <v>0</v>
      </c>
      <c r="Z897">
        <f>IF(ChurnTable[[#This Row],[Churn]]="Yes",ChurnTable[[#This Row],[MonthlyCharges]]*12,0)</f>
        <v>0</v>
      </c>
    </row>
    <row r="898" spans="1:26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 s="1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 s="2">
        <v>116.1</v>
      </c>
      <c r="T898" s="2">
        <v>8310.5499999999993</v>
      </c>
      <c r="U898" t="s">
        <v>24</v>
      </c>
      <c r="V8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898" t="str">
        <f>IF(ChurnTable[[#This Row],[MonthlyCharges]]&lt;35,"Low (&lt;$35)",IF(ChurnTable[[#This Row],[MonthlyCharges]]&lt;70,"Medium ($35-$70)","High (&gt;$70)"))</f>
        <v>High (&gt;$70)</v>
      </c>
      <c r="X898">
        <f>ChurnTable[[#This Row],[MonthlyCharges]]*12</f>
        <v>1393.1999999999998</v>
      </c>
      <c r="Y898">
        <f>IF(ChurnTable[[#This Row],[Churn]]="Yes",1,0)</f>
        <v>0</v>
      </c>
      <c r="Z898">
        <f>IF(ChurnTable[[#This Row],[Churn]]="Yes",ChurnTable[[#This Row],[MonthlyCharges]]*12,0)</f>
        <v>0</v>
      </c>
    </row>
    <row r="899" spans="1:26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 s="1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 s="2">
        <v>105.55</v>
      </c>
      <c r="T899" s="2">
        <v>5682.25</v>
      </c>
      <c r="U899" t="s">
        <v>24</v>
      </c>
      <c r="V8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899" t="str">
        <f>IF(ChurnTable[[#This Row],[MonthlyCharges]]&lt;35,"Low (&lt;$35)",IF(ChurnTable[[#This Row],[MonthlyCharges]]&lt;70,"Medium ($35-$70)","High (&gt;$70)"))</f>
        <v>High (&gt;$70)</v>
      </c>
      <c r="X899">
        <f>ChurnTable[[#This Row],[MonthlyCharges]]*12</f>
        <v>1266.5999999999999</v>
      </c>
      <c r="Y899">
        <f>IF(ChurnTable[[#This Row],[Churn]]="Yes",1,0)</f>
        <v>0</v>
      </c>
      <c r="Z899">
        <f>IF(ChurnTable[[#This Row],[Churn]]="Yes",ChurnTable[[#This Row],[MonthlyCharges]]*12,0)</f>
        <v>0</v>
      </c>
    </row>
    <row r="900" spans="1:26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 s="1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 s="2">
        <v>98.9</v>
      </c>
      <c r="T900" s="2">
        <v>1120.95</v>
      </c>
      <c r="U900" t="s">
        <v>23</v>
      </c>
      <c r="V9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00" t="str">
        <f>IF(ChurnTable[[#This Row],[MonthlyCharges]]&lt;35,"Low (&lt;$35)",IF(ChurnTable[[#This Row],[MonthlyCharges]]&lt;70,"Medium ($35-$70)","High (&gt;$70)"))</f>
        <v>High (&gt;$70)</v>
      </c>
      <c r="X900">
        <f>ChurnTable[[#This Row],[MonthlyCharges]]*12</f>
        <v>1186.8000000000002</v>
      </c>
      <c r="Y900">
        <f>IF(ChurnTable[[#This Row],[Churn]]="Yes",1,0)</f>
        <v>1</v>
      </c>
      <c r="Z900">
        <f>IF(ChurnTable[[#This Row],[Churn]]="Yes",ChurnTable[[#This Row],[MonthlyCharges]]*12,0)</f>
        <v>1186.8000000000002</v>
      </c>
    </row>
    <row r="901" spans="1:26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 s="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 s="2">
        <v>94.4</v>
      </c>
      <c r="T901" s="2">
        <v>4914.8999999999996</v>
      </c>
      <c r="U901" t="s">
        <v>24</v>
      </c>
      <c r="V9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01" t="str">
        <f>IF(ChurnTable[[#This Row],[MonthlyCharges]]&lt;35,"Low (&lt;$35)",IF(ChurnTable[[#This Row],[MonthlyCharges]]&lt;70,"Medium ($35-$70)","High (&gt;$70)"))</f>
        <v>High (&gt;$70)</v>
      </c>
      <c r="X901">
        <f>ChurnTable[[#This Row],[MonthlyCharges]]*12</f>
        <v>1132.8000000000002</v>
      </c>
      <c r="Y901">
        <f>IF(ChurnTable[[#This Row],[Churn]]="Yes",1,0)</f>
        <v>0</v>
      </c>
      <c r="Z901">
        <f>IF(ChurnTable[[#This Row],[Churn]]="Yes",ChurnTable[[#This Row],[MonthlyCharges]]*12,0)</f>
        <v>0</v>
      </c>
    </row>
    <row r="902" spans="1:26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 s="1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 s="2">
        <v>19.5</v>
      </c>
      <c r="T902" s="2">
        <v>27.55</v>
      </c>
      <c r="U902" t="s">
        <v>24</v>
      </c>
      <c r="V9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02" t="str">
        <f>IF(ChurnTable[[#This Row],[MonthlyCharges]]&lt;35,"Low (&lt;$35)",IF(ChurnTable[[#This Row],[MonthlyCharges]]&lt;70,"Medium ($35-$70)","High (&gt;$70)"))</f>
        <v>Low (&lt;$35)</v>
      </c>
      <c r="X902">
        <f>ChurnTable[[#This Row],[MonthlyCharges]]*12</f>
        <v>234</v>
      </c>
      <c r="Y902">
        <f>IF(ChurnTable[[#This Row],[Churn]]="Yes",1,0)</f>
        <v>0</v>
      </c>
      <c r="Z902">
        <f>IF(ChurnTable[[#This Row],[Churn]]="Yes",ChurnTable[[#This Row],[MonthlyCharges]]*12,0)</f>
        <v>0</v>
      </c>
    </row>
    <row r="903" spans="1:26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 s="1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 s="2">
        <v>98.3</v>
      </c>
      <c r="T903" s="2">
        <v>923.5</v>
      </c>
      <c r="U903" t="s">
        <v>23</v>
      </c>
      <c r="V9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03" t="str">
        <f>IF(ChurnTable[[#This Row],[MonthlyCharges]]&lt;35,"Low (&lt;$35)",IF(ChurnTable[[#This Row],[MonthlyCharges]]&lt;70,"Medium ($35-$70)","High (&gt;$70)"))</f>
        <v>High (&gt;$70)</v>
      </c>
      <c r="X903">
        <f>ChurnTable[[#This Row],[MonthlyCharges]]*12</f>
        <v>1179.5999999999999</v>
      </c>
      <c r="Y903">
        <f>IF(ChurnTable[[#This Row],[Churn]]="Yes",1,0)</f>
        <v>1</v>
      </c>
      <c r="Z903">
        <f>IF(ChurnTable[[#This Row],[Churn]]="Yes",ChurnTable[[#This Row],[MonthlyCharges]]*12,0)</f>
        <v>1179.5999999999999</v>
      </c>
    </row>
    <row r="904" spans="1:26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 s="1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 s="2">
        <v>93.85</v>
      </c>
      <c r="T904" s="2">
        <v>1625.65</v>
      </c>
      <c r="U904" t="s">
        <v>23</v>
      </c>
      <c r="V9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04" t="str">
        <f>IF(ChurnTable[[#This Row],[MonthlyCharges]]&lt;35,"Low (&lt;$35)",IF(ChurnTable[[#This Row],[MonthlyCharges]]&lt;70,"Medium ($35-$70)","High (&gt;$70)"))</f>
        <v>High (&gt;$70)</v>
      </c>
      <c r="X904">
        <f>ChurnTable[[#This Row],[MonthlyCharges]]*12</f>
        <v>1126.1999999999998</v>
      </c>
      <c r="Y904">
        <f>IF(ChurnTable[[#This Row],[Churn]]="Yes",1,0)</f>
        <v>1</v>
      </c>
      <c r="Z904">
        <f>IF(ChurnTable[[#This Row],[Churn]]="Yes",ChurnTable[[#This Row],[MonthlyCharges]]*12,0)</f>
        <v>1126.1999999999998</v>
      </c>
    </row>
    <row r="905" spans="1:26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 s="1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 s="2">
        <v>105.6</v>
      </c>
      <c r="T905" s="2">
        <v>6068.65</v>
      </c>
      <c r="U905" t="s">
        <v>24</v>
      </c>
      <c r="V9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05" t="str">
        <f>IF(ChurnTable[[#This Row],[MonthlyCharges]]&lt;35,"Low (&lt;$35)",IF(ChurnTable[[#This Row],[MonthlyCharges]]&lt;70,"Medium ($35-$70)","High (&gt;$70)"))</f>
        <v>High (&gt;$70)</v>
      </c>
      <c r="X905">
        <f>ChurnTable[[#This Row],[MonthlyCharges]]*12</f>
        <v>1267.1999999999998</v>
      </c>
      <c r="Y905">
        <f>IF(ChurnTable[[#This Row],[Churn]]="Yes",1,0)</f>
        <v>0</v>
      </c>
      <c r="Z905">
        <f>IF(ChurnTable[[#This Row],[Churn]]="Yes",ChurnTable[[#This Row],[MonthlyCharges]]*12,0)</f>
        <v>0</v>
      </c>
    </row>
    <row r="906" spans="1:26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 s="1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 s="2">
        <v>81.349999999999994</v>
      </c>
      <c r="T906" s="2">
        <v>5398.6</v>
      </c>
      <c r="U906" t="s">
        <v>24</v>
      </c>
      <c r="V9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06" t="str">
        <f>IF(ChurnTable[[#This Row],[MonthlyCharges]]&lt;35,"Low (&lt;$35)",IF(ChurnTable[[#This Row],[MonthlyCharges]]&lt;70,"Medium ($35-$70)","High (&gt;$70)"))</f>
        <v>High (&gt;$70)</v>
      </c>
      <c r="X906">
        <f>ChurnTable[[#This Row],[MonthlyCharges]]*12</f>
        <v>976.19999999999993</v>
      </c>
      <c r="Y906">
        <f>IF(ChurnTable[[#This Row],[Churn]]="Yes",1,0)</f>
        <v>0</v>
      </c>
      <c r="Z906">
        <f>IF(ChurnTable[[#This Row],[Churn]]="Yes",ChurnTable[[#This Row],[MonthlyCharges]]*12,0)</f>
        <v>0</v>
      </c>
    </row>
    <row r="907" spans="1:26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 s="1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 s="2">
        <v>100.5</v>
      </c>
      <c r="T907" s="2">
        <v>918.6</v>
      </c>
      <c r="U907" t="s">
        <v>23</v>
      </c>
      <c r="V9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07" t="str">
        <f>IF(ChurnTable[[#This Row],[MonthlyCharges]]&lt;35,"Low (&lt;$35)",IF(ChurnTable[[#This Row],[MonthlyCharges]]&lt;70,"Medium ($35-$70)","High (&gt;$70)"))</f>
        <v>High (&gt;$70)</v>
      </c>
      <c r="X907">
        <f>ChurnTable[[#This Row],[MonthlyCharges]]*12</f>
        <v>1206</v>
      </c>
      <c r="Y907">
        <f>IF(ChurnTable[[#This Row],[Churn]]="Yes",1,0)</f>
        <v>1</v>
      </c>
      <c r="Z907">
        <f>IF(ChurnTable[[#This Row],[Churn]]="Yes",ChurnTable[[#This Row],[MonthlyCharges]]*12,0)</f>
        <v>1206</v>
      </c>
    </row>
    <row r="908" spans="1:26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 s="1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 s="2">
        <v>56.4</v>
      </c>
      <c r="T908" s="2">
        <v>234.85</v>
      </c>
      <c r="U908" t="s">
        <v>24</v>
      </c>
      <c r="V9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08" t="str">
        <f>IF(ChurnTable[[#This Row],[MonthlyCharges]]&lt;35,"Low (&lt;$35)",IF(ChurnTable[[#This Row],[MonthlyCharges]]&lt;70,"Medium ($35-$70)","High (&gt;$70)"))</f>
        <v>Medium ($35-$70)</v>
      </c>
      <c r="X908">
        <f>ChurnTable[[#This Row],[MonthlyCharges]]*12</f>
        <v>676.8</v>
      </c>
      <c r="Y908">
        <f>IF(ChurnTable[[#This Row],[Churn]]="Yes",1,0)</f>
        <v>0</v>
      </c>
      <c r="Z908">
        <f>IF(ChurnTable[[#This Row],[Churn]]="Yes",ChurnTable[[#This Row],[MonthlyCharges]]*12,0)</f>
        <v>0</v>
      </c>
    </row>
    <row r="909" spans="1:26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 s="1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 s="2">
        <v>65.349999999999994</v>
      </c>
      <c r="T909" s="2">
        <v>1231.8499999999999</v>
      </c>
      <c r="U909" t="s">
        <v>24</v>
      </c>
      <c r="V9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09" t="str">
        <f>IF(ChurnTable[[#This Row],[MonthlyCharges]]&lt;35,"Low (&lt;$35)",IF(ChurnTable[[#This Row],[MonthlyCharges]]&lt;70,"Medium ($35-$70)","High (&gt;$70)"))</f>
        <v>Medium ($35-$70)</v>
      </c>
      <c r="X909">
        <f>ChurnTable[[#This Row],[MonthlyCharges]]*12</f>
        <v>784.19999999999993</v>
      </c>
      <c r="Y909">
        <f>IF(ChurnTable[[#This Row],[Churn]]="Yes",1,0)</f>
        <v>0</v>
      </c>
      <c r="Z909">
        <f>IF(ChurnTable[[#This Row],[Churn]]="Yes",ChurnTable[[#This Row],[MonthlyCharges]]*12,0)</f>
        <v>0</v>
      </c>
    </row>
    <row r="910" spans="1:26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 s="1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 s="2">
        <v>19.95</v>
      </c>
      <c r="T910" s="2">
        <v>170.9</v>
      </c>
      <c r="U910" t="s">
        <v>24</v>
      </c>
      <c r="V9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10" t="str">
        <f>IF(ChurnTable[[#This Row],[MonthlyCharges]]&lt;35,"Low (&lt;$35)",IF(ChurnTable[[#This Row],[MonthlyCharges]]&lt;70,"Medium ($35-$70)","High (&gt;$70)"))</f>
        <v>Low (&lt;$35)</v>
      </c>
      <c r="X910">
        <f>ChurnTable[[#This Row],[MonthlyCharges]]*12</f>
        <v>239.39999999999998</v>
      </c>
      <c r="Y910">
        <f>IF(ChurnTable[[#This Row],[Churn]]="Yes",1,0)</f>
        <v>0</v>
      </c>
      <c r="Z910">
        <f>IF(ChurnTable[[#This Row],[Churn]]="Yes",ChurnTable[[#This Row],[MonthlyCharges]]*12,0)</f>
        <v>0</v>
      </c>
    </row>
    <row r="911" spans="1:26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 s="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 s="2">
        <v>111.25</v>
      </c>
      <c r="T911" s="2">
        <v>7984.15</v>
      </c>
      <c r="U911" t="s">
        <v>24</v>
      </c>
      <c r="V9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11" t="str">
        <f>IF(ChurnTable[[#This Row],[MonthlyCharges]]&lt;35,"Low (&lt;$35)",IF(ChurnTable[[#This Row],[MonthlyCharges]]&lt;70,"Medium ($35-$70)","High (&gt;$70)"))</f>
        <v>High (&gt;$70)</v>
      </c>
      <c r="X911">
        <f>ChurnTable[[#This Row],[MonthlyCharges]]*12</f>
        <v>1335</v>
      </c>
      <c r="Y911">
        <f>IF(ChurnTable[[#This Row],[Churn]]="Yes",1,0)</f>
        <v>0</v>
      </c>
      <c r="Z911">
        <f>IF(ChurnTable[[#This Row],[Churn]]="Yes",ChurnTable[[#This Row],[MonthlyCharges]]*12,0)</f>
        <v>0</v>
      </c>
    </row>
    <row r="912" spans="1:26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 s="1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 s="2">
        <v>72.849999999999994</v>
      </c>
      <c r="T912" s="2">
        <v>688.65</v>
      </c>
      <c r="U912" t="s">
        <v>23</v>
      </c>
      <c r="V9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12" t="str">
        <f>IF(ChurnTable[[#This Row],[MonthlyCharges]]&lt;35,"Low (&lt;$35)",IF(ChurnTable[[#This Row],[MonthlyCharges]]&lt;70,"Medium ($35-$70)","High (&gt;$70)"))</f>
        <v>High (&gt;$70)</v>
      </c>
      <c r="X912">
        <f>ChurnTable[[#This Row],[MonthlyCharges]]*12</f>
        <v>874.19999999999993</v>
      </c>
      <c r="Y912">
        <f>IF(ChurnTable[[#This Row],[Churn]]="Yes",1,0)</f>
        <v>1</v>
      </c>
      <c r="Z912">
        <f>IF(ChurnTable[[#This Row],[Churn]]="Yes",ChurnTable[[#This Row],[MonthlyCharges]]*12,0)</f>
        <v>874.19999999999993</v>
      </c>
    </row>
    <row r="913" spans="1:26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 s="1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 s="2">
        <v>89</v>
      </c>
      <c r="T913" s="2">
        <v>1288.3</v>
      </c>
      <c r="U913" t="s">
        <v>24</v>
      </c>
      <c r="V9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13" t="str">
        <f>IF(ChurnTable[[#This Row],[MonthlyCharges]]&lt;35,"Low (&lt;$35)",IF(ChurnTable[[#This Row],[MonthlyCharges]]&lt;70,"Medium ($35-$70)","High (&gt;$70)"))</f>
        <v>High (&gt;$70)</v>
      </c>
      <c r="X913">
        <f>ChurnTable[[#This Row],[MonthlyCharges]]*12</f>
        <v>1068</v>
      </c>
      <c r="Y913">
        <f>IF(ChurnTable[[#This Row],[Churn]]="Yes",1,0)</f>
        <v>0</v>
      </c>
      <c r="Z913">
        <f>IF(ChurnTable[[#This Row],[Churn]]="Yes",ChurnTable[[#This Row],[MonthlyCharges]]*12,0)</f>
        <v>0</v>
      </c>
    </row>
    <row r="914" spans="1:26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 s="1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 s="2">
        <v>106.1</v>
      </c>
      <c r="T914" s="2">
        <v>7848.5</v>
      </c>
      <c r="U914" t="s">
        <v>24</v>
      </c>
      <c r="V9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14" t="str">
        <f>IF(ChurnTable[[#This Row],[MonthlyCharges]]&lt;35,"Low (&lt;$35)",IF(ChurnTable[[#This Row],[MonthlyCharges]]&lt;70,"Medium ($35-$70)","High (&gt;$70)"))</f>
        <v>High (&gt;$70)</v>
      </c>
      <c r="X914">
        <f>ChurnTable[[#This Row],[MonthlyCharges]]*12</f>
        <v>1273.1999999999998</v>
      </c>
      <c r="Y914">
        <f>IF(ChurnTable[[#This Row],[Churn]]="Yes",1,0)</f>
        <v>0</v>
      </c>
      <c r="Z914">
        <f>IF(ChurnTable[[#This Row],[Churn]]="Yes",ChurnTable[[#This Row],[MonthlyCharges]]*12,0)</f>
        <v>0</v>
      </c>
    </row>
    <row r="915" spans="1:26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 s="1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 s="2">
        <v>20.05</v>
      </c>
      <c r="T915" s="2">
        <v>267</v>
      </c>
      <c r="U915" t="s">
        <v>24</v>
      </c>
      <c r="V9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15" t="str">
        <f>IF(ChurnTable[[#This Row],[MonthlyCharges]]&lt;35,"Low (&lt;$35)",IF(ChurnTable[[#This Row],[MonthlyCharges]]&lt;70,"Medium ($35-$70)","High (&gt;$70)"))</f>
        <v>Low (&lt;$35)</v>
      </c>
      <c r="X915">
        <f>ChurnTable[[#This Row],[MonthlyCharges]]*12</f>
        <v>240.60000000000002</v>
      </c>
      <c r="Y915">
        <f>IF(ChurnTable[[#This Row],[Churn]]="Yes",1,0)</f>
        <v>0</v>
      </c>
      <c r="Z915">
        <f>IF(ChurnTable[[#This Row],[Churn]]="Yes",ChurnTable[[#This Row],[MonthlyCharges]]*12,0)</f>
        <v>0</v>
      </c>
    </row>
    <row r="916" spans="1:26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 s="1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 s="2">
        <v>25.2</v>
      </c>
      <c r="T916" s="2">
        <v>1798.9</v>
      </c>
      <c r="U916" t="s">
        <v>24</v>
      </c>
      <c r="V9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16" t="str">
        <f>IF(ChurnTable[[#This Row],[MonthlyCharges]]&lt;35,"Low (&lt;$35)",IF(ChurnTable[[#This Row],[MonthlyCharges]]&lt;70,"Medium ($35-$70)","High (&gt;$70)"))</f>
        <v>Low (&lt;$35)</v>
      </c>
      <c r="X916">
        <f>ChurnTable[[#This Row],[MonthlyCharges]]*12</f>
        <v>302.39999999999998</v>
      </c>
      <c r="Y916">
        <f>IF(ChurnTable[[#This Row],[Churn]]="Yes",1,0)</f>
        <v>0</v>
      </c>
      <c r="Z916">
        <f>IF(ChurnTable[[#This Row],[Churn]]="Yes",ChurnTable[[#This Row],[MonthlyCharges]]*12,0)</f>
        <v>0</v>
      </c>
    </row>
    <row r="917" spans="1:26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 s="1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 s="2">
        <v>73.55</v>
      </c>
      <c r="T917" s="2">
        <v>73.55</v>
      </c>
      <c r="U917" t="s">
        <v>23</v>
      </c>
      <c r="V9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17" t="str">
        <f>IF(ChurnTable[[#This Row],[MonthlyCharges]]&lt;35,"Low (&lt;$35)",IF(ChurnTable[[#This Row],[MonthlyCharges]]&lt;70,"Medium ($35-$70)","High (&gt;$70)"))</f>
        <v>High (&gt;$70)</v>
      </c>
      <c r="X917">
        <f>ChurnTable[[#This Row],[MonthlyCharges]]*12</f>
        <v>882.59999999999991</v>
      </c>
      <c r="Y917">
        <f>IF(ChurnTable[[#This Row],[Churn]]="Yes",1,0)</f>
        <v>1</v>
      </c>
      <c r="Z917">
        <f>IF(ChurnTable[[#This Row],[Churn]]="Yes",ChurnTable[[#This Row],[MonthlyCharges]]*12,0)</f>
        <v>882.59999999999991</v>
      </c>
    </row>
    <row r="918" spans="1:26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 s="1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 s="2">
        <v>75.400000000000006</v>
      </c>
      <c r="T918" s="2">
        <v>1643.55</v>
      </c>
      <c r="U918" t="s">
        <v>24</v>
      </c>
      <c r="V9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18" t="str">
        <f>IF(ChurnTable[[#This Row],[MonthlyCharges]]&lt;35,"Low (&lt;$35)",IF(ChurnTable[[#This Row],[MonthlyCharges]]&lt;70,"Medium ($35-$70)","High (&gt;$70)"))</f>
        <v>High (&gt;$70)</v>
      </c>
      <c r="X918">
        <f>ChurnTable[[#This Row],[MonthlyCharges]]*12</f>
        <v>904.80000000000007</v>
      </c>
      <c r="Y918">
        <f>IF(ChurnTable[[#This Row],[Churn]]="Yes",1,0)</f>
        <v>0</v>
      </c>
      <c r="Z918">
        <f>IF(ChurnTable[[#This Row],[Churn]]="Yes",ChurnTable[[#This Row],[MonthlyCharges]]*12,0)</f>
        <v>0</v>
      </c>
    </row>
    <row r="919" spans="1:26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 s="1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 s="2">
        <v>65.55</v>
      </c>
      <c r="T919" s="2">
        <v>4807.45</v>
      </c>
      <c r="U919" t="s">
        <v>24</v>
      </c>
      <c r="V9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19" t="str">
        <f>IF(ChurnTable[[#This Row],[MonthlyCharges]]&lt;35,"Low (&lt;$35)",IF(ChurnTable[[#This Row],[MonthlyCharges]]&lt;70,"Medium ($35-$70)","High (&gt;$70)"))</f>
        <v>Medium ($35-$70)</v>
      </c>
      <c r="X919">
        <f>ChurnTable[[#This Row],[MonthlyCharges]]*12</f>
        <v>786.59999999999991</v>
      </c>
      <c r="Y919">
        <f>IF(ChurnTable[[#This Row],[Churn]]="Yes",1,0)</f>
        <v>0</v>
      </c>
      <c r="Z919">
        <f>IF(ChurnTable[[#This Row],[Churn]]="Yes",ChurnTable[[#This Row],[MonthlyCharges]]*12,0)</f>
        <v>0</v>
      </c>
    </row>
    <row r="920" spans="1:26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 s="1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 s="2">
        <v>80.7</v>
      </c>
      <c r="T920" s="2">
        <v>2193</v>
      </c>
      <c r="U920" t="s">
        <v>24</v>
      </c>
      <c r="V9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20" t="str">
        <f>IF(ChurnTable[[#This Row],[MonthlyCharges]]&lt;35,"Low (&lt;$35)",IF(ChurnTable[[#This Row],[MonthlyCharges]]&lt;70,"Medium ($35-$70)","High (&gt;$70)"))</f>
        <v>High (&gt;$70)</v>
      </c>
      <c r="X920">
        <f>ChurnTable[[#This Row],[MonthlyCharges]]*12</f>
        <v>968.40000000000009</v>
      </c>
      <c r="Y920">
        <f>IF(ChurnTable[[#This Row],[Churn]]="Yes",1,0)</f>
        <v>0</v>
      </c>
      <c r="Z920">
        <f>IF(ChurnTable[[#This Row],[Churn]]="Yes",ChurnTable[[#This Row],[MonthlyCharges]]*12,0)</f>
        <v>0</v>
      </c>
    </row>
    <row r="921" spans="1:26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 s="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 s="2">
        <v>104.55</v>
      </c>
      <c r="T921" s="2">
        <v>2239.4</v>
      </c>
      <c r="U921" t="s">
        <v>24</v>
      </c>
      <c r="V9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21" t="str">
        <f>IF(ChurnTable[[#This Row],[MonthlyCharges]]&lt;35,"Low (&lt;$35)",IF(ChurnTable[[#This Row],[MonthlyCharges]]&lt;70,"Medium ($35-$70)","High (&gt;$70)"))</f>
        <v>High (&gt;$70)</v>
      </c>
      <c r="X921">
        <f>ChurnTable[[#This Row],[MonthlyCharges]]*12</f>
        <v>1254.5999999999999</v>
      </c>
      <c r="Y921">
        <f>IF(ChurnTable[[#This Row],[Churn]]="Yes",1,0)</f>
        <v>0</v>
      </c>
      <c r="Z921">
        <f>IF(ChurnTable[[#This Row],[Churn]]="Yes",ChurnTable[[#This Row],[MonthlyCharges]]*12,0)</f>
        <v>0</v>
      </c>
    </row>
    <row r="922" spans="1:26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 s="1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 s="2">
        <v>24.15</v>
      </c>
      <c r="T922" s="2">
        <v>1505.9</v>
      </c>
      <c r="U922" t="s">
        <v>24</v>
      </c>
      <c r="V9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22" t="str">
        <f>IF(ChurnTable[[#This Row],[MonthlyCharges]]&lt;35,"Low (&lt;$35)",IF(ChurnTable[[#This Row],[MonthlyCharges]]&lt;70,"Medium ($35-$70)","High (&gt;$70)"))</f>
        <v>Low (&lt;$35)</v>
      </c>
      <c r="X922">
        <f>ChurnTable[[#This Row],[MonthlyCharges]]*12</f>
        <v>289.79999999999995</v>
      </c>
      <c r="Y922">
        <f>IF(ChurnTable[[#This Row],[Churn]]="Yes",1,0)</f>
        <v>0</v>
      </c>
      <c r="Z922">
        <f>IF(ChurnTable[[#This Row],[Churn]]="Yes",ChurnTable[[#This Row],[MonthlyCharges]]*12,0)</f>
        <v>0</v>
      </c>
    </row>
    <row r="923" spans="1:26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 s="1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 s="2">
        <v>20.45</v>
      </c>
      <c r="T923" s="2">
        <v>255.35</v>
      </c>
      <c r="U923" t="s">
        <v>24</v>
      </c>
      <c r="V9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23" t="str">
        <f>IF(ChurnTable[[#This Row],[MonthlyCharges]]&lt;35,"Low (&lt;$35)",IF(ChurnTable[[#This Row],[MonthlyCharges]]&lt;70,"Medium ($35-$70)","High (&gt;$70)"))</f>
        <v>Low (&lt;$35)</v>
      </c>
      <c r="X923">
        <f>ChurnTable[[#This Row],[MonthlyCharges]]*12</f>
        <v>245.39999999999998</v>
      </c>
      <c r="Y923">
        <f>IF(ChurnTable[[#This Row],[Churn]]="Yes",1,0)</f>
        <v>0</v>
      </c>
      <c r="Z923">
        <f>IF(ChurnTable[[#This Row],[Churn]]="Yes",ChurnTable[[#This Row],[MonthlyCharges]]*12,0)</f>
        <v>0</v>
      </c>
    </row>
    <row r="924" spans="1:26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 s="1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 s="2">
        <v>75.400000000000006</v>
      </c>
      <c r="T924" s="2">
        <v>1189.4000000000001</v>
      </c>
      <c r="U924" t="s">
        <v>24</v>
      </c>
      <c r="V9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24" t="str">
        <f>IF(ChurnTable[[#This Row],[MonthlyCharges]]&lt;35,"Low (&lt;$35)",IF(ChurnTable[[#This Row],[MonthlyCharges]]&lt;70,"Medium ($35-$70)","High (&gt;$70)"))</f>
        <v>High (&gt;$70)</v>
      </c>
      <c r="X924">
        <f>ChurnTable[[#This Row],[MonthlyCharges]]*12</f>
        <v>904.80000000000007</v>
      </c>
      <c r="Y924">
        <f>IF(ChurnTable[[#This Row],[Churn]]="Yes",1,0)</f>
        <v>0</v>
      </c>
      <c r="Z924">
        <f>IF(ChurnTable[[#This Row],[Churn]]="Yes",ChurnTable[[#This Row],[MonthlyCharges]]*12,0)</f>
        <v>0</v>
      </c>
    </row>
    <row r="925" spans="1:26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 s="1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 s="2">
        <v>79.7</v>
      </c>
      <c r="T925" s="2">
        <v>4786.1499999999996</v>
      </c>
      <c r="U925" t="s">
        <v>24</v>
      </c>
      <c r="V9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25" t="str">
        <f>IF(ChurnTable[[#This Row],[MonthlyCharges]]&lt;35,"Low (&lt;$35)",IF(ChurnTable[[#This Row],[MonthlyCharges]]&lt;70,"Medium ($35-$70)","High (&gt;$70)"))</f>
        <v>High (&gt;$70)</v>
      </c>
      <c r="X925">
        <f>ChurnTable[[#This Row],[MonthlyCharges]]*12</f>
        <v>956.40000000000009</v>
      </c>
      <c r="Y925">
        <f>IF(ChurnTable[[#This Row],[Churn]]="Yes",1,0)</f>
        <v>0</v>
      </c>
      <c r="Z925">
        <f>IF(ChurnTable[[#This Row],[Churn]]="Yes",ChurnTable[[#This Row],[MonthlyCharges]]*12,0)</f>
        <v>0</v>
      </c>
    </row>
    <row r="926" spans="1:26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 s="1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 s="2">
        <v>81.7</v>
      </c>
      <c r="T926" s="2">
        <v>1820.9</v>
      </c>
      <c r="U926" t="s">
        <v>24</v>
      </c>
      <c r="V9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26" t="str">
        <f>IF(ChurnTable[[#This Row],[MonthlyCharges]]&lt;35,"Low (&lt;$35)",IF(ChurnTable[[#This Row],[MonthlyCharges]]&lt;70,"Medium ($35-$70)","High (&gt;$70)"))</f>
        <v>High (&gt;$70)</v>
      </c>
      <c r="X926">
        <f>ChurnTable[[#This Row],[MonthlyCharges]]*12</f>
        <v>980.40000000000009</v>
      </c>
      <c r="Y926">
        <f>IF(ChurnTable[[#This Row],[Churn]]="Yes",1,0)</f>
        <v>0</v>
      </c>
      <c r="Z926">
        <f>IF(ChurnTable[[#This Row],[Churn]]="Yes",ChurnTable[[#This Row],[MonthlyCharges]]*12,0)</f>
        <v>0</v>
      </c>
    </row>
    <row r="927" spans="1:26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 s="1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 s="2">
        <v>76.3</v>
      </c>
      <c r="T927" s="2">
        <v>2404.15</v>
      </c>
      <c r="U927" t="s">
        <v>24</v>
      </c>
      <c r="V9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27" t="str">
        <f>IF(ChurnTable[[#This Row],[MonthlyCharges]]&lt;35,"Low (&lt;$35)",IF(ChurnTable[[#This Row],[MonthlyCharges]]&lt;70,"Medium ($35-$70)","High (&gt;$70)"))</f>
        <v>High (&gt;$70)</v>
      </c>
      <c r="X927">
        <f>ChurnTable[[#This Row],[MonthlyCharges]]*12</f>
        <v>915.59999999999991</v>
      </c>
      <c r="Y927">
        <f>IF(ChurnTable[[#This Row],[Churn]]="Yes",1,0)</f>
        <v>0</v>
      </c>
      <c r="Z927">
        <f>IF(ChurnTable[[#This Row],[Churn]]="Yes",ChurnTable[[#This Row],[MonthlyCharges]]*12,0)</f>
        <v>0</v>
      </c>
    </row>
    <row r="928" spans="1:26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 s="1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 s="2">
        <v>79.400000000000006</v>
      </c>
      <c r="T928" s="2">
        <v>205.05</v>
      </c>
      <c r="U928" t="s">
        <v>23</v>
      </c>
      <c r="V9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28" t="str">
        <f>IF(ChurnTable[[#This Row],[MonthlyCharges]]&lt;35,"Low (&lt;$35)",IF(ChurnTable[[#This Row],[MonthlyCharges]]&lt;70,"Medium ($35-$70)","High (&gt;$70)"))</f>
        <v>High (&gt;$70)</v>
      </c>
      <c r="X928">
        <f>ChurnTable[[#This Row],[MonthlyCharges]]*12</f>
        <v>952.80000000000007</v>
      </c>
      <c r="Y928">
        <f>IF(ChurnTable[[#This Row],[Churn]]="Yes",1,0)</f>
        <v>1</v>
      </c>
      <c r="Z928">
        <f>IF(ChurnTable[[#This Row],[Churn]]="Yes",ChurnTable[[#This Row],[MonthlyCharges]]*12,0)</f>
        <v>952.80000000000007</v>
      </c>
    </row>
    <row r="929" spans="1:26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 s="1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 s="2">
        <v>81.150000000000006</v>
      </c>
      <c r="T929" s="2">
        <v>952.3</v>
      </c>
      <c r="U929" t="s">
        <v>23</v>
      </c>
      <c r="V9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29" t="str">
        <f>IF(ChurnTable[[#This Row],[MonthlyCharges]]&lt;35,"Low (&lt;$35)",IF(ChurnTable[[#This Row],[MonthlyCharges]]&lt;70,"Medium ($35-$70)","High (&gt;$70)"))</f>
        <v>High (&gt;$70)</v>
      </c>
      <c r="X929">
        <f>ChurnTable[[#This Row],[MonthlyCharges]]*12</f>
        <v>973.80000000000007</v>
      </c>
      <c r="Y929">
        <f>IF(ChurnTable[[#This Row],[Churn]]="Yes",1,0)</f>
        <v>1</v>
      </c>
      <c r="Z929">
        <f>IF(ChurnTable[[#This Row],[Churn]]="Yes",ChurnTable[[#This Row],[MonthlyCharges]]*12,0)</f>
        <v>973.80000000000007</v>
      </c>
    </row>
    <row r="930" spans="1:26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 s="1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 s="2">
        <v>103.75</v>
      </c>
      <c r="T930" s="2">
        <v>7039.45</v>
      </c>
      <c r="U930" t="s">
        <v>24</v>
      </c>
      <c r="V9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30" t="str">
        <f>IF(ChurnTable[[#This Row],[MonthlyCharges]]&lt;35,"Low (&lt;$35)",IF(ChurnTable[[#This Row],[MonthlyCharges]]&lt;70,"Medium ($35-$70)","High (&gt;$70)"))</f>
        <v>High (&gt;$70)</v>
      </c>
      <c r="X930">
        <f>ChurnTable[[#This Row],[MonthlyCharges]]*12</f>
        <v>1245</v>
      </c>
      <c r="Y930">
        <f>IF(ChurnTable[[#This Row],[Churn]]="Yes",1,0)</f>
        <v>0</v>
      </c>
      <c r="Z930">
        <f>IF(ChurnTable[[#This Row],[Churn]]="Yes",ChurnTable[[#This Row],[MonthlyCharges]]*12,0)</f>
        <v>0</v>
      </c>
    </row>
    <row r="931" spans="1:26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 s="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 s="2">
        <v>86.45</v>
      </c>
      <c r="T931" s="2">
        <v>2538.0500000000002</v>
      </c>
      <c r="U931" t="s">
        <v>24</v>
      </c>
      <c r="V9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31" t="str">
        <f>IF(ChurnTable[[#This Row],[MonthlyCharges]]&lt;35,"Low (&lt;$35)",IF(ChurnTable[[#This Row],[MonthlyCharges]]&lt;70,"Medium ($35-$70)","High (&gt;$70)"))</f>
        <v>High (&gt;$70)</v>
      </c>
      <c r="X931">
        <f>ChurnTable[[#This Row],[MonthlyCharges]]*12</f>
        <v>1037.4000000000001</v>
      </c>
      <c r="Y931">
        <f>IF(ChurnTable[[#This Row],[Churn]]="Yes",1,0)</f>
        <v>0</v>
      </c>
      <c r="Z931">
        <f>IF(ChurnTable[[#This Row],[Churn]]="Yes",ChurnTable[[#This Row],[MonthlyCharges]]*12,0)</f>
        <v>0</v>
      </c>
    </row>
    <row r="932" spans="1:26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 s="1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 s="2">
        <v>75.099999999999994</v>
      </c>
      <c r="T932" s="2">
        <v>1212.8499999999999</v>
      </c>
      <c r="U932" t="s">
        <v>24</v>
      </c>
      <c r="V9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32" t="str">
        <f>IF(ChurnTable[[#This Row],[MonthlyCharges]]&lt;35,"Low (&lt;$35)",IF(ChurnTable[[#This Row],[MonthlyCharges]]&lt;70,"Medium ($35-$70)","High (&gt;$70)"))</f>
        <v>High (&gt;$70)</v>
      </c>
      <c r="X932">
        <f>ChurnTable[[#This Row],[MonthlyCharges]]*12</f>
        <v>901.19999999999993</v>
      </c>
      <c r="Y932">
        <f>IF(ChurnTable[[#This Row],[Churn]]="Yes",1,0)</f>
        <v>0</v>
      </c>
      <c r="Z932">
        <f>IF(ChurnTable[[#This Row],[Churn]]="Yes",ChurnTable[[#This Row],[MonthlyCharges]]*12,0)</f>
        <v>0</v>
      </c>
    </row>
    <row r="933" spans="1:26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 s="1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 s="2">
        <v>80.599999999999994</v>
      </c>
      <c r="T933" s="2">
        <v>2651.1</v>
      </c>
      <c r="U933" t="s">
        <v>24</v>
      </c>
      <c r="V9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33" t="str">
        <f>IF(ChurnTable[[#This Row],[MonthlyCharges]]&lt;35,"Low (&lt;$35)",IF(ChurnTable[[#This Row],[MonthlyCharges]]&lt;70,"Medium ($35-$70)","High (&gt;$70)"))</f>
        <v>High (&gt;$70)</v>
      </c>
      <c r="X933">
        <f>ChurnTable[[#This Row],[MonthlyCharges]]*12</f>
        <v>967.19999999999993</v>
      </c>
      <c r="Y933">
        <f>IF(ChurnTable[[#This Row],[Churn]]="Yes",1,0)</f>
        <v>0</v>
      </c>
      <c r="Z933">
        <f>IF(ChurnTable[[#This Row],[Churn]]="Yes",ChurnTable[[#This Row],[MonthlyCharges]]*12,0)</f>
        <v>0</v>
      </c>
    </row>
    <row r="934" spans="1:26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 s="1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 s="2">
        <v>19.3</v>
      </c>
      <c r="T934" s="2">
        <v>1304.8</v>
      </c>
      <c r="U934" t="s">
        <v>24</v>
      </c>
      <c r="V9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34" t="str">
        <f>IF(ChurnTable[[#This Row],[MonthlyCharges]]&lt;35,"Low (&lt;$35)",IF(ChurnTable[[#This Row],[MonthlyCharges]]&lt;70,"Medium ($35-$70)","High (&gt;$70)"))</f>
        <v>Low (&lt;$35)</v>
      </c>
      <c r="X934">
        <f>ChurnTable[[#This Row],[MonthlyCharges]]*12</f>
        <v>231.60000000000002</v>
      </c>
      <c r="Y934">
        <f>IF(ChurnTable[[#This Row],[Churn]]="Yes",1,0)</f>
        <v>0</v>
      </c>
      <c r="Z934">
        <f>IF(ChurnTable[[#This Row],[Churn]]="Yes",ChurnTable[[#This Row],[MonthlyCharges]]*12,0)</f>
        <v>0</v>
      </c>
    </row>
    <row r="935" spans="1:26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 s="1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 s="2">
        <v>84.6</v>
      </c>
      <c r="T935" s="2">
        <v>360.1</v>
      </c>
      <c r="U935" t="s">
        <v>23</v>
      </c>
      <c r="V9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35" t="str">
        <f>IF(ChurnTable[[#This Row],[MonthlyCharges]]&lt;35,"Low (&lt;$35)",IF(ChurnTable[[#This Row],[MonthlyCharges]]&lt;70,"Medium ($35-$70)","High (&gt;$70)"))</f>
        <v>High (&gt;$70)</v>
      </c>
      <c r="X935">
        <f>ChurnTable[[#This Row],[MonthlyCharges]]*12</f>
        <v>1015.1999999999999</v>
      </c>
      <c r="Y935">
        <f>IF(ChurnTable[[#This Row],[Churn]]="Yes",1,0)</f>
        <v>1</v>
      </c>
      <c r="Z935">
        <f>IF(ChurnTable[[#This Row],[Churn]]="Yes",ChurnTable[[#This Row],[MonthlyCharges]]*12,0)</f>
        <v>1015.1999999999999</v>
      </c>
    </row>
    <row r="936" spans="1:26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 s="1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 s="2">
        <v>33.6</v>
      </c>
      <c r="T936" s="2">
        <v>435.45</v>
      </c>
      <c r="U936" t="s">
        <v>24</v>
      </c>
      <c r="V9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36" t="str">
        <f>IF(ChurnTable[[#This Row],[MonthlyCharges]]&lt;35,"Low (&lt;$35)",IF(ChurnTable[[#This Row],[MonthlyCharges]]&lt;70,"Medium ($35-$70)","High (&gt;$70)"))</f>
        <v>Low (&lt;$35)</v>
      </c>
      <c r="X936">
        <f>ChurnTable[[#This Row],[MonthlyCharges]]*12</f>
        <v>403.20000000000005</v>
      </c>
      <c r="Y936">
        <f>IF(ChurnTable[[#This Row],[Churn]]="Yes",1,0)</f>
        <v>0</v>
      </c>
      <c r="Z936">
        <f>IF(ChurnTable[[#This Row],[Churn]]="Yes",ChurnTable[[#This Row],[MonthlyCharges]]*12,0)</f>
        <v>0</v>
      </c>
    </row>
    <row r="937" spans="1:26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 s="1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 s="2">
        <v>83.25</v>
      </c>
      <c r="T937" s="2">
        <v>308.05</v>
      </c>
      <c r="U937" t="s">
        <v>24</v>
      </c>
      <c r="V9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37" t="str">
        <f>IF(ChurnTable[[#This Row],[MonthlyCharges]]&lt;35,"Low (&lt;$35)",IF(ChurnTable[[#This Row],[MonthlyCharges]]&lt;70,"Medium ($35-$70)","High (&gt;$70)"))</f>
        <v>High (&gt;$70)</v>
      </c>
      <c r="X937">
        <f>ChurnTable[[#This Row],[MonthlyCharges]]*12</f>
        <v>999</v>
      </c>
      <c r="Y937">
        <f>IF(ChurnTable[[#This Row],[Churn]]="Yes",1,0)</f>
        <v>0</v>
      </c>
      <c r="Z937">
        <f>IF(ChurnTable[[#This Row],[Churn]]="Yes",ChurnTable[[#This Row],[MonthlyCharges]]*12,0)</f>
        <v>0</v>
      </c>
    </row>
    <row r="938" spans="1:26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 s="1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 s="2">
        <v>80.849999999999994</v>
      </c>
      <c r="T938" s="2">
        <v>0</v>
      </c>
      <c r="U938" t="s">
        <v>24</v>
      </c>
      <c r="V9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38" t="str">
        <f>IF(ChurnTable[[#This Row],[MonthlyCharges]]&lt;35,"Low (&lt;$35)",IF(ChurnTable[[#This Row],[MonthlyCharges]]&lt;70,"Medium ($35-$70)","High (&gt;$70)"))</f>
        <v>High (&gt;$70)</v>
      </c>
      <c r="X938">
        <f>ChurnTable[[#This Row],[MonthlyCharges]]*12</f>
        <v>970.19999999999993</v>
      </c>
      <c r="Y938">
        <f>IF(ChurnTable[[#This Row],[Churn]]="Yes",1,0)</f>
        <v>0</v>
      </c>
      <c r="Z938">
        <f>IF(ChurnTable[[#This Row],[Churn]]="Yes",ChurnTable[[#This Row],[MonthlyCharges]]*12,0)</f>
        <v>0</v>
      </c>
    </row>
    <row r="939" spans="1:26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 s="1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 s="2">
        <v>79.05</v>
      </c>
      <c r="T939" s="2">
        <v>434.5</v>
      </c>
      <c r="U939" t="s">
        <v>23</v>
      </c>
      <c r="V9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39" t="str">
        <f>IF(ChurnTable[[#This Row],[MonthlyCharges]]&lt;35,"Low (&lt;$35)",IF(ChurnTable[[#This Row],[MonthlyCharges]]&lt;70,"Medium ($35-$70)","High (&gt;$70)"))</f>
        <v>High (&gt;$70)</v>
      </c>
      <c r="X939">
        <f>ChurnTable[[#This Row],[MonthlyCharges]]*12</f>
        <v>948.59999999999991</v>
      </c>
      <c r="Y939">
        <f>IF(ChurnTable[[#This Row],[Churn]]="Yes",1,0)</f>
        <v>1</v>
      </c>
      <c r="Z939">
        <f>IF(ChurnTable[[#This Row],[Churn]]="Yes",ChurnTable[[#This Row],[MonthlyCharges]]*12,0)</f>
        <v>948.59999999999991</v>
      </c>
    </row>
    <row r="940" spans="1:26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 s="1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 s="2">
        <v>108.05</v>
      </c>
      <c r="T940" s="2">
        <v>7118.9</v>
      </c>
      <c r="U940" t="s">
        <v>24</v>
      </c>
      <c r="V9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40" t="str">
        <f>IF(ChurnTable[[#This Row],[MonthlyCharges]]&lt;35,"Low (&lt;$35)",IF(ChurnTable[[#This Row],[MonthlyCharges]]&lt;70,"Medium ($35-$70)","High (&gt;$70)"))</f>
        <v>High (&gt;$70)</v>
      </c>
      <c r="X940">
        <f>ChurnTable[[#This Row],[MonthlyCharges]]*12</f>
        <v>1296.5999999999999</v>
      </c>
      <c r="Y940">
        <f>IF(ChurnTable[[#This Row],[Churn]]="Yes",1,0)</f>
        <v>0</v>
      </c>
      <c r="Z940">
        <f>IF(ChurnTable[[#This Row],[Churn]]="Yes",ChurnTable[[#This Row],[MonthlyCharges]]*12,0)</f>
        <v>0</v>
      </c>
    </row>
    <row r="941" spans="1:26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 s="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 s="2">
        <v>19.899999999999999</v>
      </c>
      <c r="T941" s="2">
        <v>320.45</v>
      </c>
      <c r="U941" t="s">
        <v>24</v>
      </c>
      <c r="V9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41" t="str">
        <f>IF(ChurnTable[[#This Row],[MonthlyCharges]]&lt;35,"Low (&lt;$35)",IF(ChurnTable[[#This Row],[MonthlyCharges]]&lt;70,"Medium ($35-$70)","High (&gt;$70)"))</f>
        <v>Low (&lt;$35)</v>
      </c>
      <c r="X941">
        <f>ChurnTable[[#This Row],[MonthlyCharges]]*12</f>
        <v>238.79999999999998</v>
      </c>
      <c r="Y941">
        <f>IF(ChurnTable[[#This Row],[Churn]]="Yes",1,0)</f>
        <v>0</v>
      </c>
      <c r="Z941">
        <f>IF(ChurnTable[[#This Row],[Churn]]="Yes",ChurnTable[[#This Row],[MonthlyCharges]]*12,0)</f>
        <v>0</v>
      </c>
    </row>
    <row r="942" spans="1:26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 s="1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 s="2">
        <v>21.05</v>
      </c>
      <c r="T942" s="2">
        <v>531.54999999999995</v>
      </c>
      <c r="U942" t="s">
        <v>24</v>
      </c>
      <c r="V9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42" t="str">
        <f>IF(ChurnTable[[#This Row],[MonthlyCharges]]&lt;35,"Low (&lt;$35)",IF(ChurnTable[[#This Row],[MonthlyCharges]]&lt;70,"Medium ($35-$70)","High (&gt;$70)"))</f>
        <v>Low (&lt;$35)</v>
      </c>
      <c r="X942">
        <f>ChurnTable[[#This Row],[MonthlyCharges]]*12</f>
        <v>252.60000000000002</v>
      </c>
      <c r="Y942">
        <f>IF(ChurnTable[[#This Row],[Churn]]="Yes",1,0)</f>
        <v>0</v>
      </c>
      <c r="Z942">
        <f>IF(ChurnTable[[#This Row],[Churn]]="Yes",ChurnTable[[#This Row],[MonthlyCharges]]*12,0)</f>
        <v>0</v>
      </c>
    </row>
    <row r="943" spans="1:26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 s="1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 s="2">
        <v>30.15</v>
      </c>
      <c r="T943" s="2">
        <v>382.2</v>
      </c>
      <c r="U943" t="s">
        <v>24</v>
      </c>
      <c r="V9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43" t="str">
        <f>IF(ChurnTable[[#This Row],[MonthlyCharges]]&lt;35,"Low (&lt;$35)",IF(ChurnTable[[#This Row],[MonthlyCharges]]&lt;70,"Medium ($35-$70)","High (&gt;$70)"))</f>
        <v>Low (&lt;$35)</v>
      </c>
      <c r="X943">
        <f>ChurnTable[[#This Row],[MonthlyCharges]]*12</f>
        <v>361.79999999999995</v>
      </c>
      <c r="Y943">
        <f>IF(ChurnTable[[#This Row],[Churn]]="Yes",1,0)</f>
        <v>0</v>
      </c>
      <c r="Z943">
        <f>IF(ChurnTable[[#This Row],[Churn]]="Yes",ChurnTable[[#This Row],[MonthlyCharges]]*12,0)</f>
        <v>0</v>
      </c>
    </row>
    <row r="944" spans="1:26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 s="1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 s="2">
        <v>79.849999999999994</v>
      </c>
      <c r="T944" s="2">
        <v>2001</v>
      </c>
      <c r="U944" t="s">
        <v>24</v>
      </c>
      <c r="V9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44" t="str">
        <f>IF(ChurnTable[[#This Row],[MonthlyCharges]]&lt;35,"Low (&lt;$35)",IF(ChurnTable[[#This Row],[MonthlyCharges]]&lt;70,"Medium ($35-$70)","High (&gt;$70)"))</f>
        <v>High (&gt;$70)</v>
      </c>
      <c r="X944">
        <f>ChurnTable[[#This Row],[MonthlyCharges]]*12</f>
        <v>958.19999999999993</v>
      </c>
      <c r="Y944">
        <f>IF(ChurnTable[[#This Row],[Churn]]="Yes",1,0)</f>
        <v>0</v>
      </c>
      <c r="Z944">
        <f>IF(ChurnTable[[#This Row],[Churn]]="Yes",ChurnTable[[#This Row],[MonthlyCharges]]*12,0)</f>
        <v>0</v>
      </c>
    </row>
    <row r="945" spans="1:26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 s="1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 s="2">
        <v>65.5</v>
      </c>
      <c r="T945" s="2">
        <v>4919.7</v>
      </c>
      <c r="U945" t="s">
        <v>24</v>
      </c>
      <c r="V9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45" t="str">
        <f>IF(ChurnTable[[#This Row],[MonthlyCharges]]&lt;35,"Low (&lt;$35)",IF(ChurnTable[[#This Row],[MonthlyCharges]]&lt;70,"Medium ($35-$70)","High (&gt;$70)"))</f>
        <v>Medium ($35-$70)</v>
      </c>
      <c r="X945">
        <f>ChurnTable[[#This Row],[MonthlyCharges]]*12</f>
        <v>786</v>
      </c>
      <c r="Y945">
        <f>IF(ChurnTable[[#This Row],[Churn]]="Yes",1,0)</f>
        <v>0</v>
      </c>
      <c r="Z945">
        <f>IF(ChurnTable[[#This Row],[Churn]]="Yes",ChurnTable[[#This Row],[MonthlyCharges]]*12,0)</f>
        <v>0</v>
      </c>
    </row>
    <row r="946" spans="1:26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 s="1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 s="2">
        <v>104.1</v>
      </c>
      <c r="T946" s="2">
        <v>5645.8</v>
      </c>
      <c r="U946" t="s">
        <v>24</v>
      </c>
      <c r="V9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46" t="str">
        <f>IF(ChurnTable[[#This Row],[MonthlyCharges]]&lt;35,"Low (&lt;$35)",IF(ChurnTable[[#This Row],[MonthlyCharges]]&lt;70,"Medium ($35-$70)","High (&gt;$70)"))</f>
        <v>High (&gt;$70)</v>
      </c>
      <c r="X946">
        <f>ChurnTable[[#This Row],[MonthlyCharges]]*12</f>
        <v>1249.1999999999998</v>
      </c>
      <c r="Y946">
        <f>IF(ChurnTable[[#This Row],[Churn]]="Yes",1,0)</f>
        <v>0</v>
      </c>
      <c r="Z946">
        <f>IF(ChurnTable[[#This Row],[Churn]]="Yes",ChurnTable[[#This Row],[MonthlyCharges]]*12,0)</f>
        <v>0</v>
      </c>
    </row>
    <row r="947" spans="1:26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 s="1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 s="2">
        <v>74.400000000000006</v>
      </c>
      <c r="T947" s="2">
        <v>215.8</v>
      </c>
      <c r="U947" t="s">
        <v>23</v>
      </c>
      <c r="V9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47" t="str">
        <f>IF(ChurnTable[[#This Row],[MonthlyCharges]]&lt;35,"Low (&lt;$35)",IF(ChurnTable[[#This Row],[MonthlyCharges]]&lt;70,"Medium ($35-$70)","High (&gt;$70)"))</f>
        <v>High (&gt;$70)</v>
      </c>
      <c r="X947">
        <f>ChurnTable[[#This Row],[MonthlyCharges]]*12</f>
        <v>892.80000000000007</v>
      </c>
      <c r="Y947">
        <f>IF(ChurnTable[[#This Row],[Churn]]="Yes",1,0)</f>
        <v>1</v>
      </c>
      <c r="Z947">
        <f>IF(ChurnTable[[#This Row],[Churn]]="Yes",ChurnTable[[#This Row],[MonthlyCharges]]*12,0)</f>
        <v>892.80000000000007</v>
      </c>
    </row>
    <row r="948" spans="1:26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 s="1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 s="2">
        <v>20.5</v>
      </c>
      <c r="T948" s="2">
        <v>77.599999999999994</v>
      </c>
      <c r="U948" t="s">
        <v>24</v>
      </c>
      <c r="V9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48" t="str">
        <f>IF(ChurnTable[[#This Row],[MonthlyCharges]]&lt;35,"Low (&lt;$35)",IF(ChurnTable[[#This Row],[MonthlyCharges]]&lt;70,"Medium ($35-$70)","High (&gt;$70)"))</f>
        <v>Low (&lt;$35)</v>
      </c>
      <c r="X948">
        <f>ChurnTable[[#This Row],[MonthlyCharges]]*12</f>
        <v>246</v>
      </c>
      <c r="Y948">
        <f>IF(ChurnTable[[#This Row],[Churn]]="Yes",1,0)</f>
        <v>0</v>
      </c>
      <c r="Z948">
        <f>IF(ChurnTable[[#This Row],[Churn]]="Yes",ChurnTable[[#This Row],[MonthlyCharges]]*12,0)</f>
        <v>0</v>
      </c>
    </row>
    <row r="949" spans="1:26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 s="1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 s="2">
        <v>91.35</v>
      </c>
      <c r="T949" s="2">
        <v>2896.55</v>
      </c>
      <c r="U949" t="s">
        <v>24</v>
      </c>
      <c r="V9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49" t="str">
        <f>IF(ChurnTable[[#This Row],[MonthlyCharges]]&lt;35,"Low (&lt;$35)",IF(ChurnTable[[#This Row],[MonthlyCharges]]&lt;70,"Medium ($35-$70)","High (&gt;$70)"))</f>
        <v>High (&gt;$70)</v>
      </c>
      <c r="X949">
        <f>ChurnTable[[#This Row],[MonthlyCharges]]*12</f>
        <v>1096.1999999999998</v>
      </c>
      <c r="Y949">
        <f>IF(ChurnTable[[#This Row],[Churn]]="Yes",1,0)</f>
        <v>0</v>
      </c>
      <c r="Z949">
        <f>IF(ChurnTable[[#This Row],[Churn]]="Yes",ChurnTable[[#This Row],[MonthlyCharges]]*12,0)</f>
        <v>0</v>
      </c>
    </row>
    <row r="950" spans="1:26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 s="1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 s="2">
        <v>99.05</v>
      </c>
      <c r="T950" s="2">
        <v>3395.8</v>
      </c>
      <c r="U950" t="s">
        <v>23</v>
      </c>
      <c r="V9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50" t="str">
        <f>IF(ChurnTable[[#This Row],[MonthlyCharges]]&lt;35,"Low (&lt;$35)",IF(ChurnTable[[#This Row],[MonthlyCharges]]&lt;70,"Medium ($35-$70)","High (&gt;$70)"))</f>
        <v>High (&gt;$70)</v>
      </c>
      <c r="X950">
        <f>ChurnTable[[#This Row],[MonthlyCharges]]*12</f>
        <v>1188.5999999999999</v>
      </c>
      <c r="Y950">
        <f>IF(ChurnTable[[#This Row],[Churn]]="Yes",1,0)</f>
        <v>1</v>
      </c>
      <c r="Z950">
        <f>IF(ChurnTable[[#This Row],[Churn]]="Yes",ChurnTable[[#This Row],[MonthlyCharges]]*12,0)</f>
        <v>1188.5999999999999</v>
      </c>
    </row>
    <row r="951" spans="1:26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 s="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 s="2">
        <v>20.5</v>
      </c>
      <c r="T951" s="2">
        <v>759.35</v>
      </c>
      <c r="U951" t="s">
        <v>24</v>
      </c>
      <c r="V9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51" t="str">
        <f>IF(ChurnTable[[#This Row],[MonthlyCharges]]&lt;35,"Low (&lt;$35)",IF(ChurnTable[[#This Row],[MonthlyCharges]]&lt;70,"Medium ($35-$70)","High (&gt;$70)"))</f>
        <v>Low (&lt;$35)</v>
      </c>
      <c r="X951">
        <f>ChurnTable[[#This Row],[MonthlyCharges]]*12</f>
        <v>246</v>
      </c>
      <c r="Y951">
        <f>IF(ChurnTable[[#This Row],[Churn]]="Yes",1,0)</f>
        <v>0</v>
      </c>
      <c r="Z951">
        <f>IF(ChurnTable[[#This Row],[Churn]]="Yes",ChurnTable[[#This Row],[MonthlyCharges]]*12,0)</f>
        <v>0</v>
      </c>
    </row>
    <row r="952" spans="1:26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 s="1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 s="2">
        <v>44.95</v>
      </c>
      <c r="T952" s="2">
        <v>85.15</v>
      </c>
      <c r="U952" t="s">
        <v>23</v>
      </c>
      <c r="V9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52" t="str">
        <f>IF(ChurnTable[[#This Row],[MonthlyCharges]]&lt;35,"Low (&lt;$35)",IF(ChurnTable[[#This Row],[MonthlyCharges]]&lt;70,"Medium ($35-$70)","High (&gt;$70)"))</f>
        <v>Medium ($35-$70)</v>
      </c>
      <c r="X952">
        <f>ChurnTable[[#This Row],[MonthlyCharges]]*12</f>
        <v>539.40000000000009</v>
      </c>
      <c r="Y952">
        <f>IF(ChurnTable[[#This Row],[Churn]]="Yes",1,0)</f>
        <v>1</v>
      </c>
      <c r="Z952">
        <f>IF(ChurnTable[[#This Row],[Churn]]="Yes",ChurnTable[[#This Row],[MonthlyCharges]]*12,0)</f>
        <v>539.40000000000009</v>
      </c>
    </row>
    <row r="953" spans="1:26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 s="1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 s="2">
        <v>75.599999999999994</v>
      </c>
      <c r="T953" s="2">
        <v>535.54999999999995</v>
      </c>
      <c r="U953" t="s">
        <v>24</v>
      </c>
      <c r="V9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53" t="str">
        <f>IF(ChurnTable[[#This Row],[MonthlyCharges]]&lt;35,"Low (&lt;$35)",IF(ChurnTable[[#This Row],[MonthlyCharges]]&lt;70,"Medium ($35-$70)","High (&gt;$70)"))</f>
        <v>High (&gt;$70)</v>
      </c>
      <c r="X953">
        <f>ChurnTable[[#This Row],[MonthlyCharges]]*12</f>
        <v>907.19999999999993</v>
      </c>
      <c r="Y953">
        <f>IF(ChurnTable[[#This Row],[Churn]]="Yes",1,0)</f>
        <v>0</v>
      </c>
      <c r="Z953">
        <f>IF(ChurnTable[[#This Row],[Churn]]="Yes",ChurnTable[[#This Row],[MonthlyCharges]]*12,0)</f>
        <v>0</v>
      </c>
    </row>
    <row r="954" spans="1:26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 s="1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 s="2">
        <v>55.1</v>
      </c>
      <c r="T954" s="2">
        <v>1253.1500000000001</v>
      </c>
      <c r="U954" t="s">
        <v>24</v>
      </c>
      <c r="V9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54" t="str">
        <f>IF(ChurnTable[[#This Row],[MonthlyCharges]]&lt;35,"Low (&lt;$35)",IF(ChurnTable[[#This Row],[MonthlyCharges]]&lt;70,"Medium ($35-$70)","High (&gt;$70)"))</f>
        <v>Medium ($35-$70)</v>
      </c>
      <c r="X954">
        <f>ChurnTable[[#This Row],[MonthlyCharges]]*12</f>
        <v>661.2</v>
      </c>
      <c r="Y954">
        <f>IF(ChurnTable[[#This Row],[Churn]]="Yes",1,0)</f>
        <v>0</v>
      </c>
      <c r="Z954">
        <f>IF(ChurnTable[[#This Row],[Churn]]="Yes",ChurnTable[[#This Row],[MonthlyCharges]]*12,0)</f>
        <v>0</v>
      </c>
    </row>
    <row r="955" spans="1:26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 s="1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 s="2">
        <v>58.95</v>
      </c>
      <c r="T955" s="2">
        <v>955.15</v>
      </c>
      <c r="U955" t="s">
        <v>24</v>
      </c>
      <c r="V9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55" t="str">
        <f>IF(ChurnTable[[#This Row],[MonthlyCharges]]&lt;35,"Low (&lt;$35)",IF(ChurnTable[[#This Row],[MonthlyCharges]]&lt;70,"Medium ($35-$70)","High (&gt;$70)"))</f>
        <v>Medium ($35-$70)</v>
      </c>
      <c r="X955">
        <f>ChurnTable[[#This Row],[MonthlyCharges]]*12</f>
        <v>707.40000000000009</v>
      </c>
      <c r="Y955">
        <f>IF(ChurnTable[[#This Row],[Churn]]="Yes",1,0)</f>
        <v>0</v>
      </c>
      <c r="Z955">
        <f>IF(ChurnTable[[#This Row],[Churn]]="Yes",ChurnTable[[#This Row],[MonthlyCharges]]*12,0)</f>
        <v>0</v>
      </c>
    </row>
    <row r="956" spans="1:26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 s="1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 s="2">
        <v>95.1</v>
      </c>
      <c r="T956" s="2">
        <v>2162.6</v>
      </c>
      <c r="U956" t="s">
        <v>24</v>
      </c>
      <c r="V9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56" t="str">
        <f>IF(ChurnTable[[#This Row],[MonthlyCharges]]&lt;35,"Low (&lt;$35)",IF(ChurnTable[[#This Row],[MonthlyCharges]]&lt;70,"Medium ($35-$70)","High (&gt;$70)"))</f>
        <v>High (&gt;$70)</v>
      </c>
      <c r="X956">
        <f>ChurnTable[[#This Row],[MonthlyCharges]]*12</f>
        <v>1141.1999999999998</v>
      </c>
      <c r="Y956">
        <f>IF(ChurnTable[[#This Row],[Churn]]="Yes",1,0)</f>
        <v>0</v>
      </c>
      <c r="Z956">
        <f>IF(ChurnTable[[#This Row],[Churn]]="Yes",ChurnTable[[#This Row],[MonthlyCharges]]*12,0)</f>
        <v>0</v>
      </c>
    </row>
    <row r="957" spans="1:26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 s="1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 s="2">
        <v>44.7</v>
      </c>
      <c r="T957" s="2">
        <v>44.7</v>
      </c>
      <c r="U957" t="s">
        <v>23</v>
      </c>
      <c r="V9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57" t="str">
        <f>IF(ChurnTable[[#This Row],[MonthlyCharges]]&lt;35,"Low (&lt;$35)",IF(ChurnTable[[#This Row],[MonthlyCharges]]&lt;70,"Medium ($35-$70)","High (&gt;$70)"))</f>
        <v>Medium ($35-$70)</v>
      </c>
      <c r="X957">
        <f>ChurnTable[[#This Row],[MonthlyCharges]]*12</f>
        <v>536.40000000000009</v>
      </c>
      <c r="Y957">
        <f>IF(ChurnTable[[#This Row],[Churn]]="Yes",1,0)</f>
        <v>1</v>
      </c>
      <c r="Z957">
        <f>IF(ChurnTable[[#This Row],[Churn]]="Yes",ChurnTable[[#This Row],[MonthlyCharges]]*12,0)</f>
        <v>536.40000000000009</v>
      </c>
    </row>
    <row r="958" spans="1:26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 s="1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 s="2">
        <v>25.45</v>
      </c>
      <c r="T958" s="2">
        <v>1813.35</v>
      </c>
      <c r="U958" t="s">
        <v>24</v>
      </c>
      <c r="V9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58" t="str">
        <f>IF(ChurnTable[[#This Row],[MonthlyCharges]]&lt;35,"Low (&lt;$35)",IF(ChurnTable[[#This Row],[MonthlyCharges]]&lt;70,"Medium ($35-$70)","High (&gt;$70)"))</f>
        <v>Low (&lt;$35)</v>
      </c>
      <c r="X958">
        <f>ChurnTable[[#This Row],[MonthlyCharges]]*12</f>
        <v>305.39999999999998</v>
      </c>
      <c r="Y958">
        <f>IF(ChurnTable[[#This Row],[Churn]]="Yes",1,0)</f>
        <v>0</v>
      </c>
      <c r="Z958">
        <f>IF(ChurnTable[[#This Row],[Churn]]="Yes",ChurnTable[[#This Row],[MonthlyCharges]]*12,0)</f>
        <v>0</v>
      </c>
    </row>
    <row r="959" spans="1:26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 s="1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 s="2">
        <v>56.75</v>
      </c>
      <c r="T959" s="2">
        <v>245.15</v>
      </c>
      <c r="U959" t="s">
        <v>24</v>
      </c>
      <c r="V9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59" t="str">
        <f>IF(ChurnTable[[#This Row],[MonthlyCharges]]&lt;35,"Low (&lt;$35)",IF(ChurnTable[[#This Row],[MonthlyCharges]]&lt;70,"Medium ($35-$70)","High (&gt;$70)"))</f>
        <v>Medium ($35-$70)</v>
      </c>
      <c r="X959">
        <f>ChurnTable[[#This Row],[MonthlyCharges]]*12</f>
        <v>681</v>
      </c>
      <c r="Y959">
        <f>IF(ChurnTable[[#This Row],[Churn]]="Yes",1,0)</f>
        <v>0</v>
      </c>
      <c r="Z959">
        <f>IF(ChurnTable[[#This Row],[Churn]]="Yes",ChurnTable[[#This Row],[MonthlyCharges]]*12,0)</f>
        <v>0</v>
      </c>
    </row>
    <row r="960" spans="1:26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 s="1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 s="2">
        <v>81.75</v>
      </c>
      <c r="T960" s="2">
        <v>2028.8</v>
      </c>
      <c r="U960" t="s">
        <v>24</v>
      </c>
      <c r="V9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60" t="str">
        <f>IF(ChurnTable[[#This Row],[MonthlyCharges]]&lt;35,"Low (&lt;$35)",IF(ChurnTable[[#This Row],[MonthlyCharges]]&lt;70,"Medium ($35-$70)","High (&gt;$70)"))</f>
        <v>High (&gt;$70)</v>
      </c>
      <c r="X960">
        <f>ChurnTable[[#This Row],[MonthlyCharges]]*12</f>
        <v>981</v>
      </c>
      <c r="Y960">
        <f>IF(ChurnTable[[#This Row],[Churn]]="Yes",1,0)</f>
        <v>0</v>
      </c>
      <c r="Z960">
        <f>IF(ChurnTable[[#This Row],[Churn]]="Yes",ChurnTable[[#This Row],[MonthlyCharges]]*12,0)</f>
        <v>0</v>
      </c>
    </row>
    <row r="961" spans="1:26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 s="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 s="2">
        <v>86.1</v>
      </c>
      <c r="T961" s="2">
        <v>2723.75</v>
      </c>
      <c r="U961" t="s">
        <v>24</v>
      </c>
      <c r="V9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61" t="str">
        <f>IF(ChurnTable[[#This Row],[MonthlyCharges]]&lt;35,"Low (&lt;$35)",IF(ChurnTable[[#This Row],[MonthlyCharges]]&lt;70,"Medium ($35-$70)","High (&gt;$70)"))</f>
        <v>High (&gt;$70)</v>
      </c>
      <c r="X961">
        <f>ChurnTable[[#This Row],[MonthlyCharges]]*12</f>
        <v>1033.1999999999998</v>
      </c>
      <c r="Y961">
        <f>IF(ChurnTable[[#This Row],[Churn]]="Yes",1,0)</f>
        <v>0</v>
      </c>
      <c r="Z961">
        <f>IF(ChurnTable[[#This Row],[Churn]]="Yes",ChurnTable[[#This Row],[MonthlyCharges]]*12,0)</f>
        <v>0</v>
      </c>
    </row>
    <row r="962" spans="1:26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 s="1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 s="2">
        <v>29.8</v>
      </c>
      <c r="T962" s="2">
        <v>220.45</v>
      </c>
      <c r="U962" t="s">
        <v>24</v>
      </c>
      <c r="V9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62" t="str">
        <f>IF(ChurnTable[[#This Row],[MonthlyCharges]]&lt;35,"Low (&lt;$35)",IF(ChurnTable[[#This Row],[MonthlyCharges]]&lt;70,"Medium ($35-$70)","High (&gt;$70)"))</f>
        <v>Low (&lt;$35)</v>
      </c>
      <c r="X962">
        <f>ChurnTable[[#This Row],[MonthlyCharges]]*12</f>
        <v>357.6</v>
      </c>
      <c r="Y962">
        <f>IF(ChurnTable[[#This Row],[Churn]]="Yes",1,0)</f>
        <v>0</v>
      </c>
      <c r="Z962">
        <f>IF(ChurnTable[[#This Row],[Churn]]="Yes",ChurnTable[[#This Row],[MonthlyCharges]]*12,0)</f>
        <v>0</v>
      </c>
    </row>
    <row r="963" spans="1:26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 s="1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 s="2">
        <v>20.5</v>
      </c>
      <c r="T963" s="2">
        <v>365.8</v>
      </c>
      <c r="U963" t="s">
        <v>24</v>
      </c>
      <c r="V9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63" t="str">
        <f>IF(ChurnTable[[#This Row],[MonthlyCharges]]&lt;35,"Low (&lt;$35)",IF(ChurnTable[[#This Row],[MonthlyCharges]]&lt;70,"Medium ($35-$70)","High (&gt;$70)"))</f>
        <v>Low (&lt;$35)</v>
      </c>
      <c r="X963">
        <f>ChurnTable[[#This Row],[MonthlyCharges]]*12</f>
        <v>246</v>
      </c>
      <c r="Y963">
        <f>IF(ChurnTable[[#This Row],[Churn]]="Yes",1,0)</f>
        <v>0</v>
      </c>
      <c r="Z963">
        <f>IF(ChurnTable[[#This Row],[Churn]]="Yes",ChurnTable[[#This Row],[MonthlyCharges]]*12,0)</f>
        <v>0</v>
      </c>
    </row>
    <row r="964" spans="1:26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 s="1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 s="2">
        <v>60.9</v>
      </c>
      <c r="T964" s="2">
        <v>551.95000000000005</v>
      </c>
      <c r="U964" t="s">
        <v>24</v>
      </c>
      <c r="V9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64" t="str">
        <f>IF(ChurnTable[[#This Row],[MonthlyCharges]]&lt;35,"Low (&lt;$35)",IF(ChurnTable[[#This Row],[MonthlyCharges]]&lt;70,"Medium ($35-$70)","High (&gt;$70)"))</f>
        <v>Medium ($35-$70)</v>
      </c>
      <c r="X964">
        <f>ChurnTable[[#This Row],[MonthlyCharges]]*12</f>
        <v>730.8</v>
      </c>
      <c r="Y964">
        <f>IF(ChurnTable[[#This Row],[Churn]]="Yes",1,0)</f>
        <v>0</v>
      </c>
      <c r="Z964">
        <f>IF(ChurnTable[[#This Row],[Churn]]="Yes",ChurnTable[[#This Row],[MonthlyCharges]]*12,0)</f>
        <v>0</v>
      </c>
    </row>
    <row r="965" spans="1:26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 s="1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 s="2">
        <v>73.25</v>
      </c>
      <c r="T965" s="2">
        <v>4054.2</v>
      </c>
      <c r="U965" t="s">
        <v>24</v>
      </c>
      <c r="V9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65" t="str">
        <f>IF(ChurnTable[[#This Row],[MonthlyCharges]]&lt;35,"Low (&lt;$35)",IF(ChurnTable[[#This Row],[MonthlyCharges]]&lt;70,"Medium ($35-$70)","High (&gt;$70)"))</f>
        <v>High (&gt;$70)</v>
      </c>
      <c r="X965">
        <f>ChurnTable[[#This Row],[MonthlyCharges]]*12</f>
        <v>879</v>
      </c>
      <c r="Y965">
        <f>IF(ChurnTable[[#This Row],[Churn]]="Yes",1,0)</f>
        <v>0</v>
      </c>
      <c r="Z965">
        <f>IF(ChurnTable[[#This Row],[Churn]]="Yes",ChurnTable[[#This Row],[MonthlyCharges]]*12,0)</f>
        <v>0</v>
      </c>
    </row>
    <row r="966" spans="1:26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 s="1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 s="2">
        <v>45.7</v>
      </c>
      <c r="T966" s="2">
        <v>45.7</v>
      </c>
      <c r="U966" t="s">
        <v>23</v>
      </c>
      <c r="V9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66" t="str">
        <f>IF(ChurnTable[[#This Row],[MonthlyCharges]]&lt;35,"Low (&lt;$35)",IF(ChurnTable[[#This Row],[MonthlyCharges]]&lt;70,"Medium ($35-$70)","High (&gt;$70)"))</f>
        <v>Medium ($35-$70)</v>
      </c>
      <c r="X966">
        <f>ChurnTable[[#This Row],[MonthlyCharges]]*12</f>
        <v>548.40000000000009</v>
      </c>
      <c r="Y966">
        <f>IF(ChurnTable[[#This Row],[Churn]]="Yes",1,0)</f>
        <v>1</v>
      </c>
      <c r="Z966">
        <f>IF(ChurnTable[[#This Row],[Churn]]="Yes",ChurnTable[[#This Row],[MonthlyCharges]]*12,0)</f>
        <v>548.40000000000009</v>
      </c>
    </row>
    <row r="967" spans="1:26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 s="1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 s="2">
        <v>100.3</v>
      </c>
      <c r="T967" s="2">
        <v>832.35</v>
      </c>
      <c r="U967" t="s">
        <v>23</v>
      </c>
      <c r="V9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67" t="str">
        <f>IF(ChurnTable[[#This Row],[MonthlyCharges]]&lt;35,"Low (&lt;$35)",IF(ChurnTable[[#This Row],[MonthlyCharges]]&lt;70,"Medium ($35-$70)","High (&gt;$70)"))</f>
        <v>High (&gt;$70)</v>
      </c>
      <c r="X967">
        <f>ChurnTable[[#This Row],[MonthlyCharges]]*12</f>
        <v>1203.5999999999999</v>
      </c>
      <c r="Y967">
        <f>IF(ChurnTable[[#This Row],[Churn]]="Yes",1,0)</f>
        <v>1</v>
      </c>
      <c r="Z967">
        <f>IF(ChurnTable[[#This Row],[Churn]]="Yes",ChurnTable[[#This Row],[MonthlyCharges]]*12,0)</f>
        <v>1203.5999999999999</v>
      </c>
    </row>
    <row r="968" spans="1:26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 s="1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 s="2">
        <v>19.25</v>
      </c>
      <c r="T968" s="2">
        <v>112.3</v>
      </c>
      <c r="U968" t="s">
        <v>23</v>
      </c>
      <c r="V9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68" t="str">
        <f>IF(ChurnTable[[#This Row],[MonthlyCharges]]&lt;35,"Low (&lt;$35)",IF(ChurnTable[[#This Row],[MonthlyCharges]]&lt;70,"Medium ($35-$70)","High (&gt;$70)"))</f>
        <v>Low (&lt;$35)</v>
      </c>
      <c r="X968">
        <f>ChurnTable[[#This Row],[MonthlyCharges]]*12</f>
        <v>231</v>
      </c>
      <c r="Y968">
        <f>IF(ChurnTable[[#This Row],[Churn]]="Yes",1,0)</f>
        <v>1</v>
      </c>
      <c r="Z968">
        <f>IF(ChurnTable[[#This Row],[Churn]]="Yes",ChurnTable[[#This Row],[MonthlyCharges]]*12,0)</f>
        <v>231</v>
      </c>
    </row>
    <row r="969" spans="1:26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 s="1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 s="2">
        <v>20.85</v>
      </c>
      <c r="T969" s="2">
        <v>60.65</v>
      </c>
      <c r="U969" t="s">
        <v>24</v>
      </c>
      <c r="V9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69" t="str">
        <f>IF(ChurnTable[[#This Row],[MonthlyCharges]]&lt;35,"Low (&lt;$35)",IF(ChurnTable[[#This Row],[MonthlyCharges]]&lt;70,"Medium ($35-$70)","High (&gt;$70)"))</f>
        <v>Low (&lt;$35)</v>
      </c>
      <c r="X969">
        <f>ChurnTable[[#This Row],[MonthlyCharges]]*12</f>
        <v>250.20000000000002</v>
      </c>
      <c r="Y969">
        <f>IF(ChurnTable[[#This Row],[Churn]]="Yes",1,0)</f>
        <v>0</v>
      </c>
      <c r="Z969">
        <f>IF(ChurnTable[[#This Row],[Churn]]="Yes",ChurnTable[[#This Row],[MonthlyCharges]]*12,0)</f>
        <v>0</v>
      </c>
    </row>
    <row r="970" spans="1:26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 s="1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 s="2">
        <v>77.349999999999994</v>
      </c>
      <c r="T970" s="2">
        <v>5550.1</v>
      </c>
      <c r="U970" t="s">
        <v>24</v>
      </c>
      <c r="V9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70" t="str">
        <f>IF(ChurnTable[[#This Row],[MonthlyCharges]]&lt;35,"Low (&lt;$35)",IF(ChurnTable[[#This Row],[MonthlyCharges]]&lt;70,"Medium ($35-$70)","High (&gt;$70)"))</f>
        <v>High (&gt;$70)</v>
      </c>
      <c r="X970">
        <f>ChurnTable[[#This Row],[MonthlyCharges]]*12</f>
        <v>928.19999999999993</v>
      </c>
      <c r="Y970">
        <f>IF(ChurnTable[[#This Row],[Churn]]="Yes",1,0)</f>
        <v>0</v>
      </c>
      <c r="Z970">
        <f>IF(ChurnTable[[#This Row],[Churn]]="Yes",ChurnTable[[#This Row],[MonthlyCharges]]*12,0)</f>
        <v>0</v>
      </c>
    </row>
    <row r="971" spans="1:26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 s="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 s="2">
        <v>96</v>
      </c>
      <c r="T971" s="2">
        <v>174.8</v>
      </c>
      <c r="U971" t="s">
        <v>23</v>
      </c>
      <c r="V9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71" t="str">
        <f>IF(ChurnTable[[#This Row],[MonthlyCharges]]&lt;35,"Low (&lt;$35)",IF(ChurnTable[[#This Row],[MonthlyCharges]]&lt;70,"Medium ($35-$70)","High (&gt;$70)"))</f>
        <v>High (&gt;$70)</v>
      </c>
      <c r="X971">
        <f>ChurnTable[[#This Row],[MonthlyCharges]]*12</f>
        <v>1152</v>
      </c>
      <c r="Y971">
        <f>IF(ChurnTable[[#This Row],[Churn]]="Yes",1,0)</f>
        <v>1</v>
      </c>
      <c r="Z971">
        <f>IF(ChurnTable[[#This Row],[Churn]]="Yes",ChurnTable[[#This Row],[MonthlyCharges]]*12,0)</f>
        <v>1152</v>
      </c>
    </row>
    <row r="972" spans="1:26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 s="1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 s="2">
        <v>90.55</v>
      </c>
      <c r="T972" s="2">
        <v>90.55</v>
      </c>
      <c r="U972" t="s">
        <v>23</v>
      </c>
      <c r="V9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72" t="str">
        <f>IF(ChurnTable[[#This Row],[MonthlyCharges]]&lt;35,"Low (&lt;$35)",IF(ChurnTable[[#This Row],[MonthlyCharges]]&lt;70,"Medium ($35-$70)","High (&gt;$70)"))</f>
        <v>High (&gt;$70)</v>
      </c>
      <c r="X972">
        <f>ChurnTable[[#This Row],[MonthlyCharges]]*12</f>
        <v>1086.5999999999999</v>
      </c>
      <c r="Y972">
        <f>IF(ChurnTable[[#This Row],[Churn]]="Yes",1,0)</f>
        <v>1</v>
      </c>
      <c r="Z972">
        <f>IF(ChurnTable[[#This Row],[Churn]]="Yes",ChurnTable[[#This Row],[MonthlyCharges]]*12,0)</f>
        <v>1086.5999999999999</v>
      </c>
    </row>
    <row r="973" spans="1:26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 s="1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 s="2">
        <v>93.85</v>
      </c>
      <c r="T973" s="2">
        <v>4733.1000000000004</v>
      </c>
      <c r="U973" t="s">
        <v>24</v>
      </c>
      <c r="V9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73" t="str">
        <f>IF(ChurnTable[[#This Row],[MonthlyCharges]]&lt;35,"Low (&lt;$35)",IF(ChurnTable[[#This Row],[MonthlyCharges]]&lt;70,"Medium ($35-$70)","High (&gt;$70)"))</f>
        <v>High (&gt;$70)</v>
      </c>
      <c r="X973">
        <f>ChurnTable[[#This Row],[MonthlyCharges]]*12</f>
        <v>1126.1999999999998</v>
      </c>
      <c r="Y973">
        <f>IF(ChurnTable[[#This Row],[Churn]]="Yes",1,0)</f>
        <v>0</v>
      </c>
      <c r="Z973">
        <f>IF(ChurnTable[[#This Row],[Churn]]="Yes",ChurnTable[[#This Row],[MonthlyCharges]]*12,0)</f>
        <v>0</v>
      </c>
    </row>
    <row r="974" spans="1:26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 s="1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 s="2">
        <v>70.099999999999994</v>
      </c>
      <c r="T974" s="2">
        <v>4048.95</v>
      </c>
      <c r="U974" t="s">
        <v>24</v>
      </c>
      <c r="V9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74" t="str">
        <f>IF(ChurnTable[[#This Row],[MonthlyCharges]]&lt;35,"Low (&lt;$35)",IF(ChurnTable[[#This Row],[MonthlyCharges]]&lt;70,"Medium ($35-$70)","High (&gt;$70)"))</f>
        <v>High (&gt;$70)</v>
      </c>
      <c r="X974">
        <f>ChurnTable[[#This Row],[MonthlyCharges]]*12</f>
        <v>841.19999999999993</v>
      </c>
      <c r="Y974">
        <f>IF(ChurnTable[[#This Row],[Churn]]="Yes",1,0)</f>
        <v>0</v>
      </c>
      <c r="Z974">
        <f>IF(ChurnTable[[#This Row],[Churn]]="Yes",ChurnTable[[#This Row],[MonthlyCharges]]*12,0)</f>
        <v>0</v>
      </c>
    </row>
    <row r="975" spans="1:26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 s="1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 s="2">
        <v>30.35</v>
      </c>
      <c r="T975" s="2">
        <v>1359.7</v>
      </c>
      <c r="U975" t="s">
        <v>23</v>
      </c>
      <c r="V9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75" t="str">
        <f>IF(ChurnTable[[#This Row],[MonthlyCharges]]&lt;35,"Low (&lt;$35)",IF(ChurnTable[[#This Row],[MonthlyCharges]]&lt;70,"Medium ($35-$70)","High (&gt;$70)"))</f>
        <v>Low (&lt;$35)</v>
      </c>
      <c r="X975">
        <f>ChurnTable[[#This Row],[MonthlyCharges]]*12</f>
        <v>364.20000000000005</v>
      </c>
      <c r="Y975">
        <f>IF(ChurnTable[[#This Row],[Churn]]="Yes",1,0)</f>
        <v>1</v>
      </c>
      <c r="Z975">
        <f>IF(ChurnTable[[#This Row],[Churn]]="Yes",ChurnTable[[#This Row],[MonthlyCharges]]*12,0)</f>
        <v>364.20000000000005</v>
      </c>
    </row>
    <row r="976" spans="1:26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 s="1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 s="2">
        <v>75.95</v>
      </c>
      <c r="T976" s="2">
        <v>4542.3500000000004</v>
      </c>
      <c r="U976" t="s">
        <v>24</v>
      </c>
      <c r="V9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76" t="str">
        <f>IF(ChurnTable[[#This Row],[MonthlyCharges]]&lt;35,"Low (&lt;$35)",IF(ChurnTable[[#This Row],[MonthlyCharges]]&lt;70,"Medium ($35-$70)","High (&gt;$70)"))</f>
        <v>High (&gt;$70)</v>
      </c>
      <c r="X976">
        <f>ChurnTable[[#This Row],[MonthlyCharges]]*12</f>
        <v>911.40000000000009</v>
      </c>
      <c r="Y976">
        <f>IF(ChurnTable[[#This Row],[Churn]]="Yes",1,0)</f>
        <v>0</v>
      </c>
      <c r="Z976">
        <f>IF(ChurnTable[[#This Row],[Churn]]="Yes",ChurnTable[[#This Row],[MonthlyCharges]]*12,0)</f>
        <v>0</v>
      </c>
    </row>
    <row r="977" spans="1:26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 s="1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 s="2">
        <v>108.05</v>
      </c>
      <c r="T977" s="2">
        <v>7532.15</v>
      </c>
      <c r="U977" t="s">
        <v>23</v>
      </c>
      <c r="V9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77" t="str">
        <f>IF(ChurnTable[[#This Row],[MonthlyCharges]]&lt;35,"Low (&lt;$35)",IF(ChurnTable[[#This Row],[MonthlyCharges]]&lt;70,"Medium ($35-$70)","High (&gt;$70)"))</f>
        <v>High (&gt;$70)</v>
      </c>
      <c r="X977">
        <f>ChurnTable[[#This Row],[MonthlyCharges]]*12</f>
        <v>1296.5999999999999</v>
      </c>
      <c r="Y977">
        <f>IF(ChurnTable[[#This Row],[Churn]]="Yes",1,0)</f>
        <v>1</v>
      </c>
      <c r="Z977">
        <f>IF(ChurnTable[[#This Row],[Churn]]="Yes",ChurnTable[[#This Row],[MonthlyCharges]]*12,0)</f>
        <v>1296.5999999999999</v>
      </c>
    </row>
    <row r="978" spans="1:26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 s="1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 s="2">
        <v>69.900000000000006</v>
      </c>
      <c r="T978" s="2">
        <v>69.900000000000006</v>
      </c>
      <c r="U978" t="s">
        <v>23</v>
      </c>
      <c r="V9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78" t="str">
        <f>IF(ChurnTable[[#This Row],[MonthlyCharges]]&lt;35,"Low (&lt;$35)",IF(ChurnTable[[#This Row],[MonthlyCharges]]&lt;70,"Medium ($35-$70)","High (&gt;$70)"))</f>
        <v>Medium ($35-$70)</v>
      </c>
      <c r="X978">
        <f>ChurnTable[[#This Row],[MonthlyCharges]]*12</f>
        <v>838.80000000000007</v>
      </c>
      <c r="Y978">
        <f>IF(ChurnTable[[#This Row],[Churn]]="Yes",1,0)</f>
        <v>1</v>
      </c>
      <c r="Z978">
        <f>IF(ChurnTable[[#This Row],[Churn]]="Yes",ChurnTable[[#This Row],[MonthlyCharges]]*12,0)</f>
        <v>838.80000000000007</v>
      </c>
    </row>
    <row r="979" spans="1:26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 s="1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 s="2">
        <v>75.25</v>
      </c>
      <c r="T979" s="2">
        <v>888.65</v>
      </c>
      <c r="U979" t="s">
        <v>24</v>
      </c>
      <c r="V9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79" t="str">
        <f>IF(ChurnTable[[#This Row],[MonthlyCharges]]&lt;35,"Low (&lt;$35)",IF(ChurnTable[[#This Row],[MonthlyCharges]]&lt;70,"Medium ($35-$70)","High (&gt;$70)"))</f>
        <v>High (&gt;$70)</v>
      </c>
      <c r="X979">
        <f>ChurnTable[[#This Row],[MonthlyCharges]]*12</f>
        <v>903</v>
      </c>
      <c r="Y979">
        <f>IF(ChurnTable[[#This Row],[Churn]]="Yes",1,0)</f>
        <v>0</v>
      </c>
      <c r="Z979">
        <f>IF(ChurnTable[[#This Row],[Churn]]="Yes",ChurnTable[[#This Row],[MonthlyCharges]]*12,0)</f>
        <v>0</v>
      </c>
    </row>
    <row r="980" spans="1:26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 s="1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 s="2">
        <v>103.75</v>
      </c>
      <c r="T980" s="2">
        <v>6383.35</v>
      </c>
      <c r="U980" t="s">
        <v>23</v>
      </c>
      <c r="V9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80" t="str">
        <f>IF(ChurnTable[[#This Row],[MonthlyCharges]]&lt;35,"Low (&lt;$35)",IF(ChurnTable[[#This Row],[MonthlyCharges]]&lt;70,"Medium ($35-$70)","High (&gt;$70)"))</f>
        <v>High (&gt;$70)</v>
      </c>
      <c r="X980">
        <f>ChurnTable[[#This Row],[MonthlyCharges]]*12</f>
        <v>1245</v>
      </c>
      <c r="Y980">
        <f>IF(ChurnTable[[#This Row],[Churn]]="Yes",1,0)</f>
        <v>1</v>
      </c>
      <c r="Z980">
        <f>IF(ChurnTable[[#This Row],[Churn]]="Yes",ChurnTable[[#This Row],[MonthlyCharges]]*12,0)</f>
        <v>1245</v>
      </c>
    </row>
    <row r="981" spans="1:26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 s="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 s="2">
        <v>54.95</v>
      </c>
      <c r="T981" s="2">
        <v>1916</v>
      </c>
      <c r="U981" t="s">
        <v>24</v>
      </c>
      <c r="V9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81" t="str">
        <f>IF(ChurnTable[[#This Row],[MonthlyCharges]]&lt;35,"Low (&lt;$35)",IF(ChurnTable[[#This Row],[MonthlyCharges]]&lt;70,"Medium ($35-$70)","High (&gt;$70)"))</f>
        <v>Medium ($35-$70)</v>
      </c>
      <c r="X981">
        <f>ChurnTable[[#This Row],[MonthlyCharges]]*12</f>
        <v>659.40000000000009</v>
      </c>
      <c r="Y981">
        <f>IF(ChurnTable[[#This Row],[Churn]]="Yes",1,0)</f>
        <v>0</v>
      </c>
      <c r="Z981">
        <f>IF(ChurnTable[[#This Row],[Churn]]="Yes",ChurnTable[[#This Row],[MonthlyCharges]]*12,0)</f>
        <v>0</v>
      </c>
    </row>
    <row r="982" spans="1:26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 s="1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 s="2">
        <v>19.5</v>
      </c>
      <c r="T982" s="2">
        <v>413</v>
      </c>
      <c r="U982" t="s">
        <v>24</v>
      </c>
      <c r="V9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82" t="str">
        <f>IF(ChurnTable[[#This Row],[MonthlyCharges]]&lt;35,"Low (&lt;$35)",IF(ChurnTable[[#This Row],[MonthlyCharges]]&lt;70,"Medium ($35-$70)","High (&gt;$70)"))</f>
        <v>Low (&lt;$35)</v>
      </c>
      <c r="X982">
        <f>ChurnTable[[#This Row],[MonthlyCharges]]*12</f>
        <v>234</v>
      </c>
      <c r="Y982">
        <f>IF(ChurnTable[[#This Row],[Churn]]="Yes",1,0)</f>
        <v>0</v>
      </c>
      <c r="Z982">
        <f>IF(ChurnTable[[#This Row],[Churn]]="Yes",ChurnTable[[#This Row],[MonthlyCharges]]*12,0)</f>
        <v>0</v>
      </c>
    </row>
    <row r="983" spans="1:26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 s="1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 s="2">
        <v>19.600000000000001</v>
      </c>
      <c r="T983" s="2">
        <v>808.95</v>
      </c>
      <c r="U983" t="s">
        <v>24</v>
      </c>
      <c r="V9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83" t="str">
        <f>IF(ChurnTable[[#This Row],[MonthlyCharges]]&lt;35,"Low (&lt;$35)",IF(ChurnTable[[#This Row],[MonthlyCharges]]&lt;70,"Medium ($35-$70)","High (&gt;$70)"))</f>
        <v>Low (&lt;$35)</v>
      </c>
      <c r="X983">
        <f>ChurnTable[[#This Row],[MonthlyCharges]]*12</f>
        <v>235.20000000000002</v>
      </c>
      <c r="Y983">
        <f>IF(ChurnTable[[#This Row],[Churn]]="Yes",1,0)</f>
        <v>0</v>
      </c>
      <c r="Z983">
        <f>IF(ChurnTable[[#This Row],[Churn]]="Yes",ChurnTable[[#This Row],[MonthlyCharges]]*12,0)</f>
        <v>0</v>
      </c>
    </row>
    <row r="984" spans="1:26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 s="1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 s="2">
        <v>47.85</v>
      </c>
      <c r="T984" s="2">
        <v>1886.4</v>
      </c>
      <c r="U984" t="s">
        <v>24</v>
      </c>
      <c r="V9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84" t="str">
        <f>IF(ChurnTable[[#This Row],[MonthlyCharges]]&lt;35,"Low (&lt;$35)",IF(ChurnTable[[#This Row],[MonthlyCharges]]&lt;70,"Medium ($35-$70)","High (&gt;$70)"))</f>
        <v>Medium ($35-$70)</v>
      </c>
      <c r="X984">
        <f>ChurnTable[[#This Row],[MonthlyCharges]]*12</f>
        <v>574.20000000000005</v>
      </c>
      <c r="Y984">
        <f>IF(ChurnTable[[#This Row],[Churn]]="Yes",1,0)</f>
        <v>0</v>
      </c>
      <c r="Z984">
        <f>IF(ChurnTable[[#This Row],[Churn]]="Yes",ChurnTable[[#This Row],[MonthlyCharges]]*12,0)</f>
        <v>0</v>
      </c>
    </row>
    <row r="985" spans="1:26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 s="1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 s="2">
        <v>86.6</v>
      </c>
      <c r="T985" s="2">
        <v>86.6</v>
      </c>
      <c r="U985" t="s">
        <v>23</v>
      </c>
      <c r="V9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85" t="str">
        <f>IF(ChurnTable[[#This Row],[MonthlyCharges]]&lt;35,"Low (&lt;$35)",IF(ChurnTable[[#This Row],[MonthlyCharges]]&lt;70,"Medium ($35-$70)","High (&gt;$70)"))</f>
        <v>High (&gt;$70)</v>
      </c>
      <c r="X985">
        <f>ChurnTable[[#This Row],[MonthlyCharges]]*12</f>
        <v>1039.1999999999998</v>
      </c>
      <c r="Y985">
        <f>IF(ChurnTable[[#This Row],[Churn]]="Yes",1,0)</f>
        <v>1</v>
      </c>
      <c r="Z985">
        <f>IF(ChurnTable[[#This Row],[Churn]]="Yes",ChurnTable[[#This Row],[MonthlyCharges]]*12,0)</f>
        <v>1039.1999999999998</v>
      </c>
    </row>
    <row r="986" spans="1:26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 s="1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 s="2">
        <v>23.75</v>
      </c>
      <c r="T986" s="2">
        <v>1679.25</v>
      </c>
      <c r="U986" t="s">
        <v>24</v>
      </c>
      <c r="V9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986" t="str">
        <f>IF(ChurnTable[[#This Row],[MonthlyCharges]]&lt;35,"Low (&lt;$35)",IF(ChurnTable[[#This Row],[MonthlyCharges]]&lt;70,"Medium ($35-$70)","High (&gt;$70)"))</f>
        <v>Low (&lt;$35)</v>
      </c>
      <c r="X986">
        <f>ChurnTable[[#This Row],[MonthlyCharges]]*12</f>
        <v>285</v>
      </c>
      <c r="Y986">
        <f>IF(ChurnTable[[#This Row],[Churn]]="Yes",1,0)</f>
        <v>0</v>
      </c>
      <c r="Z986">
        <f>IF(ChurnTable[[#This Row],[Churn]]="Yes",ChurnTable[[#This Row],[MonthlyCharges]]*12,0)</f>
        <v>0</v>
      </c>
    </row>
    <row r="987" spans="1:26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 s="1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 s="2">
        <v>80.599999999999994</v>
      </c>
      <c r="T987" s="2">
        <v>2656.5</v>
      </c>
      <c r="U987" t="s">
        <v>23</v>
      </c>
      <c r="V9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87" t="str">
        <f>IF(ChurnTable[[#This Row],[MonthlyCharges]]&lt;35,"Low (&lt;$35)",IF(ChurnTable[[#This Row],[MonthlyCharges]]&lt;70,"Medium ($35-$70)","High (&gt;$70)"))</f>
        <v>High (&gt;$70)</v>
      </c>
      <c r="X987">
        <f>ChurnTable[[#This Row],[MonthlyCharges]]*12</f>
        <v>967.19999999999993</v>
      </c>
      <c r="Y987">
        <f>IF(ChurnTable[[#This Row],[Churn]]="Yes",1,0)</f>
        <v>1</v>
      </c>
      <c r="Z987">
        <f>IF(ChurnTable[[#This Row],[Churn]]="Yes",ChurnTable[[#This Row],[MonthlyCharges]]*12,0)</f>
        <v>967.19999999999993</v>
      </c>
    </row>
    <row r="988" spans="1:26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 s="1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 s="2">
        <v>43.8</v>
      </c>
      <c r="T988" s="2">
        <v>540.95000000000005</v>
      </c>
      <c r="U988" t="s">
        <v>24</v>
      </c>
      <c r="V9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88" t="str">
        <f>IF(ChurnTable[[#This Row],[MonthlyCharges]]&lt;35,"Low (&lt;$35)",IF(ChurnTable[[#This Row],[MonthlyCharges]]&lt;70,"Medium ($35-$70)","High (&gt;$70)"))</f>
        <v>Medium ($35-$70)</v>
      </c>
      <c r="X988">
        <f>ChurnTable[[#This Row],[MonthlyCharges]]*12</f>
        <v>525.59999999999991</v>
      </c>
      <c r="Y988">
        <f>IF(ChurnTable[[#This Row],[Churn]]="Yes",1,0)</f>
        <v>0</v>
      </c>
      <c r="Z988">
        <f>IF(ChurnTable[[#This Row],[Churn]]="Yes",ChurnTable[[#This Row],[MonthlyCharges]]*12,0)</f>
        <v>0</v>
      </c>
    </row>
    <row r="989" spans="1:26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 s="1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 s="2">
        <v>19.75</v>
      </c>
      <c r="T989" s="2">
        <v>19.75</v>
      </c>
      <c r="U989" t="s">
        <v>24</v>
      </c>
      <c r="V9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89" t="str">
        <f>IF(ChurnTable[[#This Row],[MonthlyCharges]]&lt;35,"Low (&lt;$35)",IF(ChurnTable[[#This Row],[MonthlyCharges]]&lt;70,"Medium ($35-$70)","High (&gt;$70)"))</f>
        <v>Low (&lt;$35)</v>
      </c>
      <c r="X989">
        <f>ChurnTable[[#This Row],[MonthlyCharges]]*12</f>
        <v>237</v>
      </c>
      <c r="Y989">
        <f>IF(ChurnTable[[#This Row],[Churn]]="Yes",1,0)</f>
        <v>0</v>
      </c>
      <c r="Z989">
        <f>IF(ChurnTable[[#This Row],[Churn]]="Yes",ChurnTable[[#This Row],[MonthlyCharges]]*12,0)</f>
        <v>0</v>
      </c>
    </row>
    <row r="990" spans="1:26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 s="1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 s="2">
        <v>19.149999999999999</v>
      </c>
      <c r="T990" s="2">
        <v>537.35</v>
      </c>
      <c r="U990" t="s">
        <v>24</v>
      </c>
      <c r="V9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90" t="str">
        <f>IF(ChurnTable[[#This Row],[MonthlyCharges]]&lt;35,"Low (&lt;$35)",IF(ChurnTable[[#This Row],[MonthlyCharges]]&lt;70,"Medium ($35-$70)","High (&gt;$70)"))</f>
        <v>Low (&lt;$35)</v>
      </c>
      <c r="X990">
        <f>ChurnTable[[#This Row],[MonthlyCharges]]*12</f>
        <v>229.79999999999998</v>
      </c>
      <c r="Y990">
        <f>IF(ChurnTable[[#This Row],[Churn]]="Yes",1,0)</f>
        <v>0</v>
      </c>
      <c r="Z990">
        <f>IF(ChurnTable[[#This Row],[Churn]]="Yes",ChurnTable[[#This Row],[MonthlyCharges]]*12,0)</f>
        <v>0</v>
      </c>
    </row>
    <row r="991" spans="1:26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 s="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 s="2">
        <v>19.600000000000001</v>
      </c>
      <c r="T991" s="2">
        <v>678.8</v>
      </c>
      <c r="U991" t="s">
        <v>24</v>
      </c>
      <c r="V9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91" t="str">
        <f>IF(ChurnTable[[#This Row],[MonthlyCharges]]&lt;35,"Low (&lt;$35)",IF(ChurnTable[[#This Row],[MonthlyCharges]]&lt;70,"Medium ($35-$70)","High (&gt;$70)"))</f>
        <v>Low (&lt;$35)</v>
      </c>
      <c r="X991">
        <f>ChurnTable[[#This Row],[MonthlyCharges]]*12</f>
        <v>235.20000000000002</v>
      </c>
      <c r="Y991">
        <f>IF(ChurnTable[[#This Row],[Churn]]="Yes",1,0)</f>
        <v>0</v>
      </c>
      <c r="Z991">
        <f>IF(ChurnTable[[#This Row],[Churn]]="Yes",ChurnTable[[#This Row],[MonthlyCharges]]*12,0)</f>
        <v>0</v>
      </c>
    </row>
    <row r="992" spans="1:26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 s="1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 s="2">
        <v>80.3</v>
      </c>
      <c r="T992" s="2">
        <v>4513.6499999999996</v>
      </c>
      <c r="U992" t="s">
        <v>24</v>
      </c>
      <c r="V9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92" t="str">
        <f>IF(ChurnTable[[#This Row],[MonthlyCharges]]&lt;35,"Low (&lt;$35)",IF(ChurnTable[[#This Row],[MonthlyCharges]]&lt;70,"Medium ($35-$70)","High (&gt;$70)"))</f>
        <v>High (&gt;$70)</v>
      </c>
      <c r="X992">
        <f>ChurnTable[[#This Row],[MonthlyCharges]]*12</f>
        <v>963.59999999999991</v>
      </c>
      <c r="Y992">
        <f>IF(ChurnTable[[#This Row],[Churn]]="Yes",1,0)</f>
        <v>0</v>
      </c>
      <c r="Z992">
        <f>IF(ChurnTable[[#This Row],[Churn]]="Yes",ChurnTable[[#This Row],[MonthlyCharges]]*12,0)</f>
        <v>0</v>
      </c>
    </row>
    <row r="993" spans="1:26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 s="1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 s="2">
        <v>24.35</v>
      </c>
      <c r="T993" s="2">
        <v>1423.85</v>
      </c>
      <c r="U993" t="s">
        <v>24</v>
      </c>
      <c r="V9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993" t="str">
        <f>IF(ChurnTable[[#This Row],[MonthlyCharges]]&lt;35,"Low (&lt;$35)",IF(ChurnTable[[#This Row],[MonthlyCharges]]&lt;70,"Medium ($35-$70)","High (&gt;$70)"))</f>
        <v>Low (&lt;$35)</v>
      </c>
      <c r="X993">
        <f>ChurnTable[[#This Row],[MonthlyCharges]]*12</f>
        <v>292.20000000000005</v>
      </c>
      <c r="Y993">
        <f>IF(ChurnTable[[#This Row],[Churn]]="Yes",1,0)</f>
        <v>0</v>
      </c>
      <c r="Z993">
        <f>IF(ChurnTable[[#This Row],[Churn]]="Yes",ChurnTable[[#This Row],[MonthlyCharges]]*12,0)</f>
        <v>0</v>
      </c>
    </row>
    <row r="994" spans="1:26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 s="1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 s="2">
        <v>25.25</v>
      </c>
      <c r="T994" s="2">
        <v>555.4</v>
      </c>
      <c r="U994" t="s">
        <v>24</v>
      </c>
      <c r="V9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94" t="str">
        <f>IF(ChurnTable[[#This Row],[MonthlyCharges]]&lt;35,"Low (&lt;$35)",IF(ChurnTable[[#This Row],[MonthlyCharges]]&lt;70,"Medium ($35-$70)","High (&gt;$70)"))</f>
        <v>Low (&lt;$35)</v>
      </c>
      <c r="X994">
        <f>ChurnTable[[#This Row],[MonthlyCharges]]*12</f>
        <v>303</v>
      </c>
      <c r="Y994">
        <f>IF(ChurnTable[[#This Row],[Churn]]="Yes",1,0)</f>
        <v>0</v>
      </c>
      <c r="Z994">
        <f>IF(ChurnTable[[#This Row],[Churn]]="Yes",ChurnTable[[#This Row],[MonthlyCharges]]*12,0)</f>
        <v>0</v>
      </c>
    </row>
    <row r="995" spans="1:26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 s="1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 s="2">
        <v>26.1</v>
      </c>
      <c r="T995" s="2">
        <v>225.55</v>
      </c>
      <c r="U995" t="s">
        <v>24</v>
      </c>
      <c r="V9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95" t="str">
        <f>IF(ChurnTable[[#This Row],[MonthlyCharges]]&lt;35,"Low (&lt;$35)",IF(ChurnTable[[#This Row],[MonthlyCharges]]&lt;70,"Medium ($35-$70)","High (&gt;$70)"))</f>
        <v>Low (&lt;$35)</v>
      </c>
      <c r="X995">
        <f>ChurnTable[[#This Row],[MonthlyCharges]]*12</f>
        <v>313.20000000000005</v>
      </c>
      <c r="Y995">
        <f>IF(ChurnTable[[#This Row],[Churn]]="Yes",1,0)</f>
        <v>0</v>
      </c>
      <c r="Z995">
        <f>IF(ChurnTable[[#This Row],[Churn]]="Yes",ChurnTable[[#This Row],[MonthlyCharges]]*12,0)</f>
        <v>0</v>
      </c>
    </row>
    <row r="996" spans="1:26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 s="1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 s="2">
        <v>20</v>
      </c>
      <c r="T996" s="2">
        <v>268.45</v>
      </c>
      <c r="U996" t="s">
        <v>24</v>
      </c>
      <c r="V9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996" t="str">
        <f>IF(ChurnTable[[#This Row],[MonthlyCharges]]&lt;35,"Low (&lt;$35)",IF(ChurnTable[[#This Row],[MonthlyCharges]]&lt;70,"Medium ($35-$70)","High (&gt;$70)"))</f>
        <v>Low (&lt;$35)</v>
      </c>
      <c r="X996">
        <f>ChurnTable[[#This Row],[MonthlyCharges]]*12</f>
        <v>240</v>
      </c>
      <c r="Y996">
        <f>IF(ChurnTable[[#This Row],[Churn]]="Yes",1,0)</f>
        <v>0</v>
      </c>
      <c r="Z996">
        <f>IF(ChurnTable[[#This Row],[Churn]]="Yes",ChurnTable[[#This Row],[MonthlyCharges]]*12,0)</f>
        <v>0</v>
      </c>
    </row>
    <row r="997" spans="1:26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 s="1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 s="2">
        <v>85.3</v>
      </c>
      <c r="T997" s="2">
        <v>2917.5</v>
      </c>
      <c r="U997" t="s">
        <v>23</v>
      </c>
      <c r="V9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97" t="str">
        <f>IF(ChurnTable[[#This Row],[MonthlyCharges]]&lt;35,"Low (&lt;$35)",IF(ChurnTable[[#This Row],[MonthlyCharges]]&lt;70,"Medium ($35-$70)","High (&gt;$70)"))</f>
        <v>High (&gt;$70)</v>
      </c>
      <c r="X997">
        <f>ChurnTable[[#This Row],[MonthlyCharges]]*12</f>
        <v>1023.5999999999999</v>
      </c>
      <c r="Y997">
        <f>IF(ChurnTable[[#This Row],[Churn]]="Yes",1,0)</f>
        <v>1</v>
      </c>
      <c r="Z997">
        <f>IF(ChurnTable[[#This Row],[Churn]]="Yes",ChurnTable[[#This Row],[MonthlyCharges]]*12,0)</f>
        <v>1023.5999999999999</v>
      </c>
    </row>
    <row r="998" spans="1:26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 s="1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 s="2">
        <v>70</v>
      </c>
      <c r="T998" s="2">
        <v>2416.1</v>
      </c>
      <c r="U998" t="s">
        <v>23</v>
      </c>
      <c r="V9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998" t="str">
        <f>IF(ChurnTable[[#This Row],[MonthlyCharges]]&lt;35,"Low (&lt;$35)",IF(ChurnTable[[#This Row],[MonthlyCharges]]&lt;70,"Medium ($35-$70)","High (&gt;$70)"))</f>
        <v>High (&gt;$70)</v>
      </c>
      <c r="X998">
        <f>ChurnTable[[#This Row],[MonthlyCharges]]*12</f>
        <v>840</v>
      </c>
      <c r="Y998">
        <f>IF(ChurnTable[[#This Row],[Churn]]="Yes",1,0)</f>
        <v>1</v>
      </c>
      <c r="Z998">
        <f>IF(ChurnTable[[#This Row],[Churn]]="Yes",ChurnTable[[#This Row],[MonthlyCharges]]*12,0)</f>
        <v>840</v>
      </c>
    </row>
    <row r="999" spans="1:26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 s="1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 s="2">
        <v>94.3</v>
      </c>
      <c r="T999" s="2">
        <v>424.45</v>
      </c>
      <c r="U999" t="s">
        <v>23</v>
      </c>
      <c r="V9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999" t="str">
        <f>IF(ChurnTable[[#This Row],[MonthlyCharges]]&lt;35,"Low (&lt;$35)",IF(ChurnTable[[#This Row],[MonthlyCharges]]&lt;70,"Medium ($35-$70)","High (&gt;$70)"))</f>
        <v>High (&gt;$70)</v>
      </c>
      <c r="X999">
        <f>ChurnTable[[#This Row],[MonthlyCharges]]*12</f>
        <v>1131.5999999999999</v>
      </c>
      <c r="Y999">
        <f>IF(ChurnTable[[#This Row],[Churn]]="Yes",1,0)</f>
        <v>1</v>
      </c>
      <c r="Z999">
        <f>IF(ChurnTable[[#This Row],[Churn]]="Yes",ChurnTable[[#This Row],[MonthlyCharges]]*12,0)</f>
        <v>1131.5999999999999</v>
      </c>
    </row>
    <row r="1000" spans="1:26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 s="1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 s="2">
        <v>20.7</v>
      </c>
      <c r="T1000" s="2">
        <v>1492.1</v>
      </c>
      <c r="U1000" t="s">
        <v>24</v>
      </c>
      <c r="V10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00" t="str">
        <f>IF(ChurnTable[[#This Row],[MonthlyCharges]]&lt;35,"Low (&lt;$35)",IF(ChurnTable[[#This Row],[MonthlyCharges]]&lt;70,"Medium ($35-$70)","High (&gt;$70)"))</f>
        <v>Low (&lt;$35)</v>
      </c>
      <c r="X1000">
        <f>ChurnTable[[#This Row],[MonthlyCharges]]*12</f>
        <v>248.39999999999998</v>
      </c>
      <c r="Y1000">
        <f>IF(ChurnTable[[#This Row],[Churn]]="Yes",1,0)</f>
        <v>0</v>
      </c>
      <c r="Z1000">
        <f>IF(ChurnTable[[#This Row],[Churn]]="Yes",ChurnTable[[#This Row],[MonthlyCharges]]*12,0)</f>
        <v>0</v>
      </c>
    </row>
    <row r="1001" spans="1:26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 s="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 s="2">
        <v>70.3</v>
      </c>
      <c r="T1001" s="2">
        <v>132.4</v>
      </c>
      <c r="U1001" t="s">
        <v>24</v>
      </c>
      <c r="V10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01" t="str">
        <f>IF(ChurnTable[[#This Row],[MonthlyCharges]]&lt;35,"Low (&lt;$35)",IF(ChurnTable[[#This Row],[MonthlyCharges]]&lt;70,"Medium ($35-$70)","High (&gt;$70)"))</f>
        <v>High (&gt;$70)</v>
      </c>
      <c r="X1001">
        <f>ChurnTable[[#This Row],[MonthlyCharges]]*12</f>
        <v>843.59999999999991</v>
      </c>
      <c r="Y1001">
        <f>IF(ChurnTable[[#This Row],[Churn]]="Yes",1,0)</f>
        <v>0</v>
      </c>
      <c r="Z1001">
        <f>IF(ChurnTable[[#This Row],[Churn]]="Yes",ChurnTable[[#This Row],[MonthlyCharges]]*12,0)</f>
        <v>0</v>
      </c>
    </row>
    <row r="1002" spans="1:26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 s="1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 s="2">
        <v>95.35</v>
      </c>
      <c r="T1002" s="2">
        <v>660.9</v>
      </c>
      <c r="U1002" t="s">
        <v>23</v>
      </c>
      <c r="V10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02" t="str">
        <f>IF(ChurnTable[[#This Row],[MonthlyCharges]]&lt;35,"Low (&lt;$35)",IF(ChurnTable[[#This Row],[MonthlyCharges]]&lt;70,"Medium ($35-$70)","High (&gt;$70)"))</f>
        <v>High (&gt;$70)</v>
      </c>
      <c r="X1002">
        <f>ChurnTable[[#This Row],[MonthlyCharges]]*12</f>
        <v>1144.1999999999998</v>
      </c>
      <c r="Y1002">
        <f>IF(ChurnTable[[#This Row],[Churn]]="Yes",1,0)</f>
        <v>1</v>
      </c>
      <c r="Z1002">
        <f>IF(ChurnTable[[#This Row],[Churn]]="Yes",ChurnTable[[#This Row],[MonthlyCharges]]*12,0)</f>
        <v>1144.1999999999998</v>
      </c>
    </row>
    <row r="1003" spans="1:26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 s="1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 s="2">
        <v>75.5</v>
      </c>
      <c r="T1003" s="2">
        <v>1893.95</v>
      </c>
      <c r="U1003" t="s">
        <v>23</v>
      </c>
      <c r="V10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03" t="str">
        <f>IF(ChurnTable[[#This Row],[MonthlyCharges]]&lt;35,"Low (&lt;$35)",IF(ChurnTable[[#This Row],[MonthlyCharges]]&lt;70,"Medium ($35-$70)","High (&gt;$70)"))</f>
        <v>High (&gt;$70)</v>
      </c>
      <c r="X1003">
        <f>ChurnTable[[#This Row],[MonthlyCharges]]*12</f>
        <v>906</v>
      </c>
      <c r="Y1003">
        <f>IF(ChurnTable[[#This Row],[Churn]]="Yes",1,0)</f>
        <v>1</v>
      </c>
      <c r="Z1003">
        <f>IF(ChurnTable[[#This Row],[Churn]]="Yes",ChurnTable[[#This Row],[MonthlyCharges]]*12,0)</f>
        <v>906</v>
      </c>
    </row>
    <row r="1004" spans="1:26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 s="1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 s="2">
        <v>69.55</v>
      </c>
      <c r="T1004" s="2">
        <v>284.89999999999998</v>
      </c>
      <c r="U1004" t="s">
        <v>24</v>
      </c>
      <c r="V10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04" t="str">
        <f>IF(ChurnTable[[#This Row],[MonthlyCharges]]&lt;35,"Low (&lt;$35)",IF(ChurnTable[[#This Row],[MonthlyCharges]]&lt;70,"Medium ($35-$70)","High (&gt;$70)"))</f>
        <v>Medium ($35-$70)</v>
      </c>
      <c r="X1004">
        <f>ChurnTable[[#This Row],[MonthlyCharges]]*12</f>
        <v>834.59999999999991</v>
      </c>
      <c r="Y1004">
        <f>IF(ChurnTable[[#This Row],[Churn]]="Yes",1,0)</f>
        <v>0</v>
      </c>
      <c r="Z1004">
        <f>IF(ChurnTable[[#This Row],[Churn]]="Yes",ChurnTable[[#This Row],[MonthlyCharges]]*12,0)</f>
        <v>0</v>
      </c>
    </row>
    <row r="1005" spans="1:26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 s="1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 s="2">
        <v>19.850000000000001</v>
      </c>
      <c r="T1005" s="2">
        <v>784.25</v>
      </c>
      <c r="U1005" t="s">
        <v>24</v>
      </c>
      <c r="V10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05" t="str">
        <f>IF(ChurnTable[[#This Row],[MonthlyCharges]]&lt;35,"Low (&lt;$35)",IF(ChurnTable[[#This Row],[MonthlyCharges]]&lt;70,"Medium ($35-$70)","High (&gt;$70)"))</f>
        <v>Low (&lt;$35)</v>
      </c>
      <c r="X1005">
        <f>ChurnTable[[#This Row],[MonthlyCharges]]*12</f>
        <v>238.20000000000002</v>
      </c>
      <c r="Y1005">
        <f>IF(ChurnTable[[#This Row],[Churn]]="Yes",1,0)</f>
        <v>0</v>
      </c>
      <c r="Z1005">
        <f>IF(ChurnTable[[#This Row],[Churn]]="Yes",ChurnTable[[#This Row],[MonthlyCharges]]*12,0)</f>
        <v>0</v>
      </c>
    </row>
    <row r="1006" spans="1:26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 s="1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 s="2">
        <v>20</v>
      </c>
      <c r="T1006" s="2">
        <v>417.7</v>
      </c>
      <c r="U1006" t="s">
        <v>24</v>
      </c>
      <c r="V10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06" t="str">
        <f>IF(ChurnTable[[#This Row],[MonthlyCharges]]&lt;35,"Low (&lt;$35)",IF(ChurnTable[[#This Row],[MonthlyCharges]]&lt;70,"Medium ($35-$70)","High (&gt;$70)"))</f>
        <v>Low (&lt;$35)</v>
      </c>
      <c r="X1006">
        <f>ChurnTable[[#This Row],[MonthlyCharges]]*12</f>
        <v>240</v>
      </c>
      <c r="Y1006">
        <f>IF(ChurnTable[[#This Row],[Churn]]="Yes",1,0)</f>
        <v>0</v>
      </c>
      <c r="Z1006">
        <f>IF(ChurnTable[[#This Row],[Churn]]="Yes",ChurnTable[[#This Row],[MonthlyCharges]]*12,0)</f>
        <v>0</v>
      </c>
    </row>
    <row r="1007" spans="1:26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 s="1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 s="2">
        <v>95.85</v>
      </c>
      <c r="T1007" s="2">
        <v>5016.25</v>
      </c>
      <c r="U1007" t="s">
        <v>24</v>
      </c>
      <c r="V10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07" t="str">
        <f>IF(ChurnTable[[#This Row],[MonthlyCharges]]&lt;35,"Low (&lt;$35)",IF(ChurnTable[[#This Row],[MonthlyCharges]]&lt;70,"Medium ($35-$70)","High (&gt;$70)"))</f>
        <v>High (&gt;$70)</v>
      </c>
      <c r="X1007">
        <f>ChurnTable[[#This Row],[MonthlyCharges]]*12</f>
        <v>1150.1999999999998</v>
      </c>
      <c r="Y1007">
        <f>IF(ChurnTable[[#This Row],[Churn]]="Yes",1,0)</f>
        <v>0</v>
      </c>
      <c r="Z1007">
        <f>IF(ChurnTable[[#This Row],[Churn]]="Yes",ChurnTable[[#This Row],[MonthlyCharges]]*12,0)</f>
        <v>0</v>
      </c>
    </row>
    <row r="1008" spans="1:26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 s="1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 s="2">
        <v>90.1</v>
      </c>
      <c r="T1008" s="2">
        <v>1612.75</v>
      </c>
      <c r="U1008" t="s">
        <v>23</v>
      </c>
      <c r="V10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08" t="str">
        <f>IF(ChurnTable[[#This Row],[MonthlyCharges]]&lt;35,"Low (&lt;$35)",IF(ChurnTable[[#This Row],[MonthlyCharges]]&lt;70,"Medium ($35-$70)","High (&gt;$70)"))</f>
        <v>High (&gt;$70)</v>
      </c>
      <c r="X1008">
        <f>ChurnTable[[#This Row],[MonthlyCharges]]*12</f>
        <v>1081.1999999999998</v>
      </c>
      <c r="Y1008">
        <f>IF(ChurnTable[[#This Row],[Churn]]="Yes",1,0)</f>
        <v>1</v>
      </c>
      <c r="Z1008">
        <f>IF(ChurnTable[[#This Row],[Churn]]="Yes",ChurnTable[[#This Row],[MonthlyCharges]]*12,0)</f>
        <v>1081.1999999999998</v>
      </c>
    </row>
    <row r="1009" spans="1:26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 s="1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 s="2">
        <v>68.95</v>
      </c>
      <c r="T1009" s="2">
        <v>119.75</v>
      </c>
      <c r="U1009" t="s">
        <v>23</v>
      </c>
      <c r="V10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09" t="str">
        <f>IF(ChurnTable[[#This Row],[MonthlyCharges]]&lt;35,"Low (&lt;$35)",IF(ChurnTable[[#This Row],[MonthlyCharges]]&lt;70,"Medium ($35-$70)","High (&gt;$70)"))</f>
        <v>Medium ($35-$70)</v>
      </c>
      <c r="X1009">
        <f>ChurnTable[[#This Row],[MonthlyCharges]]*12</f>
        <v>827.40000000000009</v>
      </c>
      <c r="Y1009">
        <f>IF(ChurnTable[[#This Row],[Churn]]="Yes",1,0)</f>
        <v>1</v>
      </c>
      <c r="Z1009">
        <f>IF(ChurnTable[[#This Row],[Churn]]="Yes",ChurnTable[[#This Row],[MonthlyCharges]]*12,0)</f>
        <v>827.40000000000009</v>
      </c>
    </row>
    <row r="1010" spans="1:26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 s="1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 s="2">
        <v>99.55</v>
      </c>
      <c r="T1010" s="2">
        <v>3204.65</v>
      </c>
      <c r="U1010" t="s">
        <v>23</v>
      </c>
      <c r="V10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10" t="str">
        <f>IF(ChurnTable[[#This Row],[MonthlyCharges]]&lt;35,"Low (&lt;$35)",IF(ChurnTable[[#This Row],[MonthlyCharges]]&lt;70,"Medium ($35-$70)","High (&gt;$70)"))</f>
        <v>High (&gt;$70)</v>
      </c>
      <c r="X1010">
        <f>ChurnTable[[#This Row],[MonthlyCharges]]*12</f>
        <v>1194.5999999999999</v>
      </c>
      <c r="Y1010">
        <f>IF(ChurnTable[[#This Row],[Churn]]="Yes",1,0)</f>
        <v>1</v>
      </c>
      <c r="Z1010">
        <f>IF(ChurnTable[[#This Row],[Churn]]="Yes",ChurnTable[[#This Row],[MonthlyCharges]]*12,0)</f>
        <v>1194.5999999999999</v>
      </c>
    </row>
    <row r="1011" spans="1:26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 s="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 s="2">
        <v>20.75</v>
      </c>
      <c r="T1011" s="2">
        <v>485.2</v>
      </c>
      <c r="U1011" t="s">
        <v>24</v>
      </c>
      <c r="V10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11" t="str">
        <f>IF(ChurnTable[[#This Row],[MonthlyCharges]]&lt;35,"Low (&lt;$35)",IF(ChurnTable[[#This Row],[MonthlyCharges]]&lt;70,"Medium ($35-$70)","High (&gt;$70)"))</f>
        <v>Low (&lt;$35)</v>
      </c>
      <c r="X1011">
        <f>ChurnTable[[#This Row],[MonthlyCharges]]*12</f>
        <v>249</v>
      </c>
      <c r="Y1011">
        <f>IF(ChurnTable[[#This Row],[Churn]]="Yes",1,0)</f>
        <v>0</v>
      </c>
      <c r="Z1011">
        <f>IF(ChurnTable[[#This Row],[Churn]]="Yes",ChurnTable[[#This Row],[MonthlyCharges]]*12,0)</f>
        <v>0</v>
      </c>
    </row>
    <row r="1012" spans="1:26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 s="1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 s="2">
        <v>50.15</v>
      </c>
      <c r="T1012" s="2">
        <v>160.85</v>
      </c>
      <c r="U1012" t="s">
        <v>24</v>
      </c>
      <c r="V10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12" t="str">
        <f>IF(ChurnTable[[#This Row],[MonthlyCharges]]&lt;35,"Low (&lt;$35)",IF(ChurnTable[[#This Row],[MonthlyCharges]]&lt;70,"Medium ($35-$70)","High (&gt;$70)"))</f>
        <v>Medium ($35-$70)</v>
      </c>
      <c r="X1012">
        <f>ChurnTable[[#This Row],[MonthlyCharges]]*12</f>
        <v>601.79999999999995</v>
      </c>
      <c r="Y1012">
        <f>IF(ChurnTable[[#This Row],[Churn]]="Yes",1,0)</f>
        <v>0</v>
      </c>
      <c r="Z1012">
        <f>IF(ChurnTable[[#This Row],[Churn]]="Yes",ChurnTable[[#This Row],[MonthlyCharges]]*12,0)</f>
        <v>0</v>
      </c>
    </row>
    <row r="1013" spans="1:26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 s="1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 s="2">
        <v>58.65</v>
      </c>
      <c r="T1013" s="2">
        <v>4145.25</v>
      </c>
      <c r="U1013" t="s">
        <v>24</v>
      </c>
      <c r="V10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13" t="str">
        <f>IF(ChurnTable[[#This Row],[MonthlyCharges]]&lt;35,"Low (&lt;$35)",IF(ChurnTable[[#This Row],[MonthlyCharges]]&lt;70,"Medium ($35-$70)","High (&gt;$70)"))</f>
        <v>Medium ($35-$70)</v>
      </c>
      <c r="X1013">
        <f>ChurnTable[[#This Row],[MonthlyCharges]]*12</f>
        <v>703.8</v>
      </c>
      <c r="Y1013">
        <f>IF(ChurnTable[[#This Row],[Churn]]="Yes",1,0)</f>
        <v>0</v>
      </c>
      <c r="Z1013">
        <f>IF(ChurnTable[[#This Row],[Churn]]="Yes",ChurnTable[[#This Row],[MonthlyCharges]]*12,0)</f>
        <v>0</v>
      </c>
    </row>
    <row r="1014" spans="1:26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 s="1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 s="2">
        <v>95.9</v>
      </c>
      <c r="T1014" s="2">
        <v>827.45</v>
      </c>
      <c r="U1014" t="s">
        <v>24</v>
      </c>
      <c r="V10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14" t="str">
        <f>IF(ChurnTable[[#This Row],[MonthlyCharges]]&lt;35,"Low (&lt;$35)",IF(ChurnTable[[#This Row],[MonthlyCharges]]&lt;70,"Medium ($35-$70)","High (&gt;$70)"))</f>
        <v>High (&gt;$70)</v>
      </c>
      <c r="X1014">
        <f>ChurnTable[[#This Row],[MonthlyCharges]]*12</f>
        <v>1150.8000000000002</v>
      </c>
      <c r="Y1014">
        <f>IF(ChurnTable[[#This Row],[Churn]]="Yes",1,0)</f>
        <v>0</v>
      </c>
      <c r="Z1014">
        <f>IF(ChurnTable[[#This Row],[Churn]]="Yes",ChurnTable[[#This Row],[MonthlyCharges]]*12,0)</f>
        <v>0</v>
      </c>
    </row>
    <row r="1015" spans="1:26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 s="1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 s="2">
        <v>49.5</v>
      </c>
      <c r="T1015" s="2">
        <v>49.5</v>
      </c>
      <c r="U1015" t="s">
        <v>24</v>
      </c>
      <c r="V10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15" t="str">
        <f>IF(ChurnTable[[#This Row],[MonthlyCharges]]&lt;35,"Low (&lt;$35)",IF(ChurnTable[[#This Row],[MonthlyCharges]]&lt;70,"Medium ($35-$70)","High (&gt;$70)"))</f>
        <v>Medium ($35-$70)</v>
      </c>
      <c r="X1015">
        <f>ChurnTable[[#This Row],[MonthlyCharges]]*12</f>
        <v>594</v>
      </c>
      <c r="Y1015">
        <f>IF(ChurnTable[[#This Row],[Churn]]="Yes",1,0)</f>
        <v>0</v>
      </c>
      <c r="Z1015">
        <f>IF(ChurnTable[[#This Row],[Churn]]="Yes",ChurnTable[[#This Row],[MonthlyCharges]]*12,0)</f>
        <v>0</v>
      </c>
    </row>
    <row r="1016" spans="1:26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 s="1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 s="2">
        <v>57.45</v>
      </c>
      <c r="T1016" s="2">
        <v>990.85</v>
      </c>
      <c r="U1016" t="s">
        <v>23</v>
      </c>
      <c r="V10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16" t="str">
        <f>IF(ChurnTable[[#This Row],[MonthlyCharges]]&lt;35,"Low (&lt;$35)",IF(ChurnTable[[#This Row],[MonthlyCharges]]&lt;70,"Medium ($35-$70)","High (&gt;$70)"))</f>
        <v>Medium ($35-$70)</v>
      </c>
      <c r="X1016">
        <f>ChurnTable[[#This Row],[MonthlyCharges]]*12</f>
        <v>689.40000000000009</v>
      </c>
      <c r="Y1016">
        <f>IF(ChurnTable[[#This Row],[Churn]]="Yes",1,0)</f>
        <v>1</v>
      </c>
      <c r="Z1016">
        <f>IF(ChurnTable[[#This Row],[Churn]]="Yes",ChurnTable[[#This Row],[MonthlyCharges]]*12,0)</f>
        <v>689.40000000000009</v>
      </c>
    </row>
    <row r="1017" spans="1:26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 s="1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 s="2">
        <v>53.65</v>
      </c>
      <c r="T1017" s="2">
        <v>696.35</v>
      </c>
      <c r="U1017" t="s">
        <v>23</v>
      </c>
      <c r="V10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17" t="str">
        <f>IF(ChurnTable[[#This Row],[MonthlyCharges]]&lt;35,"Low (&lt;$35)",IF(ChurnTable[[#This Row],[MonthlyCharges]]&lt;70,"Medium ($35-$70)","High (&gt;$70)"))</f>
        <v>Medium ($35-$70)</v>
      </c>
      <c r="X1017">
        <f>ChurnTable[[#This Row],[MonthlyCharges]]*12</f>
        <v>643.79999999999995</v>
      </c>
      <c r="Y1017">
        <f>IF(ChurnTable[[#This Row],[Churn]]="Yes",1,0)</f>
        <v>1</v>
      </c>
      <c r="Z1017">
        <f>IF(ChurnTable[[#This Row],[Churn]]="Yes",ChurnTable[[#This Row],[MonthlyCharges]]*12,0)</f>
        <v>643.79999999999995</v>
      </c>
    </row>
    <row r="1018" spans="1:26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 s="1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 s="2">
        <v>80.099999999999994</v>
      </c>
      <c r="T1018" s="2">
        <v>5585.4</v>
      </c>
      <c r="U1018" t="s">
        <v>24</v>
      </c>
      <c r="V10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18" t="str">
        <f>IF(ChurnTable[[#This Row],[MonthlyCharges]]&lt;35,"Low (&lt;$35)",IF(ChurnTable[[#This Row],[MonthlyCharges]]&lt;70,"Medium ($35-$70)","High (&gt;$70)"))</f>
        <v>High (&gt;$70)</v>
      </c>
      <c r="X1018">
        <f>ChurnTable[[#This Row],[MonthlyCharges]]*12</f>
        <v>961.19999999999993</v>
      </c>
      <c r="Y1018">
        <f>IF(ChurnTable[[#This Row],[Churn]]="Yes",1,0)</f>
        <v>0</v>
      </c>
      <c r="Z1018">
        <f>IF(ChurnTable[[#This Row],[Churn]]="Yes",ChurnTable[[#This Row],[MonthlyCharges]]*12,0)</f>
        <v>0</v>
      </c>
    </row>
    <row r="1019" spans="1:26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 s="1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 s="2">
        <v>24.4</v>
      </c>
      <c r="T1019" s="2">
        <v>1601.2</v>
      </c>
      <c r="U1019" t="s">
        <v>24</v>
      </c>
      <c r="V10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19" t="str">
        <f>IF(ChurnTable[[#This Row],[MonthlyCharges]]&lt;35,"Low (&lt;$35)",IF(ChurnTable[[#This Row],[MonthlyCharges]]&lt;70,"Medium ($35-$70)","High (&gt;$70)"))</f>
        <v>Low (&lt;$35)</v>
      </c>
      <c r="X1019">
        <f>ChurnTable[[#This Row],[MonthlyCharges]]*12</f>
        <v>292.79999999999995</v>
      </c>
      <c r="Y1019">
        <f>IF(ChurnTable[[#This Row],[Churn]]="Yes",1,0)</f>
        <v>0</v>
      </c>
      <c r="Z1019">
        <f>IF(ChurnTable[[#This Row],[Churn]]="Yes",ChurnTable[[#This Row],[MonthlyCharges]]*12,0)</f>
        <v>0</v>
      </c>
    </row>
    <row r="1020" spans="1:26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 s="1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 s="2">
        <v>40.049999999999997</v>
      </c>
      <c r="T1020" s="2">
        <v>162.44999999999999</v>
      </c>
      <c r="U1020" t="s">
        <v>24</v>
      </c>
      <c r="V10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20" t="str">
        <f>IF(ChurnTable[[#This Row],[MonthlyCharges]]&lt;35,"Low (&lt;$35)",IF(ChurnTable[[#This Row],[MonthlyCharges]]&lt;70,"Medium ($35-$70)","High (&gt;$70)"))</f>
        <v>Medium ($35-$70)</v>
      </c>
      <c r="X1020">
        <f>ChurnTable[[#This Row],[MonthlyCharges]]*12</f>
        <v>480.59999999999997</v>
      </c>
      <c r="Y1020">
        <f>IF(ChurnTable[[#This Row],[Churn]]="Yes",1,0)</f>
        <v>0</v>
      </c>
      <c r="Z1020">
        <f>IF(ChurnTable[[#This Row],[Churn]]="Yes",ChurnTable[[#This Row],[MonthlyCharges]]*12,0)</f>
        <v>0</v>
      </c>
    </row>
    <row r="1021" spans="1:26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 s="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 s="2">
        <v>19.5</v>
      </c>
      <c r="T1021" s="2">
        <v>470.2</v>
      </c>
      <c r="U1021" t="s">
        <v>24</v>
      </c>
      <c r="V10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21" t="str">
        <f>IF(ChurnTable[[#This Row],[MonthlyCharges]]&lt;35,"Low (&lt;$35)",IF(ChurnTable[[#This Row],[MonthlyCharges]]&lt;70,"Medium ($35-$70)","High (&gt;$70)"))</f>
        <v>Low (&lt;$35)</v>
      </c>
      <c r="X1021">
        <f>ChurnTable[[#This Row],[MonthlyCharges]]*12</f>
        <v>234</v>
      </c>
      <c r="Y1021">
        <f>IF(ChurnTable[[#This Row],[Churn]]="Yes",1,0)</f>
        <v>0</v>
      </c>
      <c r="Z1021">
        <f>IF(ChurnTable[[#This Row],[Churn]]="Yes",ChurnTable[[#This Row],[MonthlyCharges]]*12,0)</f>
        <v>0</v>
      </c>
    </row>
    <row r="1022" spans="1:26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 s="1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 s="2">
        <v>51.05</v>
      </c>
      <c r="T1022" s="2">
        <v>2066</v>
      </c>
      <c r="U1022" t="s">
        <v>24</v>
      </c>
      <c r="V10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22" t="str">
        <f>IF(ChurnTable[[#This Row],[MonthlyCharges]]&lt;35,"Low (&lt;$35)",IF(ChurnTable[[#This Row],[MonthlyCharges]]&lt;70,"Medium ($35-$70)","High (&gt;$70)"))</f>
        <v>Medium ($35-$70)</v>
      </c>
      <c r="X1022">
        <f>ChurnTable[[#This Row],[MonthlyCharges]]*12</f>
        <v>612.59999999999991</v>
      </c>
      <c r="Y1022">
        <f>IF(ChurnTable[[#This Row],[Churn]]="Yes",1,0)</f>
        <v>0</v>
      </c>
      <c r="Z1022">
        <f>IF(ChurnTable[[#This Row],[Churn]]="Yes",ChurnTable[[#This Row],[MonthlyCharges]]*12,0)</f>
        <v>0</v>
      </c>
    </row>
    <row r="1023" spans="1:26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 s="1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 s="2">
        <v>54.35</v>
      </c>
      <c r="T1023" s="2">
        <v>1426.45</v>
      </c>
      <c r="U1023" t="s">
        <v>24</v>
      </c>
      <c r="V10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23" t="str">
        <f>IF(ChurnTable[[#This Row],[MonthlyCharges]]&lt;35,"Low (&lt;$35)",IF(ChurnTable[[#This Row],[MonthlyCharges]]&lt;70,"Medium ($35-$70)","High (&gt;$70)"))</f>
        <v>Medium ($35-$70)</v>
      </c>
      <c r="X1023">
        <f>ChurnTable[[#This Row],[MonthlyCharges]]*12</f>
        <v>652.20000000000005</v>
      </c>
      <c r="Y1023">
        <f>IF(ChurnTable[[#This Row],[Churn]]="Yes",1,0)</f>
        <v>0</v>
      </c>
      <c r="Z1023">
        <f>IF(ChurnTable[[#This Row],[Churn]]="Yes",ChurnTable[[#This Row],[MonthlyCharges]]*12,0)</f>
        <v>0</v>
      </c>
    </row>
    <row r="1024" spans="1:26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 s="1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 s="2">
        <v>84.7</v>
      </c>
      <c r="T1024" s="2">
        <v>392.5</v>
      </c>
      <c r="U1024" t="s">
        <v>24</v>
      </c>
      <c r="V10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24" t="str">
        <f>IF(ChurnTable[[#This Row],[MonthlyCharges]]&lt;35,"Low (&lt;$35)",IF(ChurnTable[[#This Row],[MonthlyCharges]]&lt;70,"Medium ($35-$70)","High (&gt;$70)"))</f>
        <v>High (&gt;$70)</v>
      </c>
      <c r="X1024">
        <f>ChurnTable[[#This Row],[MonthlyCharges]]*12</f>
        <v>1016.4000000000001</v>
      </c>
      <c r="Y1024">
        <f>IF(ChurnTable[[#This Row],[Churn]]="Yes",1,0)</f>
        <v>0</v>
      </c>
      <c r="Z1024">
        <f>IF(ChurnTable[[#This Row],[Churn]]="Yes",ChurnTable[[#This Row],[MonthlyCharges]]*12,0)</f>
        <v>0</v>
      </c>
    </row>
    <row r="1025" spans="1:26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 s="1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 s="2">
        <v>86.1</v>
      </c>
      <c r="T1025" s="2">
        <v>3861.45</v>
      </c>
      <c r="U1025" t="s">
        <v>24</v>
      </c>
      <c r="V10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25" t="str">
        <f>IF(ChurnTable[[#This Row],[MonthlyCharges]]&lt;35,"Low (&lt;$35)",IF(ChurnTable[[#This Row],[MonthlyCharges]]&lt;70,"Medium ($35-$70)","High (&gt;$70)"))</f>
        <v>High (&gt;$70)</v>
      </c>
      <c r="X1025">
        <f>ChurnTable[[#This Row],[MonthlyCharges]]*12</f>
        <v>1033.1999999999998</v>
      </c>
      <c r="Y1025">
        <f>IF(ChurnTable[[#This Row],[Churn]]="Yes",1,0)</f>
        <v>0</v>
      </c>
      <c r="Z1025">
        <f>IF(ChurnTable[[#This Row],[Churn]]="Yes",ChurnTable[[#This Row],[MonthlyCharges]]*12,0)</f>
        <v>0</v>
      </c>
    </row>
    <row r="1026" spans="1:26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 s="1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 s="2">
        <v>70.349999999999994</v>
      </c>
      <c r="T1026" s="2">
        <v>2552.9</v>
      </c>
      <c r="U1026" t="s">
        <v>24</v>
      </c>
      <c r="V10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26" t="str">
        <f>IF(ChurnTable[[#This Row],[MonthlyCharges]]&lt;35,"Low (&lt;$35)",IF(ChurnTable[[#This Row],[MonthlyCharges]]&lt;70,"Medium ($35-$70)","High (&gt;$70)"))</f>
        <v>High (&gt;$70)</v>
      </c>
      <c r="X1026">
        <f>ChurnTable[[#This Row],[MonthlyCharges]]*12</f>
        <v>844.19999999999993</v>
      </c>
      <c r="Y1026">
        <f>IF(ChurnTable[[#This Row],[Churn]]="Yes",1,0)</f>
        <v>0</v>
      </c>
      <c r="Z1026">
        <f>IF(ChurnTable[[#This Row],[Churn]]="Yes",ChurnTable[[#This Row],[MonthlyCharges]]*12,0)</f>
        <v>0</v>
      </c>
    </row>
    <row r="1027" spans="1:26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 s="1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 s="2">
        <v>110</v>
      </c>
      <c r="T1027" s="2">
        <v>6668.35</v>
      </c>
      <c r="U1027" t="s">
        <v>24</v>
      </c>
      <c r="V10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27" t="str">
        <f>IF(ChurnTable[[#This Row],[MonthlyCharges]]&lt;35,"Low (&lt;$35)",IF(ChurnTable[[#This Row],[MonthlyCharges]]&lt;70,"Medium ($35-$70)","High (&gt;$70)"))</f>
        <v>High (&gt;$70)</v>
      </c>
      <c r="X1027">
        <f>ChurnTable[[#This Row],[MonthlyCharges]]*12</f>
        <v>1320</v>
      </c>
      <c r="Y1027">
        <f>IF(ChurnTable[[#This Row],[Churn]]="Yes",1,0)</f>
        <v>0</v>
      </c>
      <c r="Z1027">
        <f>IF(ChurnTable[[#This Row],[Churn]]="Yes",ChurnTable[[#This Row],[MonthlyCharges]]*12,0)</f>
        <v>0</v>
      </c>
    </row>
    <row r="1028" spans="1:26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 s="1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 s="2">
        <v>100.6</v>
      </c>
      <c r="T1028" s="2">
        <v>819.4</v>
      </c>
      <c r="U1028" t="s">
        <v>23</v>
      </c>
      <c r="V10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28" t="str">
        <f>IF(ChurnTable[[#This Row],[MonthlyCharges]]&lt;35,"Low (&lt;$35)",IF(ChurnTable[[#This Row],[MonthlyCharges]]&lt;70,"Medium ($35-$70)","High (&gt;$70)"))</f>
        <v>High (&gt;$70)</v>
      </c>
      <c r="X1028">
        <f>ChurnTable[[#This Row],[MonthlyCharges]]*12</f>
        <v>1207.1999999999998</v>
      </c>
      <c r="Y1028">
        <f>IF(ChurnTable[[#This Row],[Churn]]="Yes",1,0)</f>
        <v>1</v>
      </c>
      <c r="Z1028">
        <f>IF(ChurnTable[[#This Row],[Churn]]="Yes",ChurnTable[[#This Row],[MonthlyCharges]]*12,0)</f>
        <v>1207.1999999999998</v>
      </c>
    </row>
    <row r="1029" spans="1:26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 s="1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 s="2">
        <v>94.9</v>
      </c>
      <c r="T1029" s="2">
        <v>4615.25</v>
      </c>
      <c r="U1029" t="s">
        <v>24</v>
      </c>
      <c r="V10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29" t="str">
        <f>IF(ChurnTable[[#This Row],[MonthlyCharges]]&lt;35,"Low (&lt;$35)",IF(ChurnTable[[#This Row],[MonthlyCharges]]&lt;70,"Medium ($35-$70)","High (&gt;$70)"))</f>
        <v>High (&gt;$70)</v>
      </c>
      <c r="X1029">
        <f>ChurnTable[[#This Row],[MonthlyCharges]]*12</f>
        <v>1138.8000000000002</v>
      </c>
      <c r="Y1029">
        <f>IF(ChurnTable[[#This Row],[Churn]]="Yes",1,0)</f>
        <v>0</v>
      </c>
      <c r="Z1029">
        <f>IF(ChurnTable[[#This Row],[Churn]]="Yes",ChurnTable[[#This Row],[MonthlyCharges]]*12,0)</f>
        <v>0</v>
      </c>
    </row>
    <row r="1030" spans="1:26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 s="1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 s="2">
        <v>83.75</v>
      </c>
      <c r="T1030" s="2">
        <v>2070.6</v>
      </c>
      <c r="U1030" t="s">
        <v>23</v>
      </c>
      <c r="V10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30" t="str">
        <f>IF(ChurnTable[[#This Row],[MonthlyCharges]]&lt;35,"Low (&lt;$35)",IF(ChurnTable[[#This Row],[MonthlyCharges]]&lt;70,"Medium ($35-$70)","High (&gt;$70)"))</f>
        <v>High (&gt;$70)</v>
      </c>
      <c r="X1030">
        <f>ChurnTable[[#This Row],[MonthlyCharges]]*12</f>
        <v>1005</v>
      </c>
      <c r="Y1030">
        <f>IF(ChurnTable[[#This Row],[Churn]]="Yes",1,0)</f>
        <v>1</v>
      </c>
      <c r="Z1030">
        <f>IF(ChurnTable[[#This Row],[Churn]]="Yes",ChurnTable[[#This Row],[MonthlyCharges]]*12,0)</f>
        <v>1005</v>
      </c>
    </row>
    <row r="1031" spans="1:26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 s="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 s="2">
        <v>88.3</v>
      </c>
      <c r="T1031" s="2">
        <v>273.75</v>
      </c>
      <c r="U1031" t="s">
        <v>23</v>
      </c>
      <c r="V10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31" t="str">
        <f>IF(ChurnTable[[#This Row],[MonthlyCharges]]&lt;35,"Low (&lt;$35)",IF(ChurnTable[[#This Row],[MonthlyCharges]]&lt;70,"Medium ($35-$70)","High (&gt;$70)"))</f>
        <v>High (&gt;$70)</v>
      </c>
      <c r="X1031">
        <f>ChurnTable[[#This Row],[MonthlyCharges]]*12</f>
        <v>1059.5999999999999</v>
      </c>
      <c r="Y1031">
        <f>IF(ChurnTable[[#This Row],[Churn]]="Yes",1,0)</f>
        <v>1</v>
      </c>
      <c r="Z1031">
        <f>IF(ChurnTable[[#This Row],[Churn]]="Yes",ChurnTable[[#This Row],[MonthlyCharges]]*12,0)</f>
        <v>1059.5999999999999</v>
      </c>
    </row>
    <row r="1032" spans="1:26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 s="1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 s="2">
        <v>69.75</v>
      </c>
      <c r="T1032" s="2">
        <v>3557.7</v>
      </c>
      <c r="U1032" t="s">
        <v>24</v>
      </c>
      <c r="V10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32" t="str">
        <f>IF(ChurnTable[[#This Row],[MonthlyCharges]]&lt;35,"Low (&lt;$35)",IF(ChurnTable[[#This Row],[MonthlyCharges]]&lt;70,"Medium ($35-$70)","High (&gt;$70)"))</f>
        <v>Medium ($35-$70)</v>
      </c>
      <c r="X1032">
        <f>ChurnTable[[#This Row],[MonthlyCharges]]*12</f>
        <v>837</v>
      </c>
      <c r="Y1032">
        <f>IF(ChurnTable[[#This Row],[Churn]]="Yes",1,0)</f>
        <v>0</v>
      </c>
      <c r="Z1032">
        <f>IF(ChurnTable[[#This Row],[Churn]]="Yes",ChurnTable[[#This Row],[MonthlyCharges]]*12,0)</f>
        <v>0</v>
      </c>
    </row>
    <row r="1033" spans="1:26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 s="1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 s="2">
        <v>71.599999999999994</v>
      </c>
      <c r="T1033" s="2">
        <v>1957.1</v>
      </c>
      <c r="U1033" t="s">
        <v>24</v>
      </c>
      <c r="V10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33" t="str">
        <f>IF(ChurnTable[[#This Row],[MonthlyCharges]]&lt;35,"Low (&lt;$35)",IF(ChurnTable[[#This Row],[MonthlyCharges]]&lt;70,"Medium ($35-$70)","High (&gt;$70)"))</f>
        <v>High (&gt;$70)</v>
      </c>
      <c r="X1033">
        <f>ChurnTable[[#This Row],[MonthlyCharges]]*12</f>
        <v>859.19999999999993</v>
      </c>
      <c r="Y1033">
        <f>IF(ChurnTable[[#This Row],[Churn]]="Yes",1,0)</f>
        <v>0</v>
      </c>
      <c r="Z1033">
        <f>IF(ChurnTable[[#This Row],[Churn]]="Yes",ChurnTable[[#This Row],[MonthlyCharges]]*12,0)</f>
        <v>0</v>
      </c>
    </row>
    <row r="1034" spans="1:26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 s="1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 s="2">
        <v>92.1</v>
      </c>
      <c r="T1034" s="2">
        <v>729.95</v>
      </c>
      <c r="U1034" t="s">
        <v>23</v>
      </c>
      <c r="V10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34" t="str">
        <f>IF(ChurnTable[[#This Row],[MonthlyCharges]]&lt;35,"Low (&lt;$35)",IF(ChurnTable[[#This Row],[MonthlyCharges]]&lt;70,"Medium ($35-$70)","High (&gt;$70)"))</f>
        <v>High (&gt;$70)</v>
      </c>
      <c r="X1034">
        <f>ChurnTable[[#This Row],[MonthlyCharges]]*12</f>
        <v>1105.1999999999998</v>
      </c>
      <c r="Y1034">
        <f>IF(ChurnTable[[#This Row],[Churn]]="Yes",1,0)</f>
        <v>1</v>
      </c>
      <c r="Z1034">
        <f>IF(ChurnTable[[#This Row],[Churn]]="Yes",ChurnTable[[#This Row],[MonthlyCharges]]*12,0)</f>
        <v>1105.1999999999998</v>
      </c>
    </row>
    <row r="1035" spans="1:26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 s="1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 s="2">
        <v>23.65</v>
      </c>
      <c r="T1035" s="2">
        <v>1416.75</v>
      </c>
      <c r="U1035" t="s">
        <v>24</v>
      </c>
      <c r="V10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35" t="str">
        <f>IF(ChurnTable[[#This Row],[MonthlyCharges]]&lt;35,"Low (&lt;$35)",IF(ChurnTable[[#This Row],[MonthlyCharges]]&lt;70,"Medium ($35-$70)","High (&gt;$70)"))</f>
        <v>Low (&lt;$35)</v>
      </c>
      <c r="X1035">
        <f>ChurnTable[[#This Row],[MonthlyCharges]]*12</f>
        <v>283.79999999999995</v>
      </c>
      <c r="Y1035">
        <f>IF(ChurnTable[[#This Row],[Churn]]="Yes",1,0)</f>
        <v>0</v>
      </c>
      <c r="Z1035">
        <f>IF(ChurnTable[[#This Row],[Churn]]="Yes",ChurnTable[[#This Row],[MonthlyCharges]]*12,0)</f>
        <v>0</v>
      </c>
    </row>
    <row r="1036" spans="1:26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 s="1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 s="2">
        <v>81.849999999999994</v>
      </c>
      <c r="T1036" s="2">
        <v>5924.4</v>
      </c>
      <c r="U1036" t="s">
        <v>24</v>
      </c>
      <c r="V10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36" t="str">
        <f>IF(ChurnTable[[#This Row],[MonthlyCharges]]&lt;35,"Low (&lt;$35)",IF(ChurnTable[[#This Row],[MonthlyCharges]]&lt;70,"Medium ($35-$70)","High (&gt;$70)"))</f>
        <v>High (&gt;$70)</v>
      </c>
      <c r="X1036">
        <f>ChurnTable[[#This Row],[MonthlyCharges]]*12</f>
        <v>982.19999999999993</v>
      </c>
      <c r="Y1036">
        <f>IF(ChurnTable[[#This Row],[Churn]]="Yes",1,0)</f>
        <v>0</v>
      </c>
      <c r="Z1036">
        <f>IF(ChurnTable[[#This Row],[Churn]]="Yes",ChurnTable[[#This Row],[MonthlyCharges]]*12,0)</f>
        <v>0</v>
      </c>
    </row>
    <row r="1037" spans="1:26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 s="1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 s="2">
        <v>25.1</v>
      </c>
      <c r="T1037" s="2">
        <v>1697.7</v>
      </c>
      <c r="U1037" t="s">
        <v>24</v>
      </c>
      <c r="V10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37" t="str">
        <f>IF(ChurnTable[[#This Row],[MonthlyCharges]]&lt;35,"Low (&lt;$35)",IF(ChurnTable[[#This Row],[MonthlyCharges]]&lt;70,"Medium ($35-$70)","High (&gt;$70)"))</f>
        <v>Low (&lt;$35)</v>
      </c>
      <c r="X1037">
        <f>ChurnTable[[#This Row],[MonthlyCharges]]*12</f>
        <v>301.20000000000005</v>
      </c>
      <c r="Y1037">
        <f>IF(ChurnTable[[#This Row],[Churn]]="Yes",1,0)</f>
        <v>0</v>
      </c>
      <c r="Z1037">
        <f>IF(ChurnTable[[#This Row],[Churn]]="Yes",ChurnTable[[#This Row],[MonthlyCharges]]*12,0)</f>
        <v>0</v>
      </c>
    </row>
    <row r="1038" spans="1:26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 s="1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 s="2">
        <v>114.7</v>
      </c>
      <c r="T1038" s="2">
        <v>7849.85</v>
      </c>
      <c r="U1038" t="s">
        <v>24</v>
      </c>
      <c r="V10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38" t="str">
        <f>IF(ChurnTable[[#This Row],[MonthlyCharges]]&lt;35,"Low (&lt;$35)",IF(ChurnTable[[#This Row],[MonthlyCharges]]&lt;70,"Medium ($35-$70)","High (&gt;$70)"))</f>
        <v>High (&gt;$70)</v>
      </c>
      <c r="X1038">
        <f>ChurnTable[[#This Row],[MonthlyCharges]]*12</f>
        <v>1376.4</v>
      </c>
      <c r="Y1038">
        <f>IF(ChurnTable[[#This Row],[Churn]]="Yes",1,0)</f>
        <v>0</v>
      </c>
      <c r="Z1038">
        <f>IF(ChurnTable[[#This Row],[Churn]]="Yes",ChurnTable[[#This Row],[MonthlyCharges]]*12,0)</f>
        <v>0</v>
      </c>
    </row>
    <row r="1039" spans="1:26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 s="1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 s="2">
        <v>49.15</v>
      </c>
      <c r="T1039" s="2">
        <v>649.4</v>
      </c>
      <c r="U1039" t="s">
        <v>24</v>
      </c>
      <c r="V10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39" t="str">
        <f>IF(ChurnTable[[#This Row],[MonthlyCharges]]&lt;35,"Low (&lt;$35)",IF(ChurnTable[[#This Row],[MonthlyCharges]]&lt;70,"Medium ($35-$70)","High (&gt;$70)"))</f>
        <v>Medium ($35-$70)</v>
      </c>
      <c r="X1039">
        <f>ChurnTable[[#This Row],[MonthlyCharges]]*12</f>
        <v>589.79999999999995</v>
      </c>
      <c r="Y1039">
        <f>IF(ChurnTable[[#This Row],[Churn]]="Yes",1,0)</f>
        <v>0</v>
      </c>
      <c r="Z1039">
        <f>IF(ChurnTable[[#This Row],[Churn]]="Yes",ChurnTable[[#This Row],[MonthlyCharges]]*12,0)</f>
        <v>0</v>
      </c>
    </row>
    <row r="1040" spans="1:26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 s="1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 s="2">
        <v>80.900000000000006</v>
      </c>
      <c r="T1040" s="2">
        <v>4557.5</v>
      </c>
      <c r="U1040" t="s">
        <v>24</v>
      </c>
      <c r="V10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40" t="str">
        <f>IF(ChurnTable[[#This Row],[MonthlyCharges]]&lt;35,"Low (&lt;$35)",IF(ChurnTable[[#This Row],[MonthlyCharges]]&lt;70,"Medium ($35-$70)","High (&gt;$70)"))</f>
        <v>High (&gt;$70)</v>
      </c>
      <c r="X1040">
        <f>ChurnTable[[#This Row],[MonthlyCharges]]*12</f>
        <v>970.80000000000007</v>
      </c>
      <c r="Y1040">
        <f>IF(ChurnTable[[#This Row],[Churn]]="Yes",1,0)</f>
        <v>0</v>
      </c>
      <c r="Z1040">
        <f>IF(ChurnTable[[#This Row],[Churn]]="Yes",ChurnTable[[#This Row],[MonthlyCharges]]*12,0)</f>
        <v>0</v>
      </c>
    </row>
    <row r="1041" spans="1:26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 s="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 s="2">
        <v>79.45</v>
      </c>
      <c r="T1041" s="2">
        <v>3013.05</v>
      </c>
      <c r="U1041" t="s">
        <v>23</v>
      </c>
      <c r="V10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41" t="str">
        <f>IF(ChurnTable[[#This Row],[MonthlyCharges]]&lt;35,"Low (&lt;$35)",IF(ChurnTable[[#This Row],[MonthlyCharges]]&lt;70,"Medium ($35-$70)","High (&gt;$70)"))</f>
        <v>High (&gt;$70)</v>
      </c>
      <c r="X1041">
        <f>ChurnTable[[#This Row],[MonthlyCharges]]*12</f>
        <v>953.40000000000009</v>
      </c>
      <c r="Y1041">
        <f>IF(ChurnTable[[#This Row],[Churn]]="Yes",1,0)</f>
        <v>1</v>
      </c>
      <c r="Z1041">
        <f>IF(ChurnTable[[#This Row],[Churn]]="Yes",ChurnTable[[#This Row],[MonthlyCharges]]*12,0)</f>
        <v>953.40000000000009</v>
      </c>
    </row>
    <row r="1042" spans="1:26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 s="1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 s="2">
        <v>90.45</v>
      </c>
      <c r="T1042" s="2">
        <v>1266.0999999999999</v>
      </c>
      <c r="U1042" t="s">
        <v>23</v>
      </c>
      <c r="V10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42" t="str">
        <f>IF(ChurnTable[[#This Row],[MonthlyCharges]]&lt;35,"Low (&lt;$35)",IF(ChurnTable[[#This Row],[MonthlyCharges]]&lt;70,"Medium ($35-$70)","High (&gt;$70)"))</f>
        <v>High (&gt;$70)</v>
      </c>
      <c r="X1042">
        <f>ChurnTable[[#This Row],[MonthlyCharges]]*12</f>
        <v>1085.4000000000001</v>
      </c>
      <c r="Y1042">
        <f>IF(ChurnTable[[#This Row],[Churn]]="Yes",1,0)</f>
        <v>1</v>
      </c>
      <c r="Z1042">
        <f>IF(ChurnTable[[#This Row],[Churn]]="Yes",ChurnTable[[#This Row],[MonthlyCharges]]*12,0)</f>
        <v>1085.4000000000001</v>
      </c>
    </row>
    <row r="1043" spans="1:26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 s="1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 s="2">
        <v>19.3</v>
      </c>
      <c r="T1043" s="2">
        <v>360.35</v>
      </c>
      <c r="U1043" t="s">
        <v>24</v>
      </c>
      <c r="V10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43" t="str">
        <f>IF(ChurnTable[[#This Row],[MonthlyCharges]]&lt;35,"Low (&lt;$35)",IF(ChurnTable[[#This Row],[MonthlyCharges]]&lt;70,"Medium ($35-$70)","High (&gt;$70)"))</f>
        <v>Low (&lt;$35)</v>
      </c>
      <c r="X1043">
        <f>ChurnTable[[#This Row],[MonthlyCharges]]*12</f>
        <v>231.60000000000002</v>
      </c>
      <c r="Y1043">
        <f>IF(ChurnTable[[#This Row],[Churn]]="Yes",1,0)</f>
        <v>0</v>
      </c>
      <c r="Z1043">
        <f>IF(ChurnTable[[#This Row],[Churn]]="Yes",ChurnTable[[#This Row],[MonthlyCharges]]*12,0)</f>
        <v>0</v>
      </c>
    </row>
    <row r="1044" spans="1:26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 s="1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 s="2">
        <v>70.2</v>
      </c>
      <c r="T1044" s="2">
        <v>1046.5</v>
      </c>
      <c r="U1044" t="s">
        <v>24</v>
      </c>
      <c r="V10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44" t="str">
        <f>IF(ChurnTable[[#This Row],[MonthlyCharges]]&lt;35,"Low (&lt;$35)",IF(ChurnTable[[#This Row],[MonthlyCharges]]&lt;70,"Medium ($35-$70)","High (&gt;$70)"))</f>
        <v>High (&gt;$70)</v>
      </c>
      <c r="X1044">
        <f>ChurnTable[[#This Row],[MonthlyCharges]]*12</f>
        <v>842.40000000000009</v>
      </c>
      <c r="Y1044">
        <f>IF(ChurnTable[[#This Row],[Churn]]="Yes",1,0)</f>
        <v>0</v>
      </c>
      <c r="Z1044">
        <f>IF(ChurnTable[[#This Row],[Churn]]="Yes",ChurnTable[[#This Row],[MonthlyCharges]]*12,0)</f>
        <v>0</v>
      </c>
    </row>
    <row r="1045" spans="1:26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 s="1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 s="2">
        <v>69.75</v>
      </c>
      <c r="T1045" s="2">
        <v>2347.9</v>
      </c>
      <c r="U1045" t="s">
        <v>23</v>
      </c>
      <c r="V10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45" t="str">
        <f>IF(ChurnTable[[#This Row],[MonthlyCharges]]&lt;35,"Low (&lt;$35)",IF(ChurnTable[[#This Row],[MonthlyCharges]]&lt;70,"Medium ($35-$70)","High (&gt;$70)"))</f>
        <v>Medium ($35-$70)</v>
      </c>
      <c r="X1045">
        <f>ChurnTable[[#This Row],[MonthlyCharges]]*12</f>
        <v>837</v>
      </c>
      <c r="Y1045">
        <f>IF(ChurnTable[[#This Row],[Churn]]="Yes",1,0)</f>
        <v>1</v>
      </c>
      <c r="Z1045">
        <f>IF(ChurnTable[[#This Row],[Churn]]="Yes",ChurnTable[[#This Row],[MonthlyCharges]]*12,0)</f>
        <v>837</v>
      </c>
    </row>
    <row r="1046" spans="1:26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 s="1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 s="2">
        <v>54.25</v>
      </c>
      <c r="T1046" s="2">
        <v>447.75</v>
      </c>
      <c r="U1046" t="s">
        <v>24</v>
      </c>
      <c r="V10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46" t="str">
        <f>IF(ChurnTable[[#This Row],[MonthlyCharges]]&lt;35,"Low (&lt;$35)",IF(ChurnTable[[#This Row],[MonthlyCharges]]&lt;70,"Medium ($35-$70)","High (&gt;$70)"))</f>
        <v>Medium ($35-$70)</v>
      </c>
      <c r="X1046">
        <f>ChurnTable[[#This Row],[MonthlyCharges]]*12</f>
        <v>651</v>
      </c>
      <c r="Y1046">
        <f>IF(ChurnTable[[#This Row],[Churn]]="Yes",1,0)</f>
        <v>0</v>
      </c>
      <c r="Z1046">
        <f>IF(ChurnTable[[#This Row],[Churn]]="Yes",ChurnTable[[#This Row],[MonthlyCharges]]*12,0)</f>
        <v>0</v>
      </c>
    </row>
    <row r="1047" spans="1:26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 s="1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 s="2">
        <v>99.3</v>
      </c>
      <c r="T1047" s="2">
        <v>4209.95</v>
      </c>
      <c r="U1047" t="s">
        <v>24</v>
      </c>
      <c r="V10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47" t="str">
        <f>IF(ChurnTable[[#This Row],[MonthlyCharges]]&lt;35,"Low (&lt;$35)",IF(ChurnTable[[#This Row],[MonthlyCharges]]&lt;70,"Medium ($35-$70)","High (&gt;$70)"))</f>
        <v>High (&gt;$70)</v>
      </c>
      <c r="X1047">
        <f>ChurnTable[[#This Row],[MonthlyCharges]]*12</f>
        <v>1191.5999999999999</v>
      </c>
      <c r="Y1047">
        <f>IF(ChurnTable[[#This Row],[Churn]]="Yes",1,0)</f>
        <v>0</v>
      </c>
      <c r="Z1047">
        <f>IF(ChurnTable[[#This Row],[Churn]]="Yes",ChurnTable[[#This Row],[MonthlyCharges]]*12,0)</f>
        <v>0</v>
      </c>
    </row>
    <row r="1048" spans="1:26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 s="1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 s="2">
        <v>74</v>
      </c>
      <c r="T1048" s="2">
        <v>3877.65</v>
      </c>
      <c r="U1048" t="s">
        <v>24</v>
      </c>
      <c r="V10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48" t="str">
        <f>IF(ChurnTable[[#This Row],[MonthlyCharges]]&lt;35,"Low (&lt;$35)",IF(ChurnTable[[#This Row],[MonthlyCharges]]&lt;70,"Medium ($35-$70)","High (&gt;$70)"))</f>
        <v>High (&gt;$70)</v>
      </c>
      <c r="X1048">
        <f>ChurnTable[[#This Row],[MonthlyCharges]]*12</f>
        <v>888</v>
      </c>
      <c r="Y1048">
        <f>IF(ChurnTable[[#This Row],[Churn]]="Yes",1,0)</f>
        <v>0</v>
      </c>
      <c r="Z1048">
        <f>IF(ChurnTable[[#This Row],[Churn]]="Yes",ChurnTable[[#This Row],[MonthlyCharges]]*12,0)</f>
        <v>0</v>
      </c>
    </row>
    <row r="1049" spans="1:26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 s="1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 s="2">
        <v>50.25</v>
      </c>
      <c r="T1049" s="2">
        <v>152.30000000000001</v>
      </c>
      <c r="U1049" t="s">
        <v>24</v>
      </c>
      <c r="V10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49" t="str">
        <f>IF(ChurnTable[[#This Row],[MonthlyCharges]]&lt;35,"Low (&lt;$35)",IF(ChurnTable[[#This Row],[MonthlyCharges]]&lt;70,"Medium ($35-$70)","High (&gt;$70)"))</f>
        <v>Medium ($35-$70)</v>
      </c>
      <c r="X1049">
        <f>ChurnTable[[#This Row],[MonthlyCharges]]*12</f>
        <v>603</v>
      </c>
      <c r="Y1049">
        <f>IF(ChurnTable[[#This Row],[Churn]]="Yes",1,0)</f>
        <v>0</v>
      </c>
      <c r="Z1049">
        <f>IF(ChurnTable[[#This Row],[Churn]]="Yes",ChurnTable[[#This Row],[MonthlyCharges]]*12,0)</f>
        <v>0</v>
      </c>
    </row>
    <row r="1050" spans="1:26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 s="1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 s="2">
        <v>19.8</v>
      </c>
      <c r="T1050" s="2">
        <v>572.20000000000005</v>
      </c>
      <c r="U1050" t="s">
        <v>24</v>
      </c>
      <c r="V10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50" t="str">
        <f>IF(ChurnTable[[#This Row],[MonthlyCharges]]&lt;35,"Low (&lt;$35)",IF(ChurnTable[[#This Row],[MonthlyCharges]]&lt;70,"Medium ($35-$70)","High (&gt;$70)"))</f>
        <v>Low (&lt;$35)</v>
      </c>
      <c r="X1050">
        <f>ChurnTable[[#This Row],[MonthlyCharges]]*12</f>
        <v>237.60000000000002</v>
      </c>
      <c r="Y1050">
        <f>IF(ChurnTable[[#This Row],[Churn]]="Yes",1,0)</f>
        <v>0</v>
      </c>
      <c r="Z1050">
        <f>IF(ChurnTable[[#This Row],[Churn]]="Yes",ChurnTable[[#This Row],[MonthlyCharges]]*12,0)</f>
        <v>0</v>
      </c>
    </row>
    <row r="1051" spans="1:26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 s="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 s="2">
        <v>19.649999999999999</v>
      </c>
      <c r="T1051" s="2">
        <v>19.649999999999999</v>
      </c>
      <c r="U1051" t="s">
        <v>23</v>
      </c>
      <c r="V10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51" t="str">
        <f>IF(ChurnTable[[#This Row],[MonthlyCharges]]&lt;35,"Low (&lt;$35)",IF(ChurnTable[[#This Row],[MonthlyCharges]]&lt;70,"Medium ($35-$70)","High (&gt;$70)"))</f>
        <v>Low (&lt;$35)</v>
      </c>
      <c r="X1051">
        <f>ChurnTable[[#This Row],[MonthlyCharges]]*12</f>
        <v>235.79999999999998</v>
      </c>
      <c r="Y1051">
        <f>IF(ChurnTable[[#This Row],[Churn]]="Yes",1,0)</f>
        <v>1</v>
      </c>
      <c r="Z1051">
        <f>IF(ChurnTable[[#This Row],[Churn]]="Yes",ChurnTable[[#This Row],[MonthlyCharges]]*12,0)</f>
        <v>235.79999999999998</v>
      </c>
    </row>
    <row r="1052" spans="1:26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 s="1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 s="2">
        <v>43.65</v>
      </c>
      <c r="T1052" s="2">
        <v>526.95000000000005</v>
      </c>
      <c r="U1052" t="s">
        <v>23</v>
      </c>
      <c r="V10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52" t="str">
        <f>IF(ChurnTable[[#This Row],[MonthlyCharges]]&lt;35,"Low (&lt;$35)",IF(ChurnTable[[#This Row],[MonthlyCharges]]&lt;70,"Medium ($35-$70)","High (&gt;$70)"))</f>
        <v>Medium ($35-$70)</v>
      </c>
      <c r="X1052">
        <f>ChurnTable[[#This Row],[MonthlyCharges]]*12</f>
        <v>523.79999999999995</v>
      </c>
      <c r="Y1052">
        <f>IF(ChurnTable[[#This Row],[Churn]]="Yes",1,0)</f>
        <v>1</v>
      </c>
      <c r="Z1052">
        <f>IF(ChurnTable[[#This Row],[Churn]]="Yes",ChurnTable[[#This Row],[MonthlyCharges]]*12,0)</f>
        <v>523.79999999999995</v>
      </c>
    </row>
    <row r="1053" spans="1:26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 s="1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 s="2">
        <v>35.5</v>
      </c>
      <c r="T1053" s="2">
        <v>552.70000000000005</v>
      </c>
      <c r="U1053" t="s">
        <v>24</v>
      </c>
      <c r="V10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53" t="str">
        <f>IF(ChurnTable[[#This Row],[MonthlyCharges]]&lt;35,"Low (&lt;$35)",IF(ChurnTable[[#This Row],[MonthlyCharges]]&lt;70,"Medium ($35-$70)","High (&gt;$70)"))</f>
        <v>Medium ($35-$70)</v>
      </c>
      <c r="X1053">
        <f>ChurnTable[[#This Row],[MonthlyCharges]]*12</f>
        <v>426</v>
      </c>
      <c r="Y1053">
        <f>IF(ChurnTable[[#This Row],[Churn]]="Yes",1,0)</f>
        <v>0</v>
      </c>
      <c r="Z1053">
        <f>IF(ChurnTable[[#This Row],[Churn]]="Yes",ChurnTable[[#This Row],[MonthlyCharges]]*12,0)</f>
        <v>0</v>
      </c>
    </row>
    <row r="1054" spans="1:26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 s="1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 s="2">
        <v>80.75</v>
      </c>
      <c r="T1054" s="2">
        <v>3208.65</v>
      </c>
      <c r="U1054" t="s">
        <v>24</v>
      </c>
      <c r="V10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54" t="str">
        <f>IF(ChurnTable[[#This Row],[MonthlyCharges]]&lt;35,"Low (&lt;$35)",IF(ChurnTable[[#This Row],[MonthlyCharges]]&lt;70,"Medium ($35-$70)","High (&gt;$70)"))</f>
        <v>High (&gt;$70)</v>
      </c>
      <c r="X1054">
        <f>ChurnTable[[#This Row],[MonthlyCharges]]*12</f>
        <v>969</v>
      </c>
      <c r="Y1054">
        <f>IF(ChurnTable[[#This Row],[Churn]]="Yes",1,0)</f>
        <v>0</v>
      </c>
      <c r="Z1054">
        <f>IF(ChurnTable[[#This Row],[Churn]]="Yes",ChurnTable[[#This Row],[MonthlyCharges]]*12,0)</f>
        <v>0</v>
      </c>
    </row>
    <row r="1055" spans="1:26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 s="1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 s="2">
        <v>39.5</v>
      </c>
      <c r="T1055" s="2">
        <v>210.75</v>
      </c>
      <c r="U1055" t="s">
        <v>23</v>
      </c>
      <c r="V10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55" t="str">
        <f>IF(ChurnTable[[#This Row],[MonthlyCharges]]&lt;35,"Low (&lt;$35)",IF(ChurnTable[[#This Row],[MonthlyCharges]]&lt;70,"Medium ($35-$70)","High (&gt;$70)"))</f>
        <v>Medium ($35-$70)</v>
      </c>
      <c r="X1055">
        <f>ChurnTable[[#This Row],[MonthlyCharges]]*12</f>
        <v>474</v>
      </c>
      <c r="Y1055">
        <f>IF(ChurnTable[[#This Row],[Churn]]="Yes",1,0)</f>
        <v>1</v>
      </c>
      <c r="Z1055">
        <f>IF(ChurnTable[[#This Row],[Churn]]="Yes",ChurnTable[[#This Row],[MonthlyCharges]]*12,0)</f>
        <v>474</v>
      </c>
    </row>
    <row r="1056" spans="1:26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 s="1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 s="2">
        <v>97.1</v>
      </c>
      <c r="T1056" s="2">
        <v>3706.95</v>
      </c>
      <c r="U1056" t="s">
        <v>23</v>
      </c>
      <c r="V10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56" t="str">
        <f>IF(ChurnTable[[#This Row],[MonthlyCharges]]&lt;35,"Low (&lt;$35)",IF(ChurnTable[[#This Row],[MonthlyCharges]]&lt;70,"Medium ($35-$70)","High (&gt;$70)"))</f>
        <v>High (&gt;$70)</v>
      </c>
      <c r="X1056">
        <f>ChurnTable[[#This Row],[MonthlyCharges]]*12</f>
        <v>1165.1999999999998</v>
      </c>
      <c r="Y1056">
        <f>IF(ChurnTable[[#This Row],[Churn]]="Yes",1,0)</f>
        <v>1</v>
      </c>
      <c r="Z1056">
        <f>IF(ChurnTable[[#This Row],[Churn]]="Yes",ChurnTable[[#This Row],[MonthlyCharges]]*12,0)</f>
        <v>1165.1999999999998</v>
      </c>
    </row>
    <row r="1057" spans="1:26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 s="1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 s="2">
        <v>19.55</v>
      </c>
      <c r="T1057" s="2">
        <v>620.75</v>
      </c>
      <c r="U1057" t="s">
        <v>24</v>
      </c>
      <c r="V10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57" t="str">
        <f>IF(ChurnTable[[#This Row],[MonthlyCharges]]&lt;35,"Low (&lt;$35)",IF(ChurnTable[[#This Row],[MonthlyCharges]]&lt;70,"Medium ($35-$70)","High (&gt;$70)"))</f>
        <v>Low (&lt;$35)</v>
      </c>
      <c r="X1057">
        <f>ChurnTable[[#This Row],[MonthlyCharges]]*12</f>
        <v>234.60000000000002</v>
      </c>
      <c r="Y1057">
        <f>IF(ChurnTable[[#This Row],[Churn]]="Yes",1,0)</f>
        <v>0</v>
      </c>
      <c r="Z1057">
        <f>IF(ChurnTable[[#This Row],[Churn]]="Yes",ChurnTable[[#This Row],[MonthlyCharges]]*12,0)</f>
        <v>0</v>
      </c>
    </row>
    <row r="1058" spans="1:26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 s="1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 s="2">
        <v>80</v>
      </c>
      <c r="T1058" s="2">
        <v>412.5</v>
      </c>
      <c r="U1058" t="s">
        <v>23</v>
      </c>
      <c r="V10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58" t="str">
        <f>IF(ChurnTable[[#This Row],[MonthlyCharges]]&lt;35,"Low (&lt;$35)",IF(ChurnTable[[#This Row],[MonthlyCharges]]&lt;70,"Medium ($35-$70)","High (&gt;$70)"))</f>
        <v>High (&gt;$70)</v>
      </c>
      <c r="X1058">
        <f>ChurnTable[[#This Row],[MonthlyCharges]]*12</f>
        <v>960</v>
      </c>
      <c r="Y1058">
        <f>IF(ChurnTable[[#This Row],[Churn]]="Yes",1,0)</f>
        <v>1</v>
      </c>
      <c r="Z1058">
        <f>IF(ChurnTable[[#This Row],[Churn]]="Yes",ChurnTable[[#This Row],[MonthlyCharges]]*12,0)</f>
        <v>960</v>
      </c>
    </row>
    <row r="1059" spans="1:26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 s="1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 s="2">
        <v>84.7</v>
      </c>
      <c r="T1059" s="2">
        <v>832.05</v>
      </c>
      <c r="U1059" t="s">
        <v>23</v>
      </c>
      <c r="V10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59" t="str">
        <f>IF(ChurnTable[[#This Row],[MonthlyCharges]]&lt;35,"Low (&lt;$35)",IF(ChurnTable[[#This Row],[MonthlyCharges]]&lt;70,"Medium ($35-$70)","High (&gt;$70)"))</f>
        <v>High (&gt;$70)</v>
      </c>
      <c r="X1059">
        <f>ChurnTable[[#This Row],[MonthlyCharges]]*12</f>
        <v>1016.4000000000001</v>
      </c>
      <c r="Y1059">
        <f>IF(ChurnTable[[#This Row],[Churn]]="Yes",1,0)</f>
        <v>1</v>
      </c>
      <c r="Z1059">
        <f>IF(ChurnTable[[#This Row],[Churn]]="Yes",ChurnTable[[#This Row],[MonthlyCharges]]*12,0)</f>
        <v>1016.4000000000001</v>
      </c>
    </row>
    <row r="1060" spans="1:26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 s="1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 s="2">
        <v>89.55</v>
      </c>
      <c r="T1060" s="2">
        <v>185.55</v>
      </c>
      <c r="U1060" t="s">
        <v>23</v>
      </c>
      <c r="V10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60" t="str">
        <f>IF(ChurnTable[[#This Row],[MonthlyCharges]]&lt;35,"Low (&lt;$35)",IF(ChurnTable[[#This Row],[MonthlyCharges]]&lt;70,"Medium ($35-$70)","High (&gt;$70)"))</f>
        <v>High (&gt;$70)</v>
      </c>
      <c r="X1060">
        <f>ChurnTable[[#This Row],[MonthlyCharges]]*12</f>
        <v>1074.5999999999999</v>
      </c>
      <c r="Y1060">
        <f>IF(ChurnTable[[#This Row],[Churn]]="Yes",1,0)</f>
        <v>1</v>
      </c>
      <c r="Z1060">
        <f>IF(ChurnTable[[#This Row],[Churn]]="Yes",ChurnTable[[#This Row],[MonthlyCharges]]*12,0)</f>
        <v>1074.5999999999999</v>
      </c>
    </row>
    <row r="1061" spans="1:26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 s="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 s="2">
        <v>90.6</v>
      </c>
      <c r="T1061" s="2">
        <v>1943.2</v>
      </c>
      <c r="U1061" t="s">
        <v>23</v>
      </c>
      <c r="V10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61" t="str">
        <f>IF(ChurnTable[[#This Row],[MonthlyCharges]]&lt;35,"Low (&lt;$35)",IF(ChurnTable[[#This Row],[MonthlyCharges]]&lt;70,"Medium ($35-$70)","High (&gt;$70)"))</f>
        <v>High (&gt;$70)</v>
      </c>
      <c r="X1061">
        <f>ChurnTable[[#This Row],[MonthlyCharges]]*12</f>
        <v>1087.1999999999998</v>
      </c>
      <c r="Y1061">
        <f>IF(ChurnTable[[#This Row],[Churn]]="Yes",1,0)</f>
        <v>1</v>
      </c>
      <c r="Z1061">
        <f>IF(ChurnTable[[#This Row],[Churn]]="Yes",ChurnTable[[#This Row],[MonthlyCharges]]*12,0)</f>
        <v>1087.1999999999998</v>
      </c>
    </row>
    <row r="1062" spans="1:26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 s="1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 s="2">
        <v>20.05</v>
      </c>
      <c r="T1062" s="2">
        <v>505.9</v>
      </c>
      <c r="U1062" t="s">
        <v>24</v>
      </c>
      <c r="V10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62" t="str">
        <f>IF(ChurnTable[[#This Row],[MonthlyCharges]]&lt;35,"Low (&lt;$35)",IF(ChurnTable[[#This Row],[MonthlyCharges]]&lt;70,"Medium ($35-$70)","High (&gt;$70)"))</f>
        <v>Low (&lt;$35)</v>
      </c>
      <c r="X1062">
        <f>ChurnTable[[#This Row],[MonthlyCharges]]*12</f>
        <v>240.60000000000002</v>
      </c>
      <c r="Y1062">
        <f>IF(ChurnTable[[#This Row],[Churn]]="Yes",1,0)</f>
        <v>0</v>
      </c>
      <c r="Z1062">
        <f>IF(ChurnTable[[#This Row],[Churn]]="Yes",ChurnTable[[#This Row],[MonthlyCharges]]*12,0)</f>
        <v>0</v>
      </c>
    </row>
    <row r="1063" spans="1:26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 s="1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 s="2">
        <v>112.4</v>
      </c>
      <c r="T1063" s="2">
        <v>8046.85</v>
      </c>
      <c r="U1063" t="s">
        <v>24</v>
      </c>
      <c r="V10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63" t="str">
        <f>IF(ChurnTable[[#This Row],[MonthlyCharges]]&lt;35,"Low (&lt;$35)",IF(ChurnTable[[#This Row],[MonthlyCharges]]&lt;70,"Medium ($35-$70)","High (&gt;$70)"))</f>
        <v>High (&gt;$70)</v>
      </c>
      <c r="X1063">
        <f>ChurnTable[[#This Row],[MonthlyCharges]]*12</f>
        <v>1348.8000000000002</v>
      </c>
      <c r="Y1063">
        <f>IF(ChurnTable[[#This Row],[Churn]]="Yes",1,0)</f>
        <v>0</v>
      </c>
      <c r="Z1063">
        <f>IF(ChurnTable[[#This Row],[Churn]]="Yes",ChurnTable[[#This Row],[MonthlyCharges]]*12,0)</f>
        <v>0</v>
      </c>
    </row>
    <row r="1064" spans="1:26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 s="1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 s="2">
        <v>50.2</v>
      </c>
      <c r="T1064" s="2">
        <v>1815.3</v>
      </c>
      <c r="U1064" t="s">
        <v>24</v>
      </c>
      <c r="V10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64" t="str">
        <f>IF(ChurnTable[[#This Row],[MonthlyCharges]]&lt;35,"Low (&lt;$35)",IF(ChurnTable[[#This Row],[MonthlyCharges]]&lt;70,"Medium ($35-$70)","High (&gt;$70)"))</f>
        <v>Medium ($35-$70)</v>
      </c>
      <c r="X1064">
        <f>ChurnTable[[#This Row],[MonthlyCharges]]*12</f>
        <v>602.40000000000009</v>
      </c>
      <c r="Y1064">
        <f>IF(ChurnTable[[#This Row],[Churn]]="Yes",1,0)</f>
        <v>0</v>
      </c>
      <c r="Z1064">
        <f>IF(ChurnTable[[#This Row],[Churn]]="Yes",ChurnTable[[#This Row],[MonthlyCharges]]*12,0)</f>
        <v>0</v>
      </c>
    </row>
    <row r="1065" spans="1:26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 s="1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 s="2">
        <v>62.25</v>
      </c>
      <c r="T1065" s="2">
        <v>612.95000000000005</v>
      </c>
      <c r="U1065" t="s">
        <v>24</v>
      </c>
      <c r="V10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65" t="str">
        <f>IF(ChurnTable[[#This Row],[MonthlyCharges]]&lt;35,"Low (&lt;$35)",IF(ChurnTable[[#This Row],[MonthlyCharges]]&lt;70,"Medium ($35-$70)","High (&gt;$70)"))</f>
        <v>Medium ($35-$70)</v>
      </c>
      <c r="X1065">
        <f>ChurnTable[[#This Row],[MonthlyCharges]]*12</f>
        <v>747</v>
      </c>
      <c r="Y1065">
        <f>IF(ChurnTable[[#This Row],[Churn]]="Yes",1,0)</f>
        <v>0</v>
      </c>
      <c r="Z1065">
        <f>IF(ChurnTable[[#This Row],[Churn]]="Yes",ChurnTable[[#This Row],[MonthlyCharges]]*12,0)</f>
        <v>0</v>
      </c>
    </row>
    <row r="1066" spans="1:26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 s="1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 s="2">
        <v>55.7</v>
      </c>
      <c r="T1066" s="2">
        <v>795.15</v>
      </c>
      <c r="U1066" t="s">
        <v>24</v>
      </c>
      <c r="V10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66" t="str">
        <f>IF(ChurnTable[[#This Row],[MonthlyCharges]]&lt;35,"Low (&lt;$35)",IF(ChurnTable[[#This Row],[MonthlyCharges]]&lt;70,"Medium ($35-$70)","High (&gt;$70)"))</f>
        <v>Medium ($35-$70)</v>
      </c>
      <c r="X1066">
        <f>ChurnTable[[#This Row],[MonthlyCharges]]*12</f>
        <v>668.40000000000009</v>
      </c>
      <c r="Y1066">
        <f>IF(ChurnTable[[#This Row],[Churn]]="Yes",1,0)</f>
        <v>0</v>
      </c>
      <c r="Z1066">
        <f>IF(ChurnTable[[#This Row],[Churn]]="Yes",ChurnTable[[#This Row],[MonthlyCharges]]*12,0)</f>
        <v>0</v>
      </c>
    </row>
    <row r="1067" spans="1:26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 s="1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 s="2">
        <v>90.05</v>
      </c>
      <c r="T1067" s="2">
        <v>2169.8000000000002</v>
      </c>
      <c r="U1067" t="s">
        <v>23</v>
      </c>
      <c r="V10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67" t="str">
        <f>IF(ChurnTable[[#This Row],[MonthlyCharges]]&lt;35,"Low (&lt;$35)",IF(ChurnTable[[#This Row],[MonthlyCharges]]&lt;70,"Medium ($35-$70)","High (&gt;$70)"))</f>
        <v>High (&gt;$70)</v>
      </c>
      <c r="X1067">
        <f>ChurnTable[[#This Row],[MonthlyCharges]]*12</f>
        <v>1080.5999999999999</v>
      </c>
      <c r="Y1067">
        <f>IF(ChurnTable[[#This Row],[Churn]]="Yes",1,0)</f>
        <v>1</v>
      </c>
      <c r="Z1067">
        <f>IF(ChurnTable[[#This Row],[Churn]]="Yes",ChurnTable[[#This Row],[MonthlyCharges]]*12,0)</f>
        <v>1080.5999999999999</v>
      </c>
    </row>
    <row r="1068" spans="1:26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 s="1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 s="2">
        <v>19.649999999999999</v>
      </c>
      <c r="T1068" s="2">
        <v>973.1</v>
      </c>
      <c r="U1068" t="s">
        <v>24</v>
      </c>
      <c r="V10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68" t="str">
        <f>IF(ChurnTable[[#This Row],[MonthlyCharges]]&lt;35,"Low (&lt;$35)",IF(ChurnTable[[#This Row],[MonthlyCharges]]&lt;70,"Medium ($35-$70)","High (&gt;$70)"))</f>
        <v>Low (&lt;$35)</v>
      </c>
      <c r="X1068">
        <f>ChurnTable[[#This Row],[MonthlyCharges]]*12</f>
        <v>235.79999999999998</v>
      </c>
      <c r="Y1068">
        <f>IF(ChurnTable[[#This Row],[Churn]]="Yes",1,0)</f>
        <v>0</v>
      </c>
      <c r="Z1068">
        <f>IF(ChurnTable[[#This Row],[Churn]]="Yes",ChurnTable[[#This Row],[MonthlyCharges]]*12,0)</f>
        <v>0</v>
      </c>
    </row>
    <row r="1069" spans="1:26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 s="1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 s="2">
        <v>89.25</v>
      </c>
      <c r="T1069" s="2">
        <v>2210.1999999999998</v>
      </c>
      <c r="U1069" t="s">
        <v>24</v>
      </c>
      <c r="V10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69" t="str">
        <f>IF(ChurnTable[[#This Row],[MonthlyCharges]]&lt;35,"Low (&lt;$35)",IF(ChurnTable[[#This Row],[MonthlyCharges]]&lt;70,"Medium ($35-$70)","High (&gt;$70)"))</f>
        <v>High (&gt;$70)</v>
      </c>
      <c r="X1069">
        <f>ChurnTable[[#This Row],[MonthlyCharges]]*12</f>
        <v>1071</v>
      </c>
      <c r="Y1069">
        <f>IF(ChurnTable[[#This Row],[Churn]]="Yes",1,0)</f>
        <v>0</v>
      </c>
      <c r="Z1069">
        <f>IF(ChurnTable[[#This Row],[Churn]]="Yes",ChurnTable[[#This Row],[MonthlyCharges]]*12,0)</f>
        <v>0</v>
      </c>
    </row>
    <row r="1070" spans="1:26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 s="1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 s="2">
        <v>99.05</v>
      </c>
      <c r="T1070" s="2">
        <v>4853.75</v>
      </c>
      <c r="U1070" t="s">
        <v>23</v>
      </c>
      <c r="V10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70" t="str">
        <f>IF(ChurnTable[[#This Row],[MonthlyCharges]]&lt;35,"Low (&lt;$35)",IF(ChurnTable[[#This Row],[MonthlyCharges]]&lt;70,"Medium ($35-$70)","High (&gt;$70)"))</f>
        <v>High (&gt;$70)</v>
      </c>
      <c r="X1070">
        <f>ChurnTable[[#This Row],[MonthlyCharges]]*12</f>
        <v>1188.5999999999999</v>
      </c>
      <c r="Y1070">
        <f>IF(ChurnTable[[#This Row],[Churn]]="Yes",1,0)</f>
        <v>1</v>
      </c>
      <c r="Z1070">
        <f>IF(ChurnTable[[#This Row],[Churn]]="Yes",ChurnTable[[#This Row],[MonthlyCharges]]*12,0)</f>
        <v>1188.5999999999999</v>
      </c>
    </row>
    <row r="1071" spans="1:26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 s="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 s="2">
        <v>54</v>
      </c>
      <c r="T1071" s="2">
        <v>1055.9000000000001</v>
      </c>
      <c r="U1071" t="s">
        <v>24</v>
      </c>
      <c r="V10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71" t="str">
        <f>IF(ChurnTable[[#This Row],[MonthlyCharges]]&lt;35,"Low (&lt;$35)",IF(ChurnTable[[#This Row],[MonthlyCharges]]&lt;70,"Medium ($35-$70)","High (&gt;$70)"))</f>
        <v>Medium ($35-$70)</v>
      </c>
      <c r="X1071">
        <f>ChurnTable[[#This Row],[MonthlyCharges]]*12</f>
        <v>648</v>
      </c>
      <c r="Y1071">
        <f>IF(ChurnTable[[#This Row],[Churn]]="Yes",1,0)</f>
        <v>0</v>
      </c>
      <c r="Z1071">
        <f>IF(ChurnTable[[#This Row],[Churn]]="Yes",ChurnTable[[#This Row],[MonthlyCharges]]*12,0)</f>
        <v>0</v>
      </c>
    </row>
    <row r="1072" spans="1:26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 s="1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 s="2">
        <v>69.75</v>
      </c>
      <c r="T1072" s="2">
        <v>144.55000000000001</v>
      </c>
      <c r="U1072" t="s">
        <v>23</v>
      </c>
      <c r="V10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72" t="str">
        <f>IF(ChurnTable[[#This Row],[MonthlyCharges]]&lt;35,"Low (&lt;$35)",IF(ChurnTable[[#This Row],[MonthlyCharges]]&lt;70,"Medium ($35-$70)","High (&gt;$70)"))</f>
        <v>Medium ($35-$70)</v>
      </c>
      <c r="X1072">
        <f>ChurnTable[[#This Row],[MonthlyCharges]]*12</f>
        <v>837</v>
      </c>
      <c r="Y1072">
        <f>IF(ChurnTable[[#This Row],[Churn]]="Yes",1,0)</f>
        <v>1</v>
      </c>
      <c r="Z1072">
        <f>IF(ChurnTable[[#This Row],[Churn]]="Yes",ChurnTable[[#This Row],[MonthlyCharges]]*12,0)</f>
        <v>837</v>
      </c>
    </row>
    <row r="1073" spans="1:26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 s="1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 s="2">
        <v>49.05</v>
      </c>
      <c r="T1073" s="2">
        <v>91.1</v>
      </c>
      <c r="U1073" t="s">
        <v>23</v>
      </c>
      <c r="V10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73" t="str">
        <f>IF(ChurnTable[[#This Row],[MonthlyCharges]]&lt;35,"Low (&lt;$35)",IF(ChurnTable[[#This Row],[MonthlyCharges]]&lt;70,"Medium ($35-$70)","High (&gt;$70)"))</f>
        <v>Medium ($35-$70)</v>
      </c>
      <c r="X1073">
        <f>ChurnTable[[#This Row],[MonthlyCharges]]*12</f>
        <v>588.59999999999991</v>
      </c>
      <c r="Y1073">
        <f>IF(ChurnTable[[#This Row],[Churn]]="Yes",1,0)</f>
        <v>1</v>
      </c>
      <c r="Z1073">
        <f>IF(ChurnTable[[#This Row],[Churn]]="Yes",ChurnTable[[#This Row],[MonthlyCharges]]*12,0)</f>
        <v>588.59999999999991</v>
      </c>
    </row>
    <row r="1074" spans="1:26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 s="1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 s="2">
        <v>56.75</v>
      </c>
      <c r="T1074" s="2">
        <v>1304.8499999999999</v>
      </c>
      <c r="U1074" t="s">
        <v>24</v>
      </c>
      <c r="V10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74" t="str">
        <f>IF(ChurnTable[[#This Row],[MonthlyCharges]]&lt;35,"Low (&lt;$35)",IF(ChurnTable[[#This Row],[MonthlyCharges]]&lt;70,"Medium ($35-$70)","High (&gt;$70)"))</f>
        <v>Medium ($35-$70)</v>
      </c>
      <c r="X1074">
        <f>ChurnTable[[#This Row],[MonthlyCharges]]*12</f>
        <v>681</v>
      </c>
      <c r="Y1074">
        <f>IF(ChurnTable[[#This Row],[Churn]]="Yes",1,0)</f>
        <v>0</v>
      </c>
      <c r="Z1074">
        <f>IF(ChurnTable[[#This Row],[Churn]]="Yes",ChurnTable[[#This Row],[MonthlyCharges]]*12,0)</f>
        <v>0</v>
      </c>
    </row>
    <row r="1075" spans="1:26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 s="1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 s="2">
        <v>98.05</v>
      </c>
      <c r="T1075" s="2">
        <v>713</v>
      </c>
      <c r="U1075" t="s">
        <v>23</v>
      </c>
      <c r="V10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75" t="str">
        <f>IF(ChurnTable[[#This Row],[MonthlyCharges]]&lt;35,"Low (&lt;$35)",IF(ChurnTable[[#This Row],[MonthlyCharges]]&lt;70,"Medium ($35-$70)","High (&gt;$70)"))</f>
        <v>High (&gt;$70)</v>
      </c>
      <c r="X1075">
        <f>ChurnTable[[#This Row],[MonthlyCharges]]*12</f>
        <v>1176.5999999999999</v>
      </c>
      <c r="Y1075">
        <f>IF(ChurnTable[[#This Row],[Churn]]="Yes",1,0)</f>
        <v>1</v>
      </c>
      <c r="Z1075">
        <f>IF(ChurnTable[[#This Row],[Churn]]="Yes",ChurnTable[[#This Row],[MonthlyCharges]]*12,0)</f>
        <v>1176.5999999999999</v>
      </c>
    </row>
    <row r="1076" spans="1:26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 s="1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 s="2">
        <v>21.1</v>
      </c>
      <c r="T1076" s="2">
        <v>21.1</v>
      </c>
      <c r="U1076" t="s">
        <v>24</v>
      </c>
      <c r="V10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76" t="str">
        <f>IF(ChurnTable[[#This Row],[MonthlyCharges]]&lt;35,"Low (&lt;$35)",IF(ChurnTable[[#This Row],[MonthlyCharges]]&lt;70,"Medium ($35-$70)","High (&gt;$70)"))</f>
        <v>Low (&lt;$35)</v>
      </c>
      <c r="X1076">
        <f>ChurnTable[[#This Row],[MonthlyCharges]]*12</f>
        <v>253.20000000000002</v>
      </c>
      <c r="Y1076">
        <f>IF(ChurnTable[[#This Row],[Churn]]="Yes",1,0)</f>
        <v>0</v>
      </c>
      <c r="Z1076">
        <f>IF(ChurnTable[[#This Row],[Churn]]="Yes",ChurnTable[[#This Row],[MonthlyCharges]]*12,0)</f>
        <v>0</v>
      </c>
    </row>
    <row r="1077" spans="1:26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 s="1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 s="2">
        <v>96.65</v>
      </c>
      <c r="T1077" s="2">
        <v>5580.8</v>
      </c>
      <c r="U1077" t="s">
        <v>24</v>
      </c>
      <c r="V10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77" t="str">
        <f>IF(ChurnTable[[#This Row],[MonthlyCharges]]&lt;35,"Low (&lt;$35)",IF(ChurnTable[[#This Row],[MonthlyCharges]]&lt;70,"Medium ($35-$70)","High (&gt;$70)"))</f>
        <v>High (&gt;$70)</v>
      </c>
      <c r="X1077">
        <f>ChurnTable[[#This Row],[MonthlyCharges]]*12</f>
        <v>1159.8000000000002</v>
      </c>
      <c r="Y1077">
        <f>IF(ChurnTable[[#This Row],[Churn]]="Yes",1,0)</f>
        <v>0</v>
      </c>
      <c r="Z1077">
        <f>IF(ChurnTable[[#This Row],[Churn]]="Yes",ChurnTable[[#This Row],[MonthlyCharges]]*12,0)</f>
        <v>0</v>
      </c>
    </row>
    <row r="1078" spans="1:26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 s="1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 s="2">
        <v>24.5</v>
      </c>
      <c r="T1078" s="2">
        <v>1497.9</v>
      </c>
      <c r="U1078" t="s">
        <v>24</v>
      </c>
      <c r="V10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78" t="str">
        <f>IF(ChurnTable[[#This Row],[MonthlyCharges]]&lt;35,"Low (&lt;$35)",IF(ChurnTable[[#This Row],[MonthlyCharges]]&lt;70,"Medium ($35-$70)","High (&gt;$70)"))</f>
        <v>Low (&lt;$35)</v>
      </c>
      <c r="X1078">
        <f>ChurnTable[[#This Row],[MonthlyCharges]]*12</f>
        <v>294</v>
      </c>
      <c r="Y1078">
        <f>IF(ChurnTable[[#This Row],[Churn]]="Yes",1,0)</f>
        <v>0</v>
      </c>
      <c r="Z1078">
        <f>IF(ChurnTable[[#This Row],[Churn]]="Yes",ChurnTable[[#This Row],[MonthlyCharges]]*12,0)</f>
        <v>0</v>
      </c>
    </row>
    <row r="1079" spans="1:26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 s="1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 s="2">
        <v>114.5</v>
      </c>
      <c r="T1079" s="2">
        <v>4527.45</v>
      </c>
      <c r="U1079" t="s">
        <v>23</v>
      </c>
      <c r="V10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79" t="str">
        <f>IF(ChurnTable[[#This Row],[MonthlyCharges]]&lt;35,"Low (&lt;$35)",IF(ChurnTable[[#This Row],[MonthlyCharges]]&lt;70,"Medium ($35-$70)","High (&gt;$70)"))</f>
        <v>High (&gt;$70)</v>
      </c>
      <c r="X1079">
        <f>ChurnTable[[#This Row],[MonthlyCharges]]*12</f>
        <v>1374</v>
      </c>
      <c r="Y1079">
        <f>IF(ChurnTable[[#This Row],[Churn]]="Yes",1,0)</f>
        <v>1</v>
      </c>
      <c r="Z1079">
        <f>IF(ChurnTable[[#This Row],[Churn]]="Yes",ChurnTable[[#This Row],[MonthlyCharges]]*12,0)</f>
        <v>1374</v>
      </c>
    </row>
    <row r="1080" spans="1:26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 s="1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 s="2">
        <v>79.2</v>
      </c>
      <c r="T1080" s="2">
        <v>4590.3500000000004</v>
      </c>
      <c r="U1080" t="s">
        <v>24</v>
      </c>
      <c r="V10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80" t="str">
        <f>IF(ChurnTable[[#This Row],[MonthlyCharges]]&lt;35,"Low (&lt;$35)",IF(ChurnTable[[#This Row],[MonthlyCharges]]&lt;70,"Medium ($35-$70)","High (&gt;$70)"))</f>
        <v>High (&gt;$70)</v>
      </c>
      <c r="X1080">
        <f>ChurnTable[[#This Row],[MonthlyCharges]]*12</f>
        <v>950.40000000000009</v>
      </c>
      <c r="Y1080">
        <f>IF(ChurnTable[[#This Row],[Churn]]="Yes",1,0)</f>
        <v>0</v>
      </c>
      <c r="Z1080">
        <f>IF(ChurnTable[[#This Row],[Churn]]="Yes",ChurnTable[[#This Row],[MonthlyCharges]]*12,0)</f>
        <v>0</v>
      </c>
    </row>
    <row r="1081" spans="1:26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 s="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 s="2">
        <v>69.55</v>
      </c>
      <c r="T1081" s="2">
        <v>200.2</v>
      </c>
      <c r="U1081" t="s">
        <v>24</v>
      </c>
      <c r="V10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81" t="str">
        <f>IF(ChurnTable[[#This Row],[MonthlyCharges]]&lt;35,"Low (&lt;$35)",IF(ChurnTable[[#This Row],[MonthlyCharges]]&lt;70,"Medium ($35-$70)","High (&gt;$70)"))</f>
        <v>Medium ($35-$70)</v>
      </c>
      <c r="X1081">
        <f>ChurnTable[[#This Row],[MonthlyCharges]]*12</f>
        <v>834.59999999999991</v>
      </c>
      <c r="Y1081">
        <f>IF(ChurnTable[[#This Row],[Churn]]="Yes",1,0)</f>
        <v>0</v>
      </c>
      <c r="Z1081">
        <f>IF(ChurnTable[[#This Row],[Churn]]="Yes",ChurnTable[[#This Row],[MonthlyCharges]]*12,0)</f>
        <v>0</v>
      </c>
    </row>
    <row r="1082" spans="1:26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 s="1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 s="2">
        <v>20.05</v>
      </c>
      <c r="T1082" s="2">
        <v>614.45000000000005</v>
      </c>
      <c r="U1082" t="s">
        <v>24</v>
      </c>
      <c r="V10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82" t="str">
        <f>IF(ChurnTable[[#This Row],[MonthlyCharges]]&lt;35,"Low (&lt;$35)",IF(ChurnTable[[#This Row],[MonthlyCharges]]&lt;70,"Medium ($35-$70)","High (&gt;$70)"))</f>
        <v>Low (&lt;$35)</v>
      </c>
      <c r="X1082">
        <f>ChurnTable[[#This Row],[MonthlyCharges]]*12</f>
        <v>240.60000000000002</v>
      </c>
      <c r="Y1082">
        <f>IF(ChurnTable[[#This Row],[Churn]]="Yes",1,0)</f>
        <v>0</v>
      </c>
      <c r="Z1082">
        <f>IF(ChurnTable[[#This Row],[Churn]]="Yes",ChurnTable[[#This Row],[MonthlyCharges]]*12,0)</f>
        <v>0</v>
      </c>
    </row>
    <row r="1083" spans="1:26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 s="1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 s="2">
        <v>98.85</v>
      </c>
      <c r="T1083" s="2">
        <v>4564.8999999999996</v>
      </c>
      <c r="U1083" t="s">
        <v>24</v>
      </c>
      <c r="V10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83" t="str">
        <f>IF(ChurnTable[[#This Row],[MonthlyCharges]]&lt;35,"Low (&lt;$35)",IF(ChurnTable[[#This Row],[MonthlyCharges]]&lt;70,"Medium ($35-$70)","High (&gt;$70)"))</f>
        <v>High (&gt;$70)</v>
      </c>
      <c r="X1083">
        <f>ChurnTable[[#This Row],[MonthlyCharges]]*12</f>
        <v>1186.1999999999998</v>
      </c>
      <c r="Y1083">
        <f>IF(ChurnTable[[#This Row],[Churn]]="Yes",1,0)</f>
        <v>0</v>
      </c>
      <c r="Z1083">
        <f>IF(ChurnTable[[#This Row],[Churn]]="Yes",ChurnTable[[#This Row],[MonthlyCharges]]*12,0)</f>
        <v>0</v>
      </c>
    </row>
    <row r="1084" spans="1:26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 s="1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 s="2">
        <v>25.75</v>
      </c>
      <c r="T1084" s="2">
        <v>0</v>
      </c>
      <c r="U1084" t="s">
        <v>24</v>
      </c>
      <c r="V10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84" t="str">
        <f>IF(ChurnTable[[#This Row],[MonthlyCharges]]&lt;35,"Low (&lt;$35)",IF(ChurnTable[[#This Row],[MonthlyCharges]]&lt;70,"Medium ($35-$70)","High (&gt;$70)"))</f>
        <v>Low (&lt;$35)</v>
      </c>
      <c r="X1084">
        <f>ChurnTable[[#This Row],[MonthlyCharges]]*12</f>
        <v>309</v>
      </c>
      <c r="Y1084">
        <f>IF(ChurnTable[[#This Row],[Churn]]="Yes",1,0)</f>
        <v>0</v>
      </c>
      <c r="Z1084">
        <f>IF(ChurnTable[[#This Row],[Churn]]="Yes",ChurnTable[[#This Row],[MonthlyCharges]]*12,0)</f>
        <v>0</v>
      </c>
    </row>
    <row r="1085" spans="1:26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 s="1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 s="2">
        <v>80.95</v>
      </c>
      <c r="T1085" s="2">
        <v>171.15</v>
      </c>
      <c r="U1085" t="s">
        <v>23</v>
      </c>
      <c r="V10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85" t="str">
        <f>IF(ChurnTable[[#This Row],[MonthlyCharges]]&lt;35,"Low (&lt;$35)",IF(ChurnTable[[#This Row],[MonthlyCharges]]&lt;70,"Medium ($35-$70)","High (&gt;$70)"))</f>
        <v>High (&gt;$70)</v>
      </c>
      <c r="X1085">
        <f>ChurnTable[[#This Row],[MonthlyCharges]]*12</f>
        <v>971.40000000000009</v>
      </c>
      <c r="Y1085">
        <f>IF(ChurnTable[[#This Row],[Churn]]="Yes",1,0)</f>
        <v>1</v>
      </c>
      <c r="Z1085">
        <f>IF(ChurnTable[[#This Row],[Churn]]="Yes",ChurnTable[[#This Row],[MonthlyCharges]]*12,0)</f>
        <v>971.40000000000009</v>
      </c>
    </row>
    <row r="1086" spans="1:26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 s="1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 s="2">
        <v>19.600000000000001</v>
      </c>
      <c r="T1086" s="2">
        <v>1012.4</v>
      </c>
      <c r="U1086" t="s">
        <v>24</v>
      </c>
      <c r="V10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86" t="str">
        <f>IF(ChurnTable[[#This Row],[MonthlyCharges]]&lt;35,"Low (&lt;$35)",IF(ChurnTable[[#This Row],[MonthlyCharges]]&lt;70,"Medium ($35-$70)","High (&gt;$70)"))</f>
        <v>Low (&lt;$35)</v>
      </c>
      <c r="X1086">
        <f>ChurnTable[[#This Row],[MonthlyCharges]]*12</f>
        <v>235.20000000000002</v>
      </c>
      <c r="Y1086">
        <f>IF(ChurnTable[[#This Row],[Churn]]="Yes",1,0)</f>
        <v>0</v>
      </c>
      <c r="Z1086">
        <f>IF(ChurnTable[[#This Row],[Churn]]="Yes",ChurnTable[[#This Row],[MonthlyCharges]]*12,0)</f>
        <v>0</v>
      </c>
    </row>
    <row r="1087" spans="1:26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 s="1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 s="2">
        <v>74.3</v>
      </c>
      <c r="T1087" s="2">
        <v>940.35</v>
      </c>
      <c r="U1087" t="s">
        <v>23</v>
      </c>
      <c r="V10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87" t="str">
        <f>IF(ChurnTable[[#This Row],[MonthlyCharges]]&lt;35,"Low (&lt;$35)",IF(ChurnTable[[#This Row],[MonthlyCharges]]&lt;70,"Medium ($35-$70)","High (&gt;$70)"))</f>
        <v>High (&gt;$70)</v>
      </c>
      <c r="X1087">
        <f>ChurnTable[[#This Row],[MonthlyCharges]]*12</f>
        <v>891.59999999999991</v>
      </c>
      <c r="Y1087">
        <f>IF(ChurnTable[[#This Row],[Churn]]="Yes",1,0)</f>
        <v>1</v>
      </c>
      <c r="Z1087">
        <f>IF(ChurnTable[[#This Row],[Churn]]="Yes",ChurnTable[[#This Row],[MonthlyCharges]]*12,0)</f>
        <v>891.59999999999991</v>
      </c>
    </row>
    <row r="1088" spans="1:26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 s="1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 s="2">
        <v>89.7</v>
      </c>
      <c r="T1088" s="2">
        <v>1047.7</v>
      </c>
      <c r="U1088" t="s">
        <v>23</v>
      </c>
      <c r="V10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88" t="str">
        <f>IF(ChurnTable[[#This Row],[MonthlyCharges]]&lt;35,"Low (&lt;$35)",IF(ChurnTable[[#This Row],[MonthlyCharges]]&lt;70,"Medium ($35-$70)","High (&gt;$70)"))</f>
        <v>High (&gt;$70)</v>
      </c>
      <c r="X1088">
        <f>ChurnTable[[#This Row],[MonthlyCharges]]*12</f>
        <v>1076.4000000000001</v>
      </c>
      <c r="Y1088">
        <f>IF(ChurnTable[[#This Row],[Churn]]="Yes",1,0)</f>
        <v>1</v>
      </c>
      <c r="Z1088">
        <f>IF(ChurnTable[[#This Row],[Churn]]="Yes",ChurnTable[[#This Row],[MonthlyCharges]]*12,0)</f>
        <v>1076.4000000000001</v>
      </c>
    </row>
    <row r="1089" spans="1:26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 s="1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 s="2">
        <v>87.65</v>
      </c>
      <c r="T1089" s="2">
        <v>2766.4</v>
      </c>
      <c r="U1089" t="s">
        <v>24</v>
      </c>
      <c r="V10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89" t="str">
        <f>IF(ChurnTable[[#This Row],[MonthlyCharges]]&lt;35,"Low (&lt;$35)",IF(ChurnTable[[#This Row],[MonthlyCharges]]&lt;70,"Medium ($35-$70)","High (&gt;$70)"))</f>
        <v>High (&gt;$70)</v>
      </c>
      <c r="X1089">
        <f>ChurnTable[[#This Row],[MonthlyCharges]]*12</f>
        <v>1051.8000000000002</v>
      </c>
      <c r="Y1089">
        <f>IF(ChurnTable[[#This Row],[Churn]]="Yes",1,0)</f>
        <v>0</v>
      </c>
      <c r="Z1089">
        <f>IF(ChurnTable[[#This Row],[Churn]]="Yes",ChurnTable[[#This Row],[MonthlyCharges]]*12,0)</f>
        <v>0</v>
      </c>
    </row>
    <row r="1090" spans="1:26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 s="1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 s="2">
        <v>100.45</v>
      </c>
      <c r="T1090" s="2">
        <v>1622.45</v>
      </c>
      <c r="U1090" t="s">
        <v>23</v>
      </c>
      <c r="V10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90" t="str">
        <f>IF(ChurnTable[[#This Row],[MonthlyCharges]]&lt;35,"Low (&lt;$35)",IF(ChurnTable[[#This Row],[MonthlyCharges]]&lt;70,"Medium ($35-$70)","High (&gt;$70)"))</f>
        <v>High (&gt;$70)</v>
      </c>
      <c r="X1090">
        <f>ChurnTable[[#This Row],[MonthlyCharges]]*12</f>
        <v>1205.4000000000001</v>
      </c>
      <c r="Y1090">
        <f>IF(ChurnTable[[#This Row],[Churn]]="Yes",1,0)</f>
        <v>1</v>
      </c>
      <c r="Z1090">
        <f>IF(ChurnTable[[#This Row],[Churn]]="Yes",ChurnTable[[#This Row],[MonthlyCharges]]*12,0)</f>
        <v>1205.4000000000001</v>
      </c>
    </row>
    <row r="1091" spans="1:26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 s="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 s="2">
        <v>74.75</v>
      </c>
      <c r="T1091" s="2">
        <v>1129.3499999999999</v>
      </c>
      <c r="U1091" t="s">
        <v>24</v>
      </c>
      <c r="V10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091" t="str">
        <f>IF(ChurnTable[[#This Row],[MonthlyCharges]]&lt;35,"Low (&lt;$35)",IF(ChurnTable[[#This Row],[MonthlyCharges]]&lt;70,"Medium ($35-$70)","High (&gt;$70)"))</f>
        <v>High (&gt;$70)</v>
      </c>
      <c r="X1091">
        <f>ChurnTable[[#This Row],[MonthlyCharges]]*12</f>
        <v>897</v>
      </c>
      <c r="Y1091">
        <f>IF(ChurnTable[[#This Row],[Churn]]="Yes",1,0)</f>
        <v>0</v>
      </c>
      <c r="Z1091">
        <f>IF(ChurnTable[[#This Row],[Churn]]="Yes",ChurnTable[[#This Row],[MonthlyCharges]]*12,0)</f>
        <v>0</v>
      </c>
    </row>
    <row r="1092" spans="1:26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 s="1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 s="2">
        <v>107.45</v>
      </c>
      <c r="T1092" s="2">
        <v>5680.9</v>
      </c>
      <c r="U1092" t="s">
        <v>24</v>
      </c>
      <c r="V10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092" t="str">
        <f>IF(ChurnTable[[#This Row],[MonthlyCharges]]&lt;35,"Low (&lt;$35)",IF(ChurnTable[[#This Row],[MonthlyCharges]]&lt;70,"Medium ($35-$70)","High (&gt;$70)"))</f>
        <v>High (&gt;$70)</v>
      </c>
      <c r="X1092">
        <f>ChurnTable[[#This Row],[MonthlyCharges]]*12</f>
        <v>1289.4000000000001</v>
      </c>
      <c r="Y1092">
        <f>IF(ChurnTable[[#This Row],[Churn]]="Yes",1,0)</f>
        <v>0</v>
      </c>
      <c r="Z1092">
        <f>IF(ChurnTable[[#This Row],[Churn]]="Yes",ChurnTable[[#This Row],[MonthlyCharges]]*12,0)</f>
        <v>0</v>
      </c>
    </row>
    <row r="1093" spans="1:26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 s="1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 s="2">
        <v>75.349999999999994</v>
      </c>
      <c r="T1093" s="2">
        <v>2243.9</v>
      </c>
      <c r="U1093" t="s">
        <v>24</v>
      </c>
      <c r="V10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93" t="str">
        <f>IF(ChurnTable[[#This Row],[MonthlyCharges]]&lt;35,"Low (&lt;$35)",IF(ChurnTable[[#This Row],[MonthlyCharges]]&lt;70,"Medium ($35-$70)","High (&gt;$70)"))</f>
        <v>High (&gt;$70)</v>
      </c>
      <c r="X1093">
        <f>ChurnTable[[#This Row],[MonthlyCharges]]*12</f>
        <v>904.19999999999993</v>
      </c>
      <c r="Y1093">
        <f>IF(ChurnTable[[#This Row],[Churn]]="Yes",1,0)</f>
        <v>0</v>
      </c>
      <c r="Z1093">
        <f>IF(ChurnTable[[#This Row],[Churn]]="Yes",ChurnTable[[#This Row],[MonthlyCharges]]*12,0)</f>
        <v>0</v>
      </c>
    </row>
    <row r="1094" spans="1:26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 s="1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 s="2">
        <v>64.95</v>
      </c>
      <c r="T1094" s="2">
        <v>4523.25</v>
      </c>
      <c r="U1094" t="s">
        <v>24</v>
      </c>
      <c r="V10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94" t="str">
        <f>IF(ChurnTable[[#This Row],[MonthlyCharges]]&lt;35,"Low (&lt;$35)",IF(ChurnTable[[#This Row],[MonthlyCharges]]&lt;70,"Medium ($35-$70)","High (&gt;$70)"))</f>
        <v>Medium ($35-$70)</v>
      </c>
      <c r="X1094">
        <f>ChurnTable[[#This Row],[MonthlyCharges]]*12</f>
        <v>779.40000000000009</v>
      </c>
      <c r="Y1094">
        <f>IF(ChurnTable[[#This Row],[Churn]]="Yes",1,0)</f>
        <v>0</v>
      </c>
      <c r="Z1094">
        <f>IF(ChurnTable[[#This Row],[Churn]]="Yes",ChurnTable[[#This Row],[MonthlyCharges]]*12,0)</f>
        <v>0</v>
      </c>
    </row>
    <row r="1095" spans="1:26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 s="1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 s="2">
        <v>100.45</v>
      </c>
      <c r="T1095" s="2">
        <v>7159.7</v>
      </c>
      <c r="U1095" t="s">
        <v>24</v>
      </c>
      <c r="V10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095" t="str">
        <f>IF(ChurnTable[[#This Row],[MonthlyCharges]]&lt;35,"Low (&lt;$35)",IF(ChurnTable[[#This Row],[MonthlyCharges]]&lt;70,"Medium ($35-$70)","High (&gt;$70)"))</f>
        <v>High (&gt;$70)</v>
      </c>
      <c r="X1095">
        <f>ChurnTable[[#This Row],[MonthlyCharges]]*12</f>
        <v>1205.4000000000001</v>
      </c>
      <c r="Y1095">
        <f>IF(ChurnTable[[#This Row],[Churn]]="Yes",1,0)</f>
        <v>0</v>
      </c>
      <c r="Z1095">
        <f>IF(ChurnTable[[#This Row],[Churn]]="Yes",ChurnTable[[#This Row],[MonthlyCharges]]*12,0)</f>
        <v>0</v>
      </c>
    </row>
    <row r="1096" spans="1:26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 s="1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 s="2">
        <v>68.5</v>
      </c>
      <c r="T1096" s="2">
        <v>2839.95</v>
      </c>
      <c r="U1096" t="s">
        <v>24</v>
      </c>
      <c r="V10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96" t="str">
        <f>IF(ChurnTable[[#This Row],[MonthlyCharges]]&lt;35,"Low (&lt;$35)",IF(ChurnTable[[#This Row],[MonthlyCharges]]&lt;70,"Medium ($35-$70)","High (&gt;$70)"))</f>
        <v>Medium ($35-$70)</v>
      </c>
      <c r="X1096">
        <f>ChurnTable[[#This Row],[MonthlyCharges]]*12</f>
        <v>822</v>
      </c>
      <c r="Y1096">
        <f>IF(ChurnTable[[#This Row],[Churn]]="Yes",1,0)</f>
        <v>0</v>
      </c>
      <c r="Z1096">
        <f>IF(ChurnTable[[#This Row],[Churn]]="Yes",ChurnTable[[#This Row],[MonthlyCharges]]*12,0)</f>
        <v>0</v>
      </c>
    </row>
    <row r="1097" spans="1:26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 s="1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 s="2">
        <v>80.55</v>
      </c>
      <c r="T1097" s="2">
        <v>80.55</v>
      </c>
      <c r="U1097" t="s">
        <v>24</v>
      </c>
      <c r="V10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97" t="str">
        <f>IF(ChurnTable[[#This Row],[MonthlyCharges]]&lt;35,"Low (&lt;$35)",IF(ChurnTable[[#This Row],[MonthlyCharges]]&lt;70,"Medium ($35-$70)","High (&gt;$70)"))</f>
        <v>High (&gt;$70)</v>
      </c>
      <c r="X1097">
        <f>ChurnTable[[#This Row],[MonthlyCharges]]*12</f>
        <v>966.59999999999991</v>
      </c>
      <c r="Y1097">
        <f>IF(ChurnTable[[#This Row],[Churn]]="Yes",1,0)</f>
        <v>0</v>
      </c>
      <c r="Z1097">
        <f>IF(ChurnTable[[#This Row],[Churn]]="Yes",ChurnTable[[#This Row],[MonthlyCharges]]*12,0)</f>
        <v>0</v>
      </c>
    </row>
    <row r="1098" spans="1:26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 s="1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 s="2">
        <v>81.25</v>
      </c>
      <c r="T1098" s="2">
        <v>580.1</v>
      </c>
      <c r="U1098" t="s">
        <v>24</v>
      </c>
      <c r="V10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098" t="str">
        <f>IF(ChurnTable[[#This Row],[MonthlyCharges]]&lt;35,"Low (&lt;$35)",IF(ChurnTable[[#This Row],[MonthlyCharges]]&lt;70,"Medium ($35-$70)","High (&gt;$70)"))</f>
        <v>High (&gt;$70)</v>
      </c>
      <c r="X1098">
        <f>ChurnTable[[#This Row],[MonthlyCharges]]*12</f>
        <v>975</v>
      </c>
      <c r="Y1098">
        <f>IF(ChurnTable[[#This Row],[Churn]]="Yes",1,0)</f>
        <v>0</v>
      </c>
      <c r="Z1098">
        <f>IF(ChurnTable[[#This Row],[Churn]]="Yes",ChurnTable[[#This Row],[MonthlyCharges]]*12,0)</f>
        <v>0</v>
      </c>
    </row>
    <row r="1099" spans="1:26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 s="1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 s="2">
        <v>90.4</v>
      </c>
      <c r="T1099" s="2">
        <v>2178.6</v>
      </c>
      <c r="U1099" t="s">
        <v>23</v>
      </c>
      <c r="V10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099" t="str">
        <f>IF(ChurnTable[[#This Row],[MonthlyCharges]]&lt;35,"Low (&lt;$35)",IF(ChurnTable[[#This Row],[MonthlyCharges]]&lt;70,"Medium ($35-$70)","High (&gt;$70)"))</f>
        <v>High (&gt;$70)</v>
      </c>
      <c r="X1099">
        <f>ChurnTable[[#This Row],[MonthlyCharges]]*12</f>
        <v>1084.8000000000002</v>
      </c>
      <c r="Y1099">
        <f>IF(ChurnTable[[#This Row],[Churn]]="Yes",1,0)</f>
        <v>1</v>
      </c>
      <c r="Z1099">
        <f>IF(ChurnTable[[#This Row],[Churn]]="Yes",ChurnTable[[#This Row],[MonthlyCharges]]*12,0)</f>
        <v>1084.8000000000002</v>
      </c>
    </row>
    <row r="1100" spans="1:26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 s="1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 s="2">
        <v>89.55</v>
      </c>
      <c r="T1100" s="2">
        <v>6038.55</v>
      </c>
      <c r="U1100" t="s">
        <v>24</v>
      </c>
      <c r="V11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00" t="str">
        <f>IF(ChurnTable[[#This Row],[MonthlyCharges]]&lt;35,"Low (&lt;$35)",IF(ChurnTable[[#This Row],[MonthlyCharges]]&lt;70,"Medium ($35-$70)","High (&gt;$70)"))</f>
        <v>High (&gt;$70)</v>
      </c>
      <c r="X1100">
        <f>ChurnTable[[#This Row],[MonthlyCharges]]*12</f>
        <v>1074.5999999999999</v>
      </c>
      <c r="Y1100">
        <f>IF(ChurnTable[[#This Row],[Churn]]="Yes",1,0)</f>
        <v>0</v>
      </c>
      <c r="Z1100">
        <f>IF(ChurnTable[[#This Row],[Churn]]="Yes",ChurnTable[[#This Row],[MonthlyCharges]]*12,0)</f>
        <v>0</v>
      </c>
    </row>
    <row r="1101" spans="1:26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 s="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 s="2">
        <v>55.7</v>
      </c>
      <c r="T1101" s="2">
        <v>259.39999999999998</v>
      </c>
      <c r="U1101" t="s">
        <v>24</v>
      </c>
      <c r="V11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01" t="str">
        <f>IF(ChurnTable[[#This Row],[MonthlyCharges]]&lt;35,"Low (&lt;$35)",IF(ChurnTable[[#This Row],[MonthlyCharges]]&lt;70,"Medium ($35-$70)","High (&gt;$70)"))</f>
        <v>Medium ($35-$70)</v>
      </c>
      <c r="X1101">
        <f>ChurnTable[[#This Row],[MonthlyCharges]]*12</f>
        <v>668.40000000000009</v>
      </c>
      <c r="Y1101">
        <f>IF(ChurnTable[[#This Row],[Churn]]="Yes",1,0)</f>
        <v>0</v>
      </c>
      <c r="Z1101">
        <f>IF(ChurnTable[[#This Row],[Churn]]="Yes",ChurnTable[[#This Row],[MonthlyCharges]]*12,0)</f>
        <v>0</v>
      </c>
    </row>
    <row r="1102" spans="1:26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 s="1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 s="2">
        <v>24.8</v>
      </c>
      <c r="T1102" s="2">
        <v>324.14999999999998</v>
      </c>
      <c r="U1102" t="s">
        <v>24</v>
      </c>
      <c r="V11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02" t="str">
        <f>IF(ChurnTable[[#This Row],[MonthlyCharges]]&lt;35,"Low (&lt;$35)",IF(ChurnTable[[#This Row],[MonthlyCharges]]&lt;70,"Medium ($35-$70)","High (&gt;$70)"))</f>
        <v>Low (&lt;$35)</v>
      </c>
      <c r="X1102">
        <f>ChurnTable[[#This Row],[MonthlyCharges]]*12</f>
        <v>297.60000000000002</v>
      </c>
      <c r="Y1102">
        <f>IF(ChurnTable[[#This Row],[Churn]]="Yes",1,0)</f>
        <v>0</v>
      </c>
      <c r="Z1102">
        <f>IF(ChurnTable[[#This Row],[Churn]]="Yes",ChurnTable[[#This Row],[MonthlyCharges]]*12,0)</f>
        <v>0</v>
      </c>
    </row>
    <row r="1103" spans="1:26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 s="1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 s="2">
        <v>20</v>
      </c>
      <c r="T1103" s="2">
        <v>417.65</v>
      </c>
      <c r="U1103" t="s">
        <v>24</v>
      </c>
      <c r="V11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03" t="str">
        <f>IF(ChurnTable[[#This Row],[MonthlyCharges]]&lt;35,"Low (&lt;$35)",IF(ChurnTable[[#This Row],[MonthlyCharges]]&lt;70,"Medium ($35-$70)","High (&gt;$70)"))</f>
        <v>Low (&lt;$35)</v>
      </c>
      <c r="X1103">
        <f>ChurnTable[[#This Row],[MonthlyCharges]]*12</f>
        <v>240</v>
      </c>
      <c r="Y1103">
        <f>IF(ChurnTable[[#This Row],[Churn]]="Yes",1,0)</f>
        <v>0</v>
      </c>
      <c r="Z1103">
        <f>IF(ChurnTable[[#This Row],[Churn]]="Yes",ChurnTable[[#This Row],[MonthlyCharges]]*12,0)</f>
        <v>0</v>
      </c>
    </row>
    <row r="1104" spans="1:26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 s="1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 s="2">
        <v>56.15</v>
      </c>
      <c r="T1104" s="2">
        <v>168.15</v>
      </c>
      <c r="U1104" t="s">
        <v>23</v>
      </c>
      <c r="V11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04" t="str">
        <f>IF(ChurnTable[[#This Row],[MonthlyCharges]]&lt;35,"Low (&lt;$35)",IF(ChurnTable[[#This Row],[MonthlyCharges]]&lt;70,"Medium ($35-$70)","High (&gt;$70)"))</f>
        <v>Medium ($35-$70)</v>
      </c>
      <c r="X1104">
        <f>ChurnTable[[#This Row],[MonthlyCharges]]*12</f>
        <v>673.8</v>
      </c>
      <c r="Y1104">
        <f>IF(ChurnTable[[#This Row],[Churn]]="Yes",1,0)</f>
        <v>1</v>
      </c>
      <c r="Z1104">
        <f>IF(ChurnTable[[#This Row],[Churn]]="Yes",ChurnTable[[#This Row],[MonthlyCharges]]*12,0)</f>
        <v>673.8</v>
      </c>
    </row>
    <row r="1105" spans="1:26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 s="1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 s="2">
        <v>105.2</v>
      </c>
      <c r="T1105" s="2">
        <v>5637.85</v>
      </c>
      <c r="U1105" t="s">
        <v>24</v>
      </c>
      <c r="V11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05" t="str">
        <f>IF(ChurnTable[[#This Row],[MonthlyCharges]]&lt;35,"Low (&lt;$35)",IF(ChurnTable[[#This Row],[MonthlyCharges]]&lt;70,"Medium ($35-$70)","High (&gt;$70)"))</f>
        <v>High (&gt;$70)</v>
      </c>
      <c r="X1105">
        <f>ChurnTable[[#This Row],[MonthlyCharges]]*12</f>
        <v>1262.4000000000001</v>
      </c>
      <c r="Y1105">
        <f>IF(ChurnTable[[#This Row],[Churn]]="Yes",1,0)</f>
        <v>0</v>
      </c>
      <c r="Z1105">
        <f>IF(ChurnTable[[#This Row],[Churn]]="Yes",ChurnTable[[#This Row],[MonthlyCharges]]*12,0)</f>
        <v>0</v>
      </c>
    </row>
    <row r="1106" spans="1:26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 s="1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 s="2">
        <v>19.55</v>
      </c>
      <c r="T1106" s="2">
        <v>839.4</v>
      </c>
      <c r="U1106" t="s">
        <v>24</v>
      </c>
      <c r="V11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06" t="str">
        <f>IF(ChurnTable[[#This Row],[MonthlyCharges]]&lt;35,"Low (&lt;$35)",IF(ChurnTable[[#This Row],[MonthlyCharges]]&lt;70,"Medium ($35-$70)","High (&gt;$70)"))</f>
        <v>Low (&lt;$35)</v>
      </c>
      <c r="X1106">
        <f>ChurnTable[[#This Row],[MonthlyCharges]]*12</f>
        <v>234.60000000000002</v>
      </c>
      <c r="Y1106">
        <f>IF(ChurnTable[[#This Row],[Churn]]="Yes",1,0)</f>
        <v>0</v>
      </c>
      <c r="Z1106">
        <f>IF(ChurnTable[[#This Row],[Churn]]="Yes",ChurnTable[[#This Row],[MonthlyCharges]]*12,0)</f>
        <v>0</v>
      </c>
    </row>
    <row r="1107" spans="1:26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 s="1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 s="2">
        <v>79.75</v>
      </c>
      <c r="T1107" s="2">
        <v>769.1</v>
      </c>
      <c r="U1107" t="s">
        <v>24</v>
      </c>
      <c r="V11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07" t="str">
        <f>IF(ChurnTable[[#This Row],[MonthlyCharges]]&lt;35,"Low (&lt;$35)",IF(ChurnTable[[#This Row],[MonthlyCharges]]&lt;70,"Medium ($35-$70)","High (&gt;$70)"))</f>
        <v>High (&gt;$70)</v>
      </c>
      <c r="X1107">
        <f>ChurnTable[[#This Row],[MonthlyCharges]]*12</f>
        <v>957</v>
      </c>
      <c r="Y1107">
        <f>IF(ChurnTable[[#This Row],[Churn]]="Yes",1,0)</f>
        <v>0</v>
      </c>
      <c r="Z1107">
        <f>IF(ChurnTable[[#This Row],[Churn]]="Yes",ChurnTable[[#This Row],[MonthlyCharges]]*12,0)</f>
        <v>0</v>
      </c>
    </row>
    <row r="1108" spans="1:26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 s="1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 s="2">
        <v>97.45</v>
      </c>
      <c r="T1108" s="2">
        <v>6253</v>
      </c>
      <c r="U1108" t="s">
        <v>24</v>
      </c>
      <c r="V11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08" t="str">
        <f>IF(ChurnTable[[#This Row],[MonthlyCharges]]&lt;35,"Low (&lt;$35)",IF(ChurnTable[[#This Row],[MonthlyCharges]]&lt;70,"Medium ($35-$70)","High (&gt;$70)"))</f>
        <v>High (&gt;$70)</v>
      </c>
      <c r="X1108">
        <f>ChurnTable[[#This Row],[MonthlyCharges]]*12</f>
        <v>1169.4000000000001</v>
      </c>
      <c r="Y1108">
        <f>IF(ChurnTable[[#This Row],[Churn]]="Yes",1,0)</f>
        <v>0</v>
      </c>
      <c r="Z1108">
        <f>IF(ChurnTable[[#This Row],[Churn]]="Yes",ChurnTable[[#This Row],[MonthlyCharges]]*12,0)</f>
        <v>0</v>
      </c>
    </row>
    <row r="1109" spans="1:26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 s="1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 s="2">
        <v>24.25</v>
      </c>
      <c r="T1109" s="2">
        <v>1641.8</v>
      </c>
      <c r="U1109" t="s">
        <v>24</v>
      </c>
      <c r="V11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09" t="str">
        <f>IF(ChurnTable[[#This Row],[MonthlyCharges]]&lt;35,"Low (&lt;$35)",IF(ChurnTable[[#This Row],[MonthlyCharges]]&lt;70,"Medium ($35-$70)","High (&gt;$70)"))</f>
        <v>Low (&lt;$35)</v>
      </c>
      <c r="X1109">
        <f>ChurnTable[[#This Row],[MonthlyCharges]]*12</f>
        <v>291</v>
      </c>
      <c r="Y1109">
        <f>IF(ChurnTable[[#This Row],[Churn]]="Yes",1,0)</f>
        <v>0</v>
      </c>
      <c r="Z1109">
        <f>IF(ChurnTable[[#This Row],[Churn]]="Yes",ChurnTable[[#This Row],[MonthlyCharges]]*12,0)</f>
        <v>0</v>
      </c>
    </row>
    <row r="1110" spans="1:26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 s="1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 s="2">
        <v>24.6</v>
      </c>
      <c r="T1110" s="2">
        <v>1678.05</v>
      </c>
      <c r="U1110" t="s">
        <v>24</v>
      </c>
      <c r="V11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10" t="str">
        <f>IF(ChurnTable[[#This Row],[MonthlyCharges]]&lt;35,"Low (&lt;$35)",IF(ChurnTable[[#This Row],[MonthlyCharges]]&lt;70,"Medium ($35-$70)","High (&gt;$70)"))</f>
        <v>Low (&lt;$35)</v>
      </c>
      <c r="X1110">
        <f>ChurnTable[[#This Row],[MonthlyCharges]]*12</f>
        <v>295.20000000000005</v>
      </c>
      <c r="Y1110">
        <f>IF(ChurnTable[[#This Row],[Churn]]="Yes",1,0)</f>
        <v>0</v>
      </c>
      <c r="Z1110">
        <f>IF(ChurnTable[[#This Row],[Churn]]="Yes",ChurnTable[[#This Row],[MonthlyCharges]]*12,0)</f>
        <v>0</v>
      </c>
    </row>
    <row r="1111" spans="1:26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 s="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 s="2">
        <v>50.15</v>
      </c>
      <c r="T1111" s="2">
        <v>2058.5</v>
      </c>
      <c r="U1111" t="s">
        <v>24</v>
      </c>
      <c r="V11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11" t="str">
        <f>IF(ChurnTable[[#This Row],[MonthlyCharges]]&lt;35,"Low (&lt;$35)",IF(ChurnTable[[#This Row],[MonthlyCharges]]&lt;70,"Medium ($35-$70)","High (&gt;$70)"))</f>
        <v>Medium ($35-$70)</v>
      </c>
      <c r="X1111">
        <f>ChurnTable[[#This Row],[MonthlyCharges]]*12</f>
        <v>601.79999999999995</v>
      </c>
      <c r="Y1111">
        <f>IF(ChurnTable[[#This Row],[Churn]]="Yes",1,0)</f>
        <v>0</v>
      </c>
      <c r="Z1111">
        <f>IF(ChurnTable[[#This Row],[Churn]]="Yes",ChurnTable[[#This Row],[MonthlyCharges]]*12,0)</f>
        <v>0</v>
      </c>
    </row>
    <row r="1112" spans="1:26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 s="1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 s="2">
        <v>39.6</v>
      </c>
      <c r="T1112" s="2">
        <v>2424.5</v>
      </c>
      <c r="U1112" t="s">
        <v>24</v>
      </c>
      <c r="V11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12" t="str">
        <f>IF(ChurnTable[[#This Row],[MonthlyCharges]]&lt;35,"Low (&lt;$35)",IF(ChurnTable[[#This Row],[MonthlyCharges]]&lt;70,"Medium ($35-$70)","High (&gt;$70)"))</f>
        <v>Medium ($35-$70)</v>
      </c>
      <c r="X1112">
        <f>ChurnTable[[#This Row],[MonthlyCharges]]*12</f>
        <v>475.20000000000005</v>
      </c>
      <c r="Y1112">
        <f>IF(ChurnTable[[#This Row],[Churn]]="Yes",1,0)</f>
        <v>0</v>
      </c>
      <c r="Z1112">
        <f>IF(ChurnTable[[#This Row],[Churn]]="Yes",ChurnTable[[#This Row],[MonthlyCharges]]*12,0)</f>
        <v>0</v>
      </c>
    </row>
    <row r="1113" spans="1:26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 s="1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 s="2">
        <v>94.4</v>
      </c>
      <c r="T1113" s="2">
        <v>387.2</v>
      </c>
      <c r="U1113" t="s">
        <v>23</v>
      </c>
      <c r="V11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13" t="str">
        <f>IF(ChurnTable[[#This Row],[MonthlyCharges]]&lt;35,"Low (&lt;$35)",IF(ChurnTable[[#This Row],[MonthlyCharges]]&lt;70,"Medium ($35-$70)","High (&gt;$70)"))</f>
        <v>High (&gt;$70)</v>
      </c>
      <c r="X1113">
        <f>ChurnTable[[#This Row],[MonthlyCharges]]*12</f>
        <v>1132.8000000000002</v>
      </c>
      <c r="Y1113">
        <f>IF(ChurnTable[[#This Row],[Churn]]="Yes",1,0)</f>
        <v>1</v>
      </c>
      <c r="Z1113">
        <f>IF(ChurnTable[[#This Row],[Churn]]="Yes",ChurnTable[[#This Row],[MonthlyCharges]]*12,0)</f>
        <v>1132.8000000000002</v>
      </c>
    </row>
    <row r="1114" spans="1:26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 s="1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 s="2">
        <v>89.85</v>
      </c>
      <c r="T1114" s="2">
        <v>6293.45</v>
      </c>
      <c r="U1114" t="s">
        <v>24</v>
      </c>
      <c r="V11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14" t="str">
        <f>IF(ChurnTable[[#This Row],[MonthlyCharges]]&lt;35,"Low (&lt;$35)",IF(ChurnTable[[#This Row],[MonthlyCharges]]&lt;70,"Medium ($35-$70)","High (&gt;$70)"))</f>
        <v>High (&gt;$70)</v>
      </c>
      <c r="X1114">
        <f>ChurnTable[[#This Row],[MonthlyCharges]]*12</f>
        <v>1078.1999999999998</v>
      </c>
      <c r="Y1114">
        <f>IF(ChurnTable[[#This Row],[Churn]]="Yes",1,0)</f>
        <v>0</v>
      </c>
      <c r="Z1114">
        <f>IF(ChurnTable[[#This Row],[Churn]]="Yes",ChurnTable[[#This Row],[MonthlyCharges]]*12,0)</f>
        <v>0</v>
      </c>
    </row>
    <row r="1115" spans="1:26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 s="1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 s="2">
        <v>78.95</v>
      </c>
      <c r="T1115" s="2">
        <v>2839.65</v>
      </c>
      <c r="U1115" t="s">
        <v>23</v>
      </c>
      <c r="V11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15" t="str">
        <f>IF(ChurnTable[[#This Row],[MonthlyCharges]]&lt;35,"Low (&lt;$35)",IF(ChurnTable[[#This Row],[MonthlyCharges]]&lt;70,"Medium ($35-$70)","High (&gt;$70)"))</f>
        <v>High (&gt;$70)</v>
      </c>
      <c r="X1115">
        <f>ChurnTable[[#This Row],[MonthlyCharges]]*12</f>
        <v>947.40000000000009</v>
      </c>
      <c r="Y1115">
        <f>IF(ChurnTable[[#This Row],[Churn]]="Yes",1,0)</f>
        <v>1</v>
      </c>
      <c r="Z1115">
        <f>IF(ChurnTable[[#This Row],[Churn]]="Yes",ChurnTable[[#This Row],[MonthlyCharges]]*12,0)</f>
        <v>947.40000000000009</v>
      </c>
    </row>
    <row r="1116" spans="1:26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 s="1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 s="2">
        <v>98.85</v>
      </c>
      <c r="T1116" s="2">
        <v>3145.9</v>
      </c>
      <c r="U1116" t="s">
        <v>24</v>
      </c>
      <c r="V11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16" t="str">
        <f>IF(ChurnTable[[#This Row],[MonthlyCharges]]&lt;35,"Low (&lt;$35)",IF(ChurnTable[[#This Row],[MonthlyCharges]]&lt;70,"Medium ($35-$70)","High (&gt;$70)"))</f>
        <v>High (&gt;$70)</v>
      </c>
      <c r="X1116">
        <f>ChurnTable[[#This Row],[MonthlyCharges]]*12</f>
        <v>1186.1999999999998</v>
      </c>
      <c r="Y1116">
        <f>IF(ChurnTable[[#This Row],[Churn]]="Yes",1,0)</f>
        <v>0</v>
      </c>
      <c r="Z1116">
        <f>IF(ChurnTable[[#This Row],[Churn]]="Yes",ChurnTable[[#This Row],[MonthlyCharges]]*12,0)</f>
        <v>0</v>
      </c>
    </row>
    <row r="1117" spans="1:26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 s="1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 s="2">
        <v>53.85</v>
      </c>
      <c r="T1117" s="2">
        <v>2200.6999999999998</v>
      </c>
      <c r="U1117" t="s">
        <v>24</v>
      </c>
      <c r="V11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17" t="str">
        <f>IF(ChurnTable[[#This Row],[MonthlyCharges]]&lt;35,"Low (&lt;$35)",IF(ChurnTable[[#This Row],[MonthlyCharges]]&lt;70,"Medium ($35-$70)","High (&gt;$70)"))</f>
        <v>Medium ($35-$70)</v>
      </c>
      <c r="X1117">
        <f>ChurnTable[[#This Row],[MonthlyCharges]]*12</f>
        <v>646.20000000000005</v>
      </c>
      <c r="Y1117">
        <f>IF(ChurnTable[[#This Row],[Churn]]="Yes",1,0)</f>
        <v>0</v>
      </c>
      <c r="Z1117">
        <f>IF(ChurnTable[[#This Row],[Churn]]="Yes",ChurnTable[[#This Row],[MonthlyCharges]]*12,0)</f>
        <v>0</v>
      </c>
    </row>
    <row r="1118" spans="1:26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 s="1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 s="2">
        <v>24.25</v>
      </c>
      <c r="T1118" s="2">
        <v>914.4</v>
      </c>
      <c r="U1118" t="s">
        <v>24</v>
      </c>
      <c r="V11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18" t="str">
        <f>IF(ChurnTable[[#This Row],[MonthlyCharges]]&lt;35,"Low (&lt;$35)",IF(ChurnTable[[#This Row],[MonthlyCharges]]&lt;70,"Medium ($35-$70)","High (&gt;$70)"))</f>
        <v>Low (&lt;$35)</v>
      </c>
      <c r="X1118">
        <f>ChurnTable[[#This Row],[MonthlyCharges]]*12</f>
        <v>291</v>
      </c>
      <c r="Y1118">
        <f>IF(ChurnTable[[#This Row],[Churn]]="Yes",1,0)</f>
        <v>0</v>
      </c>
      <c r="Z1118">
        <f>IF(ChurnTable[[#This Row],[Churn]]="Yes",ChurnTable[[#This Row],[MonthlyCharges]]*12,0)</f>
        <v>0</v>
      </c>
    </row>
    <row r="1119" spans="1:26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 s="1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 s="2">
        <v>89.45</v>
      </c>
      <c r="T1119" s="2">
        <v>4577.75</v>
      </c>
      <c r="U1119" t="s">
        <v>24</v>
      </c>
      <c r="V11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19" t="str">
        <f>IF(ChurnTable[[#This Row],[MonthlyCharges]]&lt;35,"Low (&lt;$35)",IF(ChurnTable[[#This Row],[MonthlyCharges]]&lt;70,"Medium ($35-$70)","High (&gt;$70)"))</f>
        <v>High (&gt;$70)</v>
      </c>
      <c r="X1119">
        <f>ChurnTable[[#This Row],[MonthlyCharges]]*12</f>
        <v>1073.4000000000001</v>
      </c>
      <c r="Y1119">
        <f>IF(ChurnTable[[#This Row],[Churn]]="Yes",1,0)</f>
        <v>0</v>
      </c>
      <c r="Z1119">
        <f>IF(ChurnTable[[#This Row],[Churn]]="Yes",ChurnTable[[#This Row],[MonthlyCharges]]*12,0)</f>
        <v>0</v>
      </c>
    </row>
    <row r="1120" spans="1:26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 s="1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 s="2">
        <v>105.25</v>
      </c>
      <c r="T1120" s="2">
        <v>4997.5</v>
      </c>
      <c r="U1120" t="s">
        <v>24</v>
      </c>
      <c r="V11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20" t="str">
        <f>IF(ChurnTable[[#This Row],[MonthlyCharges]]&lt;35,"Low (&lt;$35)",IF(ChurnTable[[#This Row],[MonthlyCharges]]&lt;70,"Medium ($35-$70)","High (&gt;$70)"))</f>
        <v>High (&gt;$70)</v>
      </c>
      <c r="X1120">
        <f>ChurnTable[[#This Row],[MonthlyCharges]]*12</f>
        <v>1263</v>
      </c>
      <c r="Y1120">
        <f>IF(ChurnTable[[#This Row],[Churn]]="Yes",1,0)</f>
        <v>0</v>
      </c>
      <c r="Z1120">
        <f>IF(ChurnTable[[#This Row],[Churn]]="Yes",ChurnTable[[#This Row],[MonthlyCharges]]*12,0)</f>
        <v>0</v>
      </c>
    </row>
    <row r="1121" spans="1:26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 s="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 s="2">
        <v>59.5</v>
      </c>
      <c r="T1121" s="2">
        <v>4144.8</v>
      </c>
      <c r="U1121" t="s">
        <v>24</v>
      </c>
      <c r="V11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21" t="str">
        <f>IF(ChurnTable[[#This Row],[MonthlyCharges]]&lt;35,"Low (&lt;$35)",IF(ChurnTable[[#This Row],[MonthlyCharges]]&lt;70,"Medium ($35-$70)","High (&gt;$70)"))</f>
        <v>Medium ($35-$70)</v>
      </c>
      <c r="X1121">
        <f>ChurnTable[[#This Row],[MonthlyCharges]]*12</f>
        <v>714</v>
      </c>
      <c r="Y1121">
        <f>IF(ChurnTable[[#This Row],[Churn]]="Yes",1,0)</f>
        <v>0</v>
      </c>
      <c r="Z1121">
        <f>IF(ChurnTable[[#This Row],[Churn]]="Yes",ChurnTable[[#This Row],[MonthlyCharges]]*12,0)</f>
        <v>0</v>
      </c>
    </row>
    <row r="1122" spans="1:26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 s="1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 s="2">
        <v>70.55</v>
      </c>
      <c r="T1122" s="2">
        <v>1493.55</v>
      </c>
      <c r="U1122" t="s">
        <v>24</v>
      </c>
      <c r="V11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22" t="str">
        <f>IF(ChurnTable[[#This Row],[MonthlyCharges]]&lt;35,"Low (&lt;$35)",IF(ChurnTable[[#This Row],[MonthlyCharges]]&lt;70,"Medium ($35-$70)","High (&gt;$70)"))</f>
        <v>High (&gt;$70)</v>
      </c>
      <c r="X1122">
        <f>ChurnTable[[#This Row],[MonthlyCharges]]*12</f>
        <v>846.59999999999991</v>
      </c>
      <c r="Y1122">
        <f>IF(ChurnTable[[#This Row],[Churn]]="Yes",1,0)</f>
        <v>0</v>
      </c>
      <c r="Z1122">
        <f>IF(ChurnTable[[#This Row],[Churn]]="Yes",ChurnTable[[#This Row],[MonthlyCharges]]*12,0)</f>
        <v>0</v>
      </c>
    </row>
    <row r="1123" spans="1:26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 s="1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 s="2">
        <v>82.5</v>
      </c>
      <c r="T1123" s="2">
        <v>4179.1000000000004</v>
      </c>
      <c r="U1123" t="s">
        <v>24</v>
      </c>
      <c r="V11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23" t="str">
        <f>IF(ChurnTable[[#This Row],[MonthlyCharges]]&lt;35,"Low (&lt;$35)",IF(ChurnTable[[#This Row],[MonthlyCharges]]&lt;70,"Medium ($35-$70)","High (&gt;$70)"))</f>
        <v>High (&gt;$70)</v>
      </c>
      <c r="X1123">
        <f>ChurnTable[[#This Row],[MonthlyCharges]]*12</f>
        <v>990</v>
      </c>
      <c r="Y1123">
        <f>IF(ChurnTable[[#This Row],[Churn]]="Yes",1,0)</f>
        <v>0</v>
      </c>
      <c r="Z1123">
        <f>IF(ChurnTable[[#This Row],[Churn]]="Yes",ChurnTable[[#This Row],[MonthlyCharges]]*12,0)</f>
        <v>0</v>
      </c>
    </row>
    <row r="1124" spans="1:26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 s="1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 s="2">
        <v>44.85</v>
      </c>
      <c r="T1124" s="2">
        <v>893.55</v>
      </c>
      <c r="U1124" t="s">
        <v>23</v>
      </c>
      <c r="V11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24" t="str">
        <f>IF(ChurnTable[[#This Row],[MonthlyCharges]]&lt;35,"Low (&lt;$35)",IF(ChurnTable[[#This Row],[MonthlyCharges]]&lt;70,"Medium ($35-$70)","High (&gt;$70)"))</f>
        <v>Medium ($35-$70)</v>
      </c>
      <c r="X1124">
        <f>ChurnTable[[#This Row],[MonthlyCharges]]*12</f>
        <v>538.20000000000005</v>
      </c>
      <c r="Y1124">
        <f>IF(ChurnTable[[#This Row],[Churn]]="Yes",1,0)</f>
        <v>1</v>
      </c>
      <c r="Z1124">
        <f>IF(ChurnTable[[#This Row],[Churn]]="Yes",ChurnTable[[#This Row],[MonthlyCharges]]*12,0)</f>
        <v>538.20000000000005</v>
      </c>
    </row>
    <row r="1125" spans="1:26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 s="1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 s="2">
        <v>61.6</v>
      </c>
      <c r="T1125" s="2">
        <v>1611</v>
      </c>
      <c r="U1125" t="s">
        <v>24</v>
      </c>
      <c r="V11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25" t="str">
        <f>IF(ChurnTable[[#This Row],[MonthlyCharges]]&lt;35,"Low (&lt;$35)",IF(ChurnTable[[#This Row],[MonthlyCharges]]&lt;70,"Medium ($35-$70)","High (&gt;$70)"))</f>
        <v>Medium ($35-$70)</v>
      </c>
      <c r="X1125">
        <f>ChurnTable[[#This Row],[MonthlyCharges]]*12</f>
        <v>739.2</v>
      </c>
      <c r="Y1125">
        <f>IF(ChurnTable[[#This Row],[Churn]]="Yes",1,0)</f>
        <v>0</v>
      </c>
      <c r="Z1125">
        <f>IF(ChurnTable[[#This Row],[Churn]]="Yes",ChurnTable[[#This Row],[MonthlyCharges]]*12,0)</f>
        <v>0</v>
      </c>
    </row>
    <row r="1126" spans="1:26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 s="1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 s="2">
        <v>49.05</v>
      </c>
      <c r="T1126" s="2">
        <v>593.04999999999995</v>
      </c>
      <c r="U1126" t="s">
        <v>24</v>
      </c>
      <c r="V11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26" t="str">
        <f>IF(ChurnTable[[#This Row],[MonthlyCharges]]&lt;35,"Low (&lt;$35)",IF(ChurnTable[[#This Row],[MonthlyCharges]]&lt;70,"Medium ($35-$70)","High (&gt;$70)"))</f>
        <v>Medium ($35-$70)</v>
      </c>
      <c r="X1126">
        <f>ChurnTable[[#This Row],[MonthlyCharges]]*12</f>
        <v>588.59999999999991</v>
      </c>
      <c r="Y1126">
        <f>IF(ChurnTable[[#This Row],[Churn]]="Yes",1,0)</f>
        <v>0</v>
      </c>
      <c r="Z1126">
        <f>IF(ChurnTable[[#This Row],[Churn]]="Yes",ChurnTable[[#This Row],[MonthlyCharges]]*12,0)</f>
        <v>0</v>
      </c>
    </row>
    <row r="1127" spans="1:26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 s="1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 s="2">
        <v>105.65</v>
      </c>
      <c r="T1127" s="2">
        <v>4284.8</v>
      </c>
      <c r="U1127" t="s">
        <v>23</v>
      </c>
      <c r="V11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27" t="str">
        <f>IF(ChurnTable[[#This Row],[MonthlyCharges]]&lt;35,"Low (&lt;$35)",IF(ChurnTable[[#This Row],[MonthlyCharges]]&lt;70,"Medium ($35-$70)","High (&gt;$70)"))</f>
        <v>High (&gt;$70)</v>
      </c>
      <c r="X1127">
        <f>ChurnTable[[#This Row],[MonthlyCharges]]*12</f>
        <v>1267.8000000000002</v>
      </c>
      <c r="Y1127">
        <f>IF(ChurnTable[[#This Row],[Churn]]="Yes",1,0)</f>
        <v>1</v>
      </c>
      <c r="Z1127">
        <f>IF(ChurnTable[[#This Row],[Churn]]="Yes",ChurnTable[[#This Row],[MonthlyCharges]]*12,0)</f>
        <v>1267.8000000000002</v>
      </c>
    </row>
    <row r="1128" spans="1:26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 s="1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 s="2">
        <v>74.650000000000006</v>
      </c>
      <c r="T1128" s="2">
        <v>544.54999999999995</v>
      </c>
      <c r="U1128" t="s">
        <v>23</v>
      </c>
      <c r="V11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28" t="str">
        <f>IF(ChurnTable[[#This Row],[MonthlyCharges]]&lt;35,"Low (&lt;$35)",IF(ChurnTable[[#This Row],[MonthlyCharges]]&lt;70,"Medium ($35-$70)","High (&gt;$70)"))</f>
        <v>High (&gt;$70)</v>
      </c>
      <c r="X1128">
        <f>ChurnTable[[#This Row],[MonthlyCharges]]*12</f>
        <v>895.80000000000007</v>
      </c>
      <c r="Y1128">
        <f>IF(ChurnTable[[#This Row],[Churn]]="Yes",1,0)</f>
        <v>1</v>
      </c>
      <c r="Z1128">
        <f>IF(ChurnTable[[#This Row],[Churn]]="Yes",ChurnTable[[#This Row],[MonthlyCharges]]*12,0)</f>
        <v>895.80000000000007</v>
      </c>
    </row>
    <row r="1129" spans="1:26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 s="1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 s="2">
        <v>66.25</v>
      </c>
      <c r="T1129" s="2">
        <v>1533.8</v>
      </c>
      <c r="U1129" t="s">
        <v>24</v>
      </c>
      <c r="V11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29" t="str">
        <f>IF(ChurnTable[[#This Row],[MonthlyCharges]]&lt;35,"Low (&lt;$35)",IF(ChurnTable[[#This Row],[MonthlyCharges]]&lt;70,"Medium ($35-$70)","High (&gt;$70)"))</f>
        <v>Medium ($35-$70)</v>
      </c>
      <c r="X1129">
        <f>ChurnTable[[#This Row],[MonthlyCharges]]*12</f>
        <v>795</v>
      </c>
      <c r="Y1129">
        <f>IF(ChurnTable[[#This Row],[Churn]]="Yes",1,0)</f>
        <v>0</v>
      </c>
      <c r="Z1129">
        <f>IF(ChurnTable[[#This Row],[Churn]]="Yes",ChurnTable[[#This Row],[MonthlyCharges]]*12,0)</f>
        <v>0</v>
      </c>
    </row>
    <row r="1130" spans="1:26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 s="1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 s="2">
        <v>19.399999999999999</v>
      </c>
      <c r="T1130" s="2">
        <v>529.79999999999995</v>
      </c>
      <c r="U1130" t="s">
        <v>24</v>
      </c>
      <c r="V11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30" t="str">
        <f>IF(ChurnTable[[#This Row],[MonthlyCharges]]&lt;35,"Low (&lt;$35)",IF(ChurnTable[[#This Row],[MonthlyCharges]]&lt;70,"Medium ($35-$70)","High (&gt;$70)"))</f>
        <v>Low (&lt;$35)</v>
      </c>
      <c r="X1130">
        <f>ChurnTable[[#This Row],[MonthlyCharges]]*12</f>
        <v>232.79999999999998</v>
      </c>
      <c r="Y1130">
        <f>IF(ChurnTable[[#This Row],[Churn]]="Yes",1,0)</f>
        <v>0</v>
      </c>
      <c r="Z1130">
        <f>IF(ChurnTable[[#This Row],[Churn]]="Yes",ChurnTable[[#This Row],[MonthlyCharges]]*12,0)</f>
        <v>0</v>
      </c>
    </row>
    <row r="1131" spans="1:26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 s="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 s="2">
        <v>86.05</v>
      </c>
      <c r="T1131" s="2">
        <v>3865.6</v>
      </c>
      <c r="U1131" t="s">
        <v>24</v>
      </c>
      <c r="V11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31" t="str">
        <f>IF(ChurnTable[[#This Row],[MonthlyCharges]]&lt;35,"Low (&lt;$35)",IF(ChurnTable[[#This Row],[MonthlyCharges]]&lt;70,"Medium ($35-$70)","High (&gt;$70)"))</f>
        <v>High (&gt;$70)</v>
      </c>
      <c r="X1131">
        <f>ChurnTable[[#This Row],[MonthlyCharges]]*12</f>
        <v>1032.5999999999999</v>
      </c>
      <c r="Y1131">
        <f>IF(ChurnTable[[#This Row],[Churn]]="Yes",1,0)</f>
        <v>0</v>
      </c>
      <c r="Z1131">
        <f>IF(ChurnTable[[#This Row],[Churn]]="Yes",ChurnTable[[#This Row],[MonthlyCharges]]*12,0)</f>
        <v>0</v>
      </c>
    </row>
    <row r="1132" spans="1:26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 s="1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 s="2">
        <v>19.149999999999999</v>
      </c>
      <c r="T1132" s="2">
        <v>515.75</v>
      </c>
      <c r="U1132" t="s">
        <v>24</v>
      </c>
      <c r="V11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32" t="str">
        <f>IF(ChurnTable[[#This Row],[MonthlyCharges]]&lt;35,"Low (&lt;$35)",IF(ChurnTable[[#This Row],[MonthlyCharges]]&lt;70,"Medium ($35-$70)","High (&gt;$70)"))</f>
        <v>Low (&lt;$35)</v>
      </c>
      <c r="X1132">
        <f>ChurnTable[[#This Row],[MonthlyCharges]]*12</f>
        <v>229.79999999999998</v>
      </c>
      <c r="Y1132">
        <f>IF(ChurnTable[[#This Row],[Churn]]="Yes",1,0)</f>
        <v>0</v>
      </c>
      <c r="Z1132">
        <f>IF(ChurnTable[[#This Row],[Churn]]="Yes",ChurnTable[[#This Row],[MonthlyCharges]]*12,0)</f>
        <v>0</v>
      </c>
    </row>
    <row r="1133" spans="1:26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 s="1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 s="2">
        <v>64.7</v>
      </c>
      <c r="T1133" s="2">
        <v>941</v>
      </c>
      <c r="U1133" t="s">
        <v>23</v>
      </c>
      <c r="V11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33" t="str">
        <f>IF(ChurnTable[[#This Row],[MonthlyCharges]]&lt;35,"Low (&lt;$35)",IF(ChurnTable[[#This Row],[MonthlyCharges]]&lt;70,"Medium ($35-$70)","High (&gt;$70)"))</f>
        <v>Medium ($35-$70)</v>
      </c>
      <c r="X1133">
        <f>ChurnTable[[#This Row],[MonthlyCharges]]*12</f>
        <v>776.40000000000009</v>
      </c>
      <c r="Y1133">
        <f>IF(ChurnTable[[#This Row],[Churn]]="Yes",1,0)</f>
        <v>1</v>
      </c>
      <c r="Z1133">
        <f>IF(ChurnTable[[#This Row],[Churn]]="Yes",ChurnTable[[#This Row],[MonthlyCharges]]*12,0)</f>
        <v>776.40000000000009</v>
      </c>
    </row>
    <row r="1134" spans="1:26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 s="1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 s="2">
        <v>104.05</v>
      </c>
      <c r="T1134" s="2">
        <v>1133.6500000000001</v>
      </c>
      <c r="U1134" t="s">
        <v>23</v>
      </c>
      <c r="V11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34" t="str">
        <f>IF(ChurnTable[[#This Row],[MonthlyCharges]]&lt;35,"Low (&lt;$35)",IF(ChurnTable[[#This Row],[MonthlyCharges]]&lt;70,"Medium ($35-$70)","High (&gt;$70)"))</f>
        <v>High (&gt;$70)</v>
      </c>
      <c r="X1134">
        <f>ChurnTable[[#This Row],[MonthlyCharges]]*12</f>
        <v>1248.5999999999999</v>
      </c>
      <c r="Y1134">
        <f>IF(ChurnTable[[#This Row],[Churn]]="Yes",1,0)</f>
        <v>1</v>
      </c>
      <c r="Z1134">
        <f>IF(ChurnTable[[#This Row],[Churn]]="Yes",ChurnTable[[#This Row],[MonthlyCharges]]*12,0)</f>
        <v>1248.5999999999999</v>
      </c>
    </row>
    <row r="1135" spans="1:26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 s="1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 s="2">
        <v>19.25</v>
      </c>
      <c r="T1135" s="2">
        <v>48.35</v>
      </c>
      <c r="U1135" t="s">
        <v>24</v>
      </c>
      <c r="V11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35" t="str">
        <f>IF(ChurnTable[[#This Row],[MonthlyCharges]]&lt;35,"Low (&lt;$35)",IF(ChurnTable[[#This Row],[MonthlyCharges]]&lt;70,"Medium ($35-$70)","High (&gt;$70)"))</f>
        <v>Low (&lt;$35)</v>
      </c>
      <c r="X1135">
        <f>ChurnTable[[#This Row],[MonthlyCharges]]*12</f>
        <v>231</v>
      </c>
      <c r="Y1135">
        <f>IF(ChurnTable[[#This Row],[Churn]]="Yes",1,0)</f>
        <v>0</v>
      </c>
      <c r="Z1135">
        <f>IF(ChurnTable[[#This Row],[Churn]]="Yes",ChurnTable[[#This Row],[MonthlyCharges]]*12,0)</f>
        <v>0</v>
      </c>
    </row>
    <row r="1136" spans="1:26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 s="1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 s="2">
        <v>81.95</v>
      </c>
      <c r="T1136" s="2">
        <v>2070.0500000000002</v>
      </c>
      <c r="U1136" t="s">
        <v>24</v>
      </c>
      <c r="V11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36" t="str">
        <f>IF(ChurnTable[[#This Row],[MonthlyCharges]]&lt;35,"Low (&lt;$35)",IF(ChurnTable[[#This Row],[MonthlyCharges]]&lt;70,"Medium ($35-$70)","High (&gt;$70)"))</f>
        <v>High (&gt;$70)</v>
      </c>
      <c r="X1136">
        <f>ChurnTable[[#This Row],[MonthlyCharges]]*12</f>
        <v>983.40000000000009</v>
      </c>
      <c r="Y1136">
        <f>IF(ChurnTable[[#This Row],[Churn]]="Yes",1,0)</f>
        <v>0</v>
      </c>
      <c r="Z1136">
        <f>IF(ChurnTable[[#This Row],[Churn]]="Yes",ChurnTable[[#This Row],[MonthlyCharges]]*12,0)</f>
        <v>0</v>
      </c>
    </row>
    <row r="1137" spans="1:26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 s="1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 s="2">
        <v>114.65</v>
      </c>
      <c r="T1137" s="2">
        <v>8333.9500000000007</v>
      </c>
      <c r="U1137" t="s">
        <v>24</v>
      </c>
      <c r="V11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37" t="str">
        <f>IF(ChurnTable[[#This Row],[MonthlyCharges]]&lt;35,"Low (&lt;$35)",IF(ChurnTable[[#This Row],[MonthlyCharges]]&lt;70,"Medium ($35-$70)","High (&gt;$70)"))</f>
        <v>High (&gt;$70)</v>
      </c>
      <c r="X1137">
        <f>ChurnTable[[#This Row],[MonthlyCharges]]*12</f>
        <v>1375.8000000000002</v>
      </c>
      <c r="Y1137">
        <f>IF(ChurnTable[[#This Row],[Churn]]="Yes",1,0)</f>
        <v>0</v>
      </c>
      <c r="Z1137">
        <f>IF(ChurnTable[[#This Row],[Churn]]="Yes",ChurnTable[[#This Row],[MonthlyCharges]]*12,0)</f>
        <v>0</v>
      </c>
    </row>
    <row r="1138" spans="1:26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 s="1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 s="2">
        <v>20</v>
      </c>
      <c r="T1138" s="2">
        <v>1209.25</v>
      </c>
      <c r="U1138" t="s">
        <v>24</v>
      </c>
      <c r="V11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38" t="str">
        <f>IF(ChurnTable[[#This Row],[MonthlyCharges]]&lt;35,"Low (&lt;$35)",IF(ChurnTable[[#This Row],[MonthlyCharges]]&lt;70,"Medium ($35-$70)","High (&gt;$70)"))</f>
        <v>Low (&lt;$35)</v>
      </c>
      <c r="X1138">
        <f>ChurnTable[[#This Row],[MonthlyCharges]]*12</f>
        <v>240</v>
      </c>
      <c r="Y1138">
        <f>IF(ChurnTable[[#This Row],[Churn]]="Yes",1,0)</f>
        <v>0</v>
      </c>
      <c r="Z1138">
        <f>IF(ChurnTable[[#This Row],[Churn]]="Yes",ChurnTable[[#This Row],[MonthlyCharges]]*12,0)</f>
        <v>0</v>
      </c>
    </row>
    <row r="1139" spans="1:26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 s="1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 s="2">
        <v>19.8</v>
      </c>
      <c r="T1139" s="2">
        <v>1396.25</v>
      </c>
      <c r="U1139" t="s">
        <v>24</v>
      </c>
      <c r="V11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39" t="str">
        <f>IF(ChurnTable[[#This Row],[MonthlyCharges]]&lt;35,"Low (&lt;$35)",IF(ChurnTable[[#This Row],[MonthlyCharges]]&lt;70,"Medium ($35-$70)","High (&gt;$70)"))</f>
        <v>Low (&lt;$35)</v>
      </c>
      <c r="X1139">
        <f>ChurnTable[[#This Row],[MonthlyCharges]]*12</f>
        <v>237.60000000000002</v>
      </c>
      <c r="Y1139">
        <f>IF(ChurnTable[[#This Row],[Churn]]="Yes",1,0)</f>
        <v>0</v>
      </c>
      <c r="Z1139">
        <f>IF(ChurnTable[[#This Row],[Churn]]="Yes",ChurnTable[[#This Row],[MonthlyCharges]]*12,0)</f>
        <v>0</v>
      </c>
    </row>
    <row r="1140" spans="1:26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 s="1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 s="2">
        <v>65.150000000000006</v>
      </c>
      <c r="T1140" s="2">
        <v>723.35</v>
      </c>
      <c r="U1140" t="s">
        <v>24</v>
      </c>
      <c r="V11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40" t="str">
        <f>IF(ChurnTable[[#This Row],[MonthlyCharges]]&lt;35,"Low (&lt;$35)",IF(ChurnTable[[#This Row],[MonthlyCharges]]&lt;70,"Medium ($35-$70)","High (&gt;$70)"))</f>
        <v>Medium ($35-$70)</v>
      </c>
      <c r="X1140">
        <f>ChurnTable[[#This Row],[MonthlyCharges]]*12</f>
        <v>781.80000000000007</v>
      </c>
      <c r="Y1140">
        <f>IF(ChurnTable[[#This Row],[Churn]]="Yes",1,0)</f>
        <v>0</v>
      </c>
      <c r="Z1140">
        <f>IF(ChurnTable[[#This Row],[Churn]]="Yes",ChurnTable[[#This Row],[MonthlyCharges]]*12,0)</f>
        <v>0</v>
      </c>
    </row>
    <row r="1141" spans="1:26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 s="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 s="2">
        <v>19.649999999999999</v>
      </c>
      <c r="T1141" s="2">
        <v>228.65</v>
      </c>
      <c r="U1141" t="s">
        <v>24</v>
      </c>
      <c r="V11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41" t="str">
        <f>IF(ChurnTable[[#This Row],[MonthlyCharges]]&lt;35,"Low (&lt;$35)",IF(ChurnTable[[#This Row],[MonthlyCharges]]&lt;70,"Medium ($35-$70)","High (&gt;$70)"))</f>
        <v>Low (&lt;$35)</v>
      </c>
      <c r="X1141">
        <f>ChurnTable[[#This Row],[MonthlyCharges]]*12</f>
        <v>235.79999999999998</v>
      </c>
      <c r="Y1141">
        <f>IF(ChurnTable[[#This Row],[Churn]]="Yes",1,0)</f>
        <v>0</v>
      </c>
      <c r="Z1141">
        <f>IF(ChurnTable[[#This Row],[Churn]]="Yes",ChurnTable[[#This Row],[MonthlyCharges]]*12,0)</f>
        <v>0</v>
      </c>
    </row>
    <row r="1142" spans="1:26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 s="1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 s="2">
        <v>88.95</v>
      </c>
      <c r="T1142" s="2">
        <v>1161.75</v>
      </c>
      <c r="U1142" t="s">
        <v>24</v>
      </c>
      <c r="V11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42" t="str">
        <f>IF(ChurnTable[[#This Row],[MonthlyCharges]]&lt;35,"Low (&lt;$35)",IF(ChurnTable[[#This Row],[MonthlyCharges]]&lt;70,"Medium ($35-$70)","High (&gt;$70)"))</f>
        <v>High (&gt;$70)</v>
      </c>
      <c r="X1142">
        <f>ChurnTable[[#This Row],[MonthlyCharges]]*12</f>
        <v>1067.4000000000001</v>
      </c>
      <c r="Y1142">
        <f>IF(ChurnTable[[#This Row],[Churn]]="Yes",1,0)</f>
        <v>0</v>
      </c>
      <c r="Z1142">
        <f>IF(ChurnTable[[#This Row],[Churn]]="Yes",ChurnTable[[#This Row],[MonthlyCharges]]*12,0)</f>
        <v>0</v>
      </c>
    </row>
    <row r="1143" spans="1:26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 s="1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 s="2">
        <v>20.2</v>
      </c>
      <c r="T1143" s="2">
        <v>98.35</v>
      </c>
      <c r="U1143" t="s">
        <v>24</v>
      </c>
      <c r="V11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43" t="str">
        <f>IF(ChurnTable[[#This Row],[MonthlyCharges]]&lt;35,"Low (&lt;$35)",IF(ChurnTable[[#This Row],[MonthlyCharges]]&lt;70,"Medium ($35-$70)","High (&gt;$70)"))</f>
        <v>Low (&lt;$35)</v>
      </c>
      <c r="X1143">
        <f>ChurnTable[[#This Row],[MonthlyCharges]]*12</f>
        <v>242.39999999999998</v>
      </c>
      <c r="Y1143">
        <f>IF(ChurnTable[[#This Row],[Churn]]="Yes",1,0)</f>
        <v>0</v>
      </c>
      <c r="Z1143">
        <f>IF(ChurnTable[[#This Row],[Churn]]="Yes",ChurnTable[[#This Row],[MonthlyCharges]]*12,0)</f>
        <v>0</v>
      </c>
    </row>
    <row r="1144" spans="1:26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 s="1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 s="2">
        <v>75.2</v>
      </c>
      <c r="T1144" s="2">
        <v>775.3</v>
      </c>
      <c r="U1144" t="s">
        <v>24</v>
      </c>
      <c r="V11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44" t="str">
        <f>IF(ChurnTable[[#This Row],[MonthlyCharges]]&lt;35,"Low (&lt;$35)",IF(ChurnTable[[#This Row],[MonthlyCharges]]&lt;70,"Medium ($35-$70)","High (&gt;$70)"))</f>
        <v>High (&gt;$70)</v>
      </c>
      <c r="X1144">
        <f>ChurnTable[[#This Row],[MonthlyCharges]]*12</f>
        <v>902.40000000000009</v>
      </c>
      <c r="Y1144">
        <f>IF(ChurnTable[[#This Row],[Churn]]="Yes",1,0)</f>
        <v>0</v>
      </c>
      <c r="Z1144">
        <f>IF(ChurnTable[[#This Row],[Churn]]="Yes",ChurnTable[[#This Row],[MonthlyCharges]]*12,0)</f>
        <v>0</v>
      </c>
    </row>
    <row r="1145" spans="1:26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 s="1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 s="2">
        <v>56.8</v>
      </c>
      <c r="T1145" s="2">
        <v>1074.6500000000001</v>
      </c>
      <c r="U1145" t="s">
        <v>24</v>
      </c>
      <c r="V11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45" t="str">
        <f>IF(ChurnTable[[#This Row],[MonthlyCharges]]&lt;35,"Low (&lt;$35)",IF(ChurnTable[[#This Row],[MonthlyCharges]]&lt;70,"Medium ($35-$70)","High (&gt;$70)"))</f>
        <v>Medium ($35-$70)</v>
      </c>
      <c r="X1145">
        <f>ChurnTable[[#This Row],[MonthlyCharges]]*12</f>
        <v>681.59999999999991</v>
      </c>
      <c r="Y1145">
        <f>IF(ChurnTable[[#This Row],[Churn]]="Yes",1,0)</f>
        <v>0</v>
      </c>
      <c r="Z1145">
        <f>IF(ChurnTable[[#This Row],[Churn]]="Yes",ChurnTable[[#This Row],[MonthlyCharges]]*12,0)</f>
        <v>0</v>
      </c>
    </row>
    <row r="1146" spans="1:26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 s="1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 s="2">
        <v>35.549999999999997</v>
      </c>
      <c r="T1146" s="2">
        <v>35.549999999999997</v>
      </c>
      <c r="U1146" t="s">
        <v>23</v>
      </c>
      <c r="V11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46" t="str">
        <f>IF(ChurnTable[[#This Row],[MonthlyCharges]]&lt;35,"Low (&lt;$35)",IF(ChurnTable[[#This Row],[MonthlyCharges]]&lt;70,"Medium ($35-$70)","High (&gt;$70)"))</f>
        <v>Medium ($35-$70)</v>
      </c>
      <c r="X1146">
        <f>ChurnTable[[#This Row],[MonthlyCharges]]*12</f>
        <v>426.59999999999997</v>
      </c>
      <c r="Y1146">
        <f>IF(ChurnTable[[#This Row],[Churn]]="Yes",1,0)</f>
        <v>1</v>
      </c>
      <c r="Z1146">
        <f>IF(ChurnTable[[#This Row],[Churn]]="Yes",ChurnTable[[#This Row],[MonthlyCharges]]*12,0)</f>
        <v>426.59999999999997</v>
      </c>
    </row>
    <row r="1147" spans="1:26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 s="1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 s="2">
        <v>75.5</v>
      </c>
      <c r="T1147" s="2">
        <v>2324.6999999999998</v>
      </c>
      <c r="U1147" t="s">
        <v>24</v>
      </c>
      <c r="V11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47" t="str">
        <f>IF(ChurnTable[[#This Row],[MonthlyCharges]]&lt;35,"Low (&lt;$35)",IF(ChurnTable[[#This Row],[MonthlyCharges]]&lt;70,"Medium ($35-$70)","High (&gt;$70)"))</f>
        <v>High (&gt;$70)</v>
      </c>
      <c r="X1147">
        <f>ChurnTable[[#This Row],[MonthlyCharges]]*12</f>
        <v>906</v>
      </c>
      <c r="Y1147">
        <f>IF(ChurnTable[[#This Row],[Churn]]="Yes",1,0)</f>
        <v>0</v>
      </c>
      <c r="Z1147">
        <f>IF(ChurnTable[[#This Row],[Churn]]="Yes",ChurnTable[[#This Row],[MonthlyCharges]]*12,0)</f>
        <v>0</v>
      </c>
    </row>
    <row r="1148" spans="1:26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 s="1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 s="2">
        <v>35.6</v>
      </c>
      <c r="T1148" s="2">
        <v>1072.5999999999999</v>
      </c>
      <c r="U1148" t="s">
        <v>24</v>
      </c>
      <c r="V11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48" t="str">
        <f>IF(ChurnTable[[#This Row],[MonthlyCharges]]&lt;35,"Low (&lt;$35)",IF(ChurnTable[[#This Row],[MonthlyCharges]]&lt;70,"Medium ($35-$70)","High (&gt;$70)"))</f>
        <v>Medium ($35-$70)</v>
      </c>
      <c r="X1148">
        <f>ChurnTable[[#This Row],[MonthlyCharges]]*12</f>
        <v>427.20000000000005</v>
      </c>
      <c r="Y1148">
        <f>IF(ChurnTable[[#This Row],[Churn]]="Yes",1,0)</f>
        <v>0</v>
      </c>
      <c r="Z1148">
        <f>IF(ChurnTable[[#This Row],[Churn]]="Yes",ChurnTable[[#This Row],[MonthlyCharges]]*12,0)</f>
        <v>0</v>
      </c>
    </row>
    <row r="1149" spans="1:26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 s="1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 s="2">
        <v>60.25</v>
      </c>
      <c r="T1149" s="2">
        <v>170.5</v>
      </c>
      <c r="U1149" t="s">
        <v>24</v>
      </c>
      <c r="V11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49" t="str">
        <f>IF(ChurnTable[[#This Row],[MonthlyCharges]]&lt;35,"Low (&lt;$35)",IF(ChurnTable[[#This Row],[MonthlyCharges]]&lt;70,"Medium ($35-$70)","High (&gt;$70)"))</f>
        <v>Medium ($35-$70)</v>
      </c>
      <c r="X1149">
        <f>ChurnTable[[#This Row],[MonthlyCharges]]*12</f>
        <v>723</v>
      </c>
      <c r="Y1149">
        <f>IF(ChurnTable[[#This Row],[Churn]]="Yes",1,0)</f>
        <v>0</v>
      </c>
      <c r="Z1149">
        <f>IF(ChurnTable[[#This Row],[Churn]]="Yes",ChurnTable[[#This Row],[MonthlyCharges]]*12,0)</f>
        <v>0</v>
      </c>
    </row>
    <row r="1150" spans="1:26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 s="1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 s="2">
        <v>95.15</v>
      </c>
      <c r="T1150" s="2">
        <v>196.9</v>
      </c>
      <c r="U1150" t="s">
        <v>23</v>
      </c>
      <c r="V11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50" t="str">
        <f>IF(ChurnTable[[#This Row],[MonthlyCharges]]&lt;35,"Low (&lt;$35)",IF(ChurnTable[[#This Row],[MonthlyCharges]]&lt;70,"Medium ($35-$70)","High (&gt;$70)"))</f>
        <v>High (&gt;$70)</v>
      </c>
      <c r="X1150">
        <f>ChurnTable[[#This Row],[MonthlyCharges]]*12</f>
        <v>1141.8000000000002</v>
      </c>
      <c r="Y1150">
        <f>IF(ChurnTable[[#This Row],[Churn]]="Yes",1,0)</f>
        <v>1</v>
      </c>
      <c r="Z1150">
        <f>IF(ChurnTable[[#This Row],[Churn]]="Yes",ChurnTable[[#This Row],[MonthlyCharges]]*12,0)</f>
        <v>1141.8000000000002</v>
      </c>
    </row>
    <row r="1151" spans="1:26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 s="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 s="2">
        <v>96.65</v>
      </c>
      <c r="T1151" s="2">
        <v>1162.8499999999999</v>
      </c>
      <c r="U1151" t="s">
        <v>23</v>
      </c>
      <c r="V11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51" t="str">
        <f>IF(ChurnTable[[#This Row],[MonthlyCharges]]&lt;35,"Low (&lt;$35)",IF(ChurnTable[[#This Row],[MonthlyCharges]]&lt;70,"Medium ($35-$70)","High (&gt;$70)"))</f>
        <v>High (&gt;$70)</v>
      </c>
      <c r="X1151">
        <f>ChurnTable[[#This Row],[MonthlyCharges]]*12</f>
        <v>1159.8000000000002</v>
      </c>
      <c r="Y1151">
        <f>IF(ChurnTable[[#This Row],[Churn]]="Yes",1,0)</f>
        <v>1</v>
      </c>
      <c r="Z1151">
        <f>IF(ChurnTable[[#This Row],[Churn]]="Yes",ChurnTable[[#This Row],[MonthlyCharges]]*12,0)</f>
        <v>1159.8000000000002</v>
      </c>
    </row>
    <row r="1152" spans="1:26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 s="1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 s="2">
        <v>40.35</v>
      </c>
      <c r="T1152" s="2">
        <v>1677.85</v>
      </c>
      <c r="U1152" t="s">
        <v>24</v>
      </c>
      <c r="V11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52" t="str">
        <f>IF(ChurnTable[[#This Row],[MonthlyCharges]]&lt;35,"Low (&lt;$35)",IF(ChurnTable[[#This Row],[MonthlyCharges]]&lt;70,"Medium ($35-$70)","High (&gt;$70)"))</f>
        <v>Medium ($35-$70)</v>
      </c>
      <c r="X1152">
        <f>ChurnTable[[#This Row],[MonthlyCharges]]*12</f>
        <v>484.20000000000005</v>
      </c>
      <c r="Y1152">
        <f>IF(ChurnTable[[#This Row],[Churn]]="Yes",1,0)</f>
        <v>0</v>
      </c>
      <c r="Z1152">
        <f>IF(ChurnTable[[#This Row],[Churn]]="Yes",ChurnTable[[#This Row],[MonthlyCharges]]*12,0)</f>
        <v>0</v>
      </c>
    </row>
    <row r="1153" spans="1:26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 s="1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 s="2">
        <v>18.850000000000001</v>
      </c>
      <c r="T1153" s="2">
        <v>18.850000000000001</v>
      </c>
      <c r="U1153" t="s">
        <v>24</v>
      </c>
      <c r="V11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53" t="str">
        <f>IF(ChurnTable[[#This Row],[MonthlyCharges]]&lt;35,"Low (&lt;$35)",IF(ChurnTable[[#This Row],[MonthlyCharges]]&lt;70,"Medium ($35-$70)","High (&gt;$70)"))</f>
        <v>Low (&lt;$35)</v>
      </c>
      <c r="X1153">
        <f>ChurnTable[[#This Row],[MonthlyCharges]]*12</f>
        <v>226.20000000000002</v>
      </c>
      <c r="Y1153">
        <f>IF(ChurnTable[[#This Row],[Churn]]="Yes",1,0)</f>
        <v>0</v>
      </c>
      <c r="Z1153">
        <f>IF(ChurnTable[[#This Row],[Churn]]="Yes",ChurnTable[[#This Row],[MonthlyCharges]]*12,0)</f>
        <v>0</v>
      </c>
    </row>
    <row r="1154" spans="1:26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 s="1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 s="2">
        <v>54.85</v>
      </c>
      <c r="T1154" s="2">
        <v>370.4</v>
      </c>
      <c r="U1154" t="s">
        <v>24</v>
      </c>
      <c r="V11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54" t="str">
        <f>IF(ChurnTable[[#This Row],[MonthlyCharges]]&lt;35,"Low (&lt;$35)",IF(ChurnTable[[#This Row],[MonthlyCharges]]&lt;70,"Medium ($35-$70)","High (&gt;$70)"))</f>
        <v>Medium ($35-$70)</v>
      </c>
      <c r="X1154">
        <f>ChurnTable[[#This Row],[MonthlyCharges]]*12</f>
        <v>658.2</v>
      </c>
      <c r="Y1154">
        <f>IF(ChurnTable[[#This Row],[Churn]]="Yes",1,0)</f>
        <v>0</v>
      </c>
      <c r="Z1154">
        <f>IF(ChurnTable[[#This Row],[Churn]]="Yes",ChurnTable[[#This Row],[MonthlyCharges]]*12,0)</f>
        <v>0</v>
      </c>
    </row>
    <row r="1155" spans="1:26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 s="1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 s="2">
        <v>64.3</v>
      </c>
      <c r="T1155" s="2">
        <v>3410.6</v>
      </c>
      <c r="U1155" t="s">
        <v>24</v>
      </c>
      <c r="V11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55" t="str">
        <f>IF(ChurnTable[[#This Row],[MonthlyCharges]]&lt;35,"Low (&lt;$35)",IF(ChurnTable[[#This Row],[MonthlyCharges]]&lt;70,"Medium ($35-$70)","High (&gt;$70)"))</f>
        <v>Medium ($35-$70)</v>
      </c>
      <c r="X1155">
        <f>ChurnTable[[#This Row],[MonthlyCharges]]*12</f>
        <v>771.59999999999991</v>
      </c>
      <c r="Y1155">
        <f>IF(ChurnTable[[#This Row],[Churn]]="Yes",1,0)</f>
        <v>0</v>
      </c>
      <c r="Z1155">
        <f>IF(ChurnTable[[#This Row],[Churn]]="Yes",ChurnTable[[#This Row],[MonthlyCharges]]*12,0)</f>
        <v>0</v>
      </c>
    </row>
    <row r="1156" spans="1:26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 s="1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 s="2">
        <v>24.65</v>
      </c>
      <c r="T1156" s="2">
        <v>1138.8</v>
      </c>
      <c r="U1156" t="s">
        <v>24</v>
      </c>
      <c r="V11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56" t="str">
        <f>IF(ChurnTable[[#This Row],[MonthlyCharges]]&lt;35,"Low (&lt;$35)",IF(ChurnTable[[#This Row],[MonthlyCharges]]&lt;70,"Medium ($35-$70)","High (&gt;$70)"))</f>
        <v>Low (&lt;$35)</v>
      </c>
      <c r="X1156">
        <f>ChurnTable[[#This Row],[MonthlyCharges]]*12</f>
        <v>295.79999999999995</v>
      </c>
      <c r="Y1156">
        <f>IF(ChurnTable[[#This Row],[Churn]]="Yes",1,0)</f>
        <v>0</v>
      </c>
      <c r="Z1156">
        <f>IF(ChurnTable[[#This Row],[Churn]]="Yes",ChurnTable[[#This Row],[MonthlyCharges]]*12,0)</f>
        <v>0</v>
      </c>
    </row>
    <row r="1157" spans="1:26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 s="1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 s="2">
        <v>76.099999999999994</v>
      </c>
      <c r="T1157" s="2">
        <v>5264.25</v>
      </c>
      <c r="U1157" t="s">
        <v>24</v>
      </c>
      <c r="V11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57" t="str">
        <f>IF(ChurnTable[[#This Row],[MonthlyCharges]]&lt;35,"Low (&lt;$35)",IF(ChurnTable[[#This Row],[MonthlyCharges]]&lt;70,"Medium ($35-$70)","High (&gt;$70)"))</f>
        <v>High (&gt;$70)</v>
      </c>
      <c r="X1157">
        <f>ChurnTable[[#This Row],[MonthlyCharges]]*12</f>
        <v>913.19999999999993</v>
      </c>
      <c r="Y1157">
        <f>IF(ChurnTable[[#This Row],[Churn]]="Yes",1,0)</f>
        <v>0</v>
      </c>
      <c r="Z1157">
        <f>IF(ChurnTable[[#This Row],[Churn]]="Yes",ChurnTable[[#This Row],[MonthlyCharges]]*12,0)</f>
        <v>0</v>
      </c>
    </row>
    <row r="1158" spans="1:26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 s="1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 s="2">
        <v>18.7</v>
      </c>
      <c r="T1158" s="2">
        <v>1005.7</v>
      </c>
      <c r="U1158" t="s">
        <v>24</v>
      </c>
      <c r="V11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58" t="str">
        <f>IF(ChurnTable[[#This Row],[MonthlyCharges]]&lt;35,"Low (&lt;$35)",IF(ChurnTable[[#This Row],[MonthlyCharges]]&lt;70,"Medium ($35-$70)","High (&gt;$70)"))</f>
        <v>Low (&lt;$35)</v>
      </c>
      <c r="X1158">
        <f>ChurnTable[[#This Row],[MonthlyCharges]]*12</f>
        <v>224.39999999999998</v>
      </c>
      <c r="Y1158">
        <f>IF(ChurnTable[[#This Row],[Churn]]="Yes",1,0)</f>
        <v>0</v>
      </c>
      <c r="Z1158">
        <f>IF(ChurnTable[[#This Row],[Churn]]="Yes",ChurnTable[[#This Row],[MonthlyCharges]]*12,0)</f>
        <v>0</v>
      </c>
    </row>
    <row r="1159" spans="1:26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 s="1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 s="2">
        <v>97.95</v>
      </c>
      <c r="T1159" s="2">
        <v>5936.55</v>
      </c>
      <c r="U1159" t="s">
        <v>24</v>
      </c>
      <c r="V11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59" t="str">
        <f>IF(ChurnTable[[#This Row],[MonthlyCharges]]&lt;35,"Low (&lt;$35)",IF(ChurnTable[[#This Row],[MonthlyCharges]]&lt;70,"Medium ($35-$70)","High (&gt;$70)"))</f>
        <v>High (&gt;$70)</v>
      </c>
      <c r="X1159">
        <f>ChurnTable[[#This Row],[MonthlyCharges]]*12</f>
        <v>1175.4000000000001</v>
      </c>
      <c r="Y1159">
        <f>IF(ChurnTable[[#This Row],[Churn]]="Yes",1,0)</f>
        <v>0</v>
      </c>
      <c r="Z1159">
        <f>IF(ChurnTable[[#This Row],[Churn]]="Yes",ChurnTable[[#This Row],[MonthlyCharges]]*12,0)</f>
        <v>0</v>
      </c>
    </row>
    <row r="1160" spans="1:26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 s="1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 s="2">
        <v>94.1</v>
      </c>
      <c r="T1160" s="2">
        <v>5475.9</v>
      </c>
      <c r="U1160" t="s">
        <v>24</v>
      </c>
      <c r="V11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60" t="str">
        <f>IF(ChurnTable[[#This Row],[MonthlyCharges]]&lt;35,"Low (&lt;$35)",IF(ChurnTable[[#This Row],[MonthlyCharges]]&lt;70,"Medium ($35-$70)","High (&gt;$70)"))</f>
        <v>High (&gt;$70)</v>
      </c>
      <c r="X1160">
        <f>ChurnTable[[#This Row],[MonthlyCharges]]*12</f>
        <v>1129.1999999999998</v>
      </c>
      <c r="Y1160">
        <f>IF(ChurnTable[[#This Row],[Churn]]="Yes",1,0)</f>
        <v>0</v>
      </c>
      <c r="Z1160">
        <f>IF(ChurnTable[[#This Row],[Churn]]="Yes",ChurnTable[[#This Row],[MonthlyCharges]]*12,0)</f>
        <v>0</v>
      </c>
    </row>
    <row r="1161" spans="1:26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 s="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 s="2">
        <v>80.400000000000006</v>
      </c>
      <c r="T1161" s="2">
        <v>224.05</v>
      </c>
      <c r="U1161" t="s">
        <v>23</v>
      </c>
      <c r="V11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61" t="str">
        <f>IF(ChurnTable[[#This Row],[MonthlyCharges]]&lt;35,"Low (&lt;$35)",IF(ChurnTable[[#This Row],[MonthlyCharges]]&lt;70,"Medium ($35-$70)","High (&gt;$70)"))</f>
        <v>High (&gt;$70)</v>
      </c>
      <c r="X1161">
        <f>ChurnTable[[#This Row],[MonthlyCharges]]*12</f>
        <v>964.80000000000007</v>
      </c>
      <c r="Y1161">
        <f>IF(ChurnTable[[#This Row],[Churn]]="Yes",1,0)</f>
        <v>1</v>
      </c>
      <c r="Z1161">
        <f>IF(ChurnTable[[#This Row],[Churn]]="Yes",ChurnTable[[#This Row],[MonthlyCharges]]*12,0)</f>
        <v>964.80000000000007</v>
      </c>
    </row>
    <row r="1162" spans="1:26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 s="1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 s="2">
        <v>95.1</v>
      </c>
      <c r="T1162" s="2">
        <v>2326.0500000000002</v>
      </c>
      <c r="U1162" t="s">
        <v>24</v>
      </c>
      <c r="V11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62" t="str">
        <f>IF(ChurnTable[[#This Row],[MonthlyCharges]]&lt;35,"Low (&lt;$35)",IF(ChurnTable[[#This Row],[MonthlyCharges]]&lt;70,"Medium ($35-$70)","High (&gt;$70)"))</f>
        <v>High (&gt;$70)</v>
      </c>
      <c r="X1162">
        <f>ChurnTable[[#This Row],[MonthlyCharges]]*12</f>
        <v>1141.1999999999998</v>
      </c>
      <c r="Y1162">
        <f>IF(ChurnTable[[#This Row],[Churn]]="Yes",1,0)</f>
        <v>0</v>
      </c>
      <c r="Z1162">
        <f>IF(ChurnTable[[#This Row],[Churn]]="Yes",ChurnTable[[#This Row],[MonthlyCharges]]*12,0)</f>
        <v>0</v>
      </c>
    </row>
    <row r="1163" spans="1:26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 s="1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 s="2">
        <v>31.35</v>
      </c>
      <c r="T1163" s="2">
        <v>31.35</v>
      </c>
      <c r="U1163" t="s">
        <v>23</v>
      </c>
      <c r="V11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63" t="str">
        <f>IF(ChurnTable[[#This Row],[MonthlyCharges]]&lt;35,"Low (&lt;$35)",IF(ChurnTable[[#This Row],[MonthlyCharges]]&lt;70,"Medium ($35-$70)","High (&gt;$70)"))</f>
        <v>Low (&lt;$35)</v>
      </c>
      <c r="X1163">
        <f>ChurnTable[[#This Row],[MonthlyCharges]]*12</f>
        <v>376.20000000000005</v>
      </c>
      <c r="Y1163">
        <f>IF(ChurnTable[[#This Row],[Churn]]="Yes",1,0)</f>
        <v>1</v>
      </c>
      <c r="Z1163">
        <f>IF(ChurnTable[[#This Row],[Churn]]="Yes",ChurnTable[[#This Row],[MonthlyCharges]]*12,0)</f>
        <v>376.20000000000005</v>
      </c>
    </row>
    <row r="1164" spans="1:26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 s="1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 s="2">
        <v>72.349999999999994</v>
      </c>
      <c r="T1164" s="2">
        <v>4991.5</v>
      </c>
      <c r="U1164" t="s">
        <v>24</v>
      </c>
      <c r="V11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64" t="str">
        <f>IF(ChurnTable[[#This Row],[MonthlyCharges]]&lt;35,"Low (&lt;$35)",IF(ChurnTable[[#This Row],[MonthlyCharges]]&lt;70,"Medium ($35-$70)","High (&gt;$70)"))</f>
        <v>High (&gt;$70)</v>
      </c>
      <c r="X1164">
        <f>ChurnTable[[#This Row],[MonthlyCharges]]*12</f>
        <v>868.19999999999993</v>
      </c>
      <c r="Y1164">
        <f>IF(ChurnTable[[#This Row],[Churn]]="Yes",1,0)</f>
        <v>0</v>
      </c>
      <c r="Z1164">
        <f>IF(ChurnTable[[#This Row],[Churn]]="Yes",ChurnTable[[#This Row],[MonthlyCharges]]*12,0)</f>
        <v>0</v>
      </c>
    </row>
    <row r="1165" spans="1:26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 s="1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 s="2">
        <v>89.75</v>
      </c>
      <c r="T1165" s="2">
        <v>1052.4000000000001</v>
      </c>
      <c r="U1165" t="s">
        <v>23</v>
      </c>
      <c r="V11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65" t="str">
        <f>IF(ChurnTable[[#This Row],[MonthlyCharges]]&lt;35,"Low (&lt;$35)",IF(ChurnTable[[#This Row],[MonthlyCharges]]&lt;70,"Medium ($35-$70)","High (&gt;$70)"))</f>
        <v>High (&gt;$70)</v>
      </c>
      <c r="X1165">
        <f>ChurnTable[[#This Row],[MonthlyCharges]]*12</f>
        <v>1077</v>
      </c>
      <c r="Y1165">
        <f>IF(ChurnTable[[#This Row],[Churn]]="Yes",1,0)</f>
        <v>1</v>
      </c>
      <c r="Z1165">
        <f>IF(ChurnTable[[#This Row],[Churn]]="Yes",ChurnTable[[#This Row],[MonthlyCharges]]*12,0)</f>
        <v>1077</v>
      </c>
    </row>
    <row r="1166" spans="1:26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 s="1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 s="2">
        <v>82.7</v>
      </c>
      <c r="T1166" s="2">
        <v>5831.2</v>
      </c>
      <c r="U1166" t="s">
        <v>24</v>
      </c>
      <c r="V11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66" t="str">
        <f>IF(ChurnTable[[#This Row],[MonthlyCharges]]&lt;35,"Low (&lt;$35)",IF(ChurnTable[[#This Row],[MonthlyCharges]]&lt;70,"Medium ($35-$70)","High (&gt;$70)"))</f>
        <v>High (&gt;$70)</v>
      </c>
      <c r="X1166">
        <f>ChurnTable[[#This Row],[MonthlyCharges]]*12</f>
        <v>992.40000000000009</v>
      </c>
      <c r="Y1166">
        <f>IF(ChurnTable[[#This Row],[Churn]]="Yes",1,0)</f>
        <v>0</v>
      </c>
      <c r="Z1166">
        <f>IF(ChurnTable[[#This Row],[Churn]]="Yes",ChurnTable[[#This Row],[MonthlyCharges]]*12,0)</f>
        <v>0</v>
      </c>
    </row>
    <row r="1167" spans="1:26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 s="1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 s="2">
        <v>19.899999999999999</v>
      </c>
      <c r="T1167" s="2">
        <v>510.8</v>
      </c>
      <c r="U1167" t="s">
        <v>24</v>
      </c>
      <c r="V11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67" t="str">
        <f>IF(ChurnTable[[#This Row],[MonthlyCharges]]&lt;35,"Low (&lt;$35)",IF(ChurnTable[[#This Row],[MonthlyCharges]]&lt;70,"Medium ($35-$70)","High (&gt;$70)"))</f>
        <v>Low (&lt;$35)</v>
      </c>
      <c r="X1167">
        <f>ChurnTable[[#This Row],[MonthlyCharges]]*12</f>
        <v>238.79999999999998</v>
      </c>
      <c r="Y1167">
        <f>IF(ChurnTable[[#This Row],[Churn]]="Yes",1,0)</f>
        <v>0</v>
      </c>
      <c r="Z1167">
        <f>IF(ChurnTable[[#This Row],[Churn]]="Yes",ChurnTable[[#This Row],[MonthlyCharges]]*12,0)</f>
        <v>0</v>
      </c>
    </row>
    <row r="1168" spans="1:26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 s="1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 s="2">
        <v>53.8</v>
      </c>
      <c r="T1168" s="2">
        <v>283.95</v>
      </c>
      <c r="U1168" t="s">
        <v>24</v>
      </c>
      <c r="V11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68" t="str">
        <f>IF(ChurnTable[[#This Row],[MonthlyCharges]]&lt;35,"Low (&lt;$35)",IF(ChurnTable[[#This Row],[MonthlyCharges]]&lt;70,"Medium ($35-$70)","High (&gt;$70)"))</f>
        <v>Medium ($35-$70)</v>
      </c>
      <c r="X1168">
        <f>ChurnTable[[#This Row],[MonthlyCharges]]*12</f>
        <v>645.59999999999991</v>
      </c>
      <c r="Y1168">
        <f>IF(ChurnTable[[#This Row],[Churn]]="Yes",1,0)</f>
        <v>0</v>
      </c>
      <c r="Z1168">
        <f>IF(ChurnTable[[#This Row],[Churn]]="Yes",ChurnTable[[#This Row],[MonthlyCharges]]*12,0)</f>
        <v>0</v>
      </c>
    </row>
    <row r="1169" spans="1:26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 s="1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 s="2">
        <v>51.55</v>
      </c>
      <c r="T1169" s="2">
        <v>1295.4000000000001</v>
      </c>
      <c r="U1169" t="s">
        <v>24</v>
      </c>
      <c r="V11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69" t="str">
        <f>IF(ChurnTable[[#This Row],[MonthlyCharges]]&lt;35,"Low (&lt;$35)",IF(ChurnTable[[#This Row],[MonthlyCharges]]&lt;70,"Medium ($35-$70)","High (&gt;$70)"))</f>
        <v>Medium ($35-$70)</v>
      </c>
      <c r="X1169">
        <f>ChurnTable[[#This Row],[MonthlyCharges]]*12</f>
        <v>618.59999999999991</v>
      </c>
      <c r="Y1169">
        <f>IF(ChurnTable[[#This Row],[Churn]]="Yes",1,0)</f>
        <v>0</v>
      </c>
      <c r="Z1169">
        <f>IF(ChurnTable[[#This Row],[Churn]]="Yes",ChurnTable[[#This Row],[MonthlyCharges]]*12,0)</f>
        <v>0</v>
      </c>
    </row>
    <row r="1170" spans="1:26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 s="1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 s="2">
        <v>19.649999999999999</v>
      </c>
      <c r="T1170" s="2">
        <v>19.649999999999999</v>
      </c>
      <c r="U1170" t="s">
        <v>24</v>
      </c>
      <c r="V11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70" t="str">
        <f>IF(ChurnTable[[#This Row],[MonthlyCharges]]&lt;35,"Low (&lt;$35)",IF(ChurnTable[[#This Row],[MonthlyCharges]]&lt;70,"Medium ($35-$70)","High (&gt;$70)"))</f>
        <v>Low (&lt;$35)</v>
      </c>
      <c r="X1170">
        <f>ChurnTable[[#This Row],[MonthlyCharges]]*12</f>
        <v>235.79999999999998</v>
      </c>
      <c r="Y1170">
        <f>IF(ChurnTable[[#This Row],[Churn]]="Yes",1,0)</f>
        <v>0</v>
      </c>
      <c r="Z1170">
        <f>IF(ChurnTable[[#This Row],[Churn]]="Yes",ChurnTable[[#This Row],[MonthlyCharges]]*12,0)</f>
        <v>0</v>
      </c>
    </row>
    <row r="1171" spans="1:26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 s="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 s="2">
        <v>44.05</v>
      </c>
      <c r="T1171" s="2">
        <v>3011.65</v>
      </c>
      <c r="U1171" t="s">
        <v>24</v>
      </c>
      <c r="V11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71" t="str">
        <f>IF(ChurnTable[[#This Row],[MonthlyCharges]]&lt;35,"Low (&lt;$35)",IF(ChurnTable[[#This Row],[MonthlyCharges]]&lt;70,"Medium ($35-$70)","High (&gt;$70)"))</f>
        <v>Medium ($35-$70)</v>
      </c>
      <c r="X1171">
        <f>ChurnTable[[#This Row],[MonthlyCharges]]*12</f>
        <v>528.59999999999991</v>
      </c>
      <c r="Y1171">
        <f>IF(ChurnTable[[#This Row],[Churn]]="Yes",1,0)</f>
        <v>0</v>
      </c>
      <c r="Z1171">
        <f>IF(ChurnTable[[#This Row],[Churn]]="Yes",ChurnTable[[#This Row],[MonthlyCharges]]*12,0)</f>
        <v>0</v>
      </c>
    </row>
    <row r="1172" spans="1:26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 s="1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 s="2">
        <v>114</v>
      </c>
      <c r="T1172" s="2">
        <v>8093.15</v>
      </c>
      <c r="U1172" t="s">
        <v>24</v>
      </c>
      <c r="V11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72" t="str">
        <f>IF(ChurnTable[[#This Row],[MonthlyCharges]]&lt;35,"Low (&lt;$35)",IF(ChurnTable[[#This Row],[MonthlyCharges]]&lt;70,"Medium ($35-$70)","High (&gt;$70)"))</f>
        <v>High (&gt;$70)</v>
      </c>
      <c r="X1172">
        <f>ChurnTable[[#This Row],[MonthlyCharges]]*12</f>
        <v>1368</v>
      </c>
      <c r="Y1172">
        <f>IF(ChurnTable[[#This Row],[Churn]]="Yes",1,0)</f>
        <v>0</v>
      </c>
      <c r="Z1172">
        <f>IF(ChurnTable[[#This Row],[Churn]]="Yes",ChurnTable[[#This Row],[MonthlyCharges]]*12,0)</f>
        <v>0</v>
      </c>
    </row>
    <row r="1173" spans="1:26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 s="1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 s="2">
        <v>94.4</v>
      </c>
      <c r="T1173" s="2">
        <v>5610.25</v>
      </c>
      <c r="U1173" t="s">
        <v>23</v>
      </c>
      <c r="V11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73" t="str">
        <f>IF(ChurnTable[[#This Row],[MonthlyCharges]]&lt;35,"Low (&lt;$35)",IF(ChurnTable[[#This Row],[MonthlyCharges]]&lt;70,"Medium ($35-$70)","High (&gt;$70)"))</f>
        <v>High (&gt;$70)</v>
      </c>
      <c r="X1173">
        <f>ChurnTable[[#This Row],[MonthlyCharges]]*12</f>
        <v>1132.8000000000002</v>
      </c>
      <c r="Y1173">
        <f>IF(ChurnTable[[#This Row],[Churn]]="Yes",1,0)</f>
        <v>1</v>
      </c>
      <c r="Z1173">
        <f>IF(ChurnTable[[#This Row],[Churn]]="Yes",ChurnTable[[#This Row],[MonthlyCharges]]*12,0)</f>
        <v>1132.8000000000002</v>
      </c>
    </row>
    <row r="1174" spans="1:26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 s="1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 s="2">
        <v>100.4</v>
      </c>
      <c r="T1174" s="2">
        <v>3217.65</v>
      </c>
      <c r="U1174" t="s">
        <v>24</v>
      </c>
      <c r="V11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74" t="str">
        <f>IF(ChurnTable[[#This Row],[MonthlyCharges]]&lt;35,"Low (&lt;$35)",IF(ChurnTable[[#This Row],[MonthlyCharges]]&lt;70,"Medium ($35-$70)","High (&gt;$70)"))</f>
        <v>High (&gt;$70)</v>
      </c>
      <c r="X1174">
        <f>ChurnTable[[#This Row],[MonthlyCharges]]*12</f>
        <v>1204.8000000000002</v>
      </c>
      <c r="Y1174">
        <f>IF(ChurnTable[[#This Row],[Churn]]="Yes",1,0)</f>
        <v>0</v>
      </c>
      <c r="Z1174">
        <f>IF(ChurnTable[[#This Row],[Churn]]="Yes",ChurnTable[[#This Row],[MonthlyCharges]]*12,0)</f>
        <v>0</v>
      </c>
    </row>
    <row r="1175" spans="1:26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 s="1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 s="2">
        <v>19.850000000000001</v>
      </c>
      <c r="T1175" s="2">
        <v>19.850000000000001</v>
      </c>
      <c r="U1175" t="s">
        <v>23</v>
      </c>
      <c r="V11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75" t="str">
        <f>IF(ChurnTable[[#This Row],[MonthlyCharges]]&lt;35,"Low (&lt;$35)",IF(ChurnTable[[#This Row],[MonthlyCharges]]&lt;70,"Medium ($35-$70)","High (&gt;$70)"))</f>
        <v>Low (&lt;$35)</v>
      </c>
      <c r="X1175">
        <f>ChurnTable[[#This Row],[MonthlyCharges]]*12</f>
        <v>238.20000000000002</v>
      </c>
      <c r="Y1175">
        <f>IF(ChurnTable[[#This Row],[Churn]]="Yes",1,0)</f>
        <v>1</v>
      </c>
      <c r="Z1175">
        <f>IF(ChurnTable[[#This Row],[Churn]]="Yes",ChurnTable[[#This Row],[MonthlyCharges]]*12,0)</f>
        <v>238.20000000000002</v>
      </c>
    </row>
    <row r="1176" spans="1:26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 s="1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 s="2">
        <v>54.25</v>
      </c>
      <c r="T1176" s="2">
        <v>773.2</v>
      </c>
      <c r="U1176" t="s">
        <v>24</v>
      </c>
      <c r="V11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76" t="str">
        <f>IF(ChurnTable[[#This Row],[MonthlyCharges]]&lt;35,"Low (&lt;$35)",IF(ChurnTable[[#This Row],[MonthlyCharges]]&lt;70,"Medium ($35-$70)","High (&gt;$70)"))</f>
        <v>Medium ($35-$70)</v>
      </c>
      <c r="X1176">
        <f>ChurnTable[[#This Row],[MonthlyCharges]]*12</f>
        <v>651</v>
      </c>
      <c r="Y1176">
        <f>IF(ChurnTable[[#This Row],[Churn]]="Yes",1,0)</f>
        <v>0</v>
      </c>
      <c r="Z1176">
        <f>IF(ChurnTable[[#This Row],[Churn]]="Yes",ChurnTable[[#This Row],[MonthlyCharges]]*12,0)</f>
        <v>0</v>
      </c>
    </row>
    <row r="1177" spans="1:26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 s="1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 s="2">
        <v>80</v>
      </c>
      <c r="T1177" s="2">
        <v>1029.3499999999999</v>
      </c>
      <c r="U1177" t="s">
        <v>24</v>
      </c>
      <c r="V11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77" t="str">
        <f>IF(ChurnTable[[#This Row],[MonthlyCharges]]&lt;35,"Low (&lt;$35)",IF(ChurnTable[[#This Row],[MonthlyCharges]]&lt;70,"Medium ($35-$70)","High (&gt;$70)"))</f>
        <v>High (&gt;$70)</v>
      </c>
      <c r="X1177">
        <f>ChurnTable[[#This Row],[MonthlyCharges]]*12</f>
        <v>960</v>
      </c>
      <c r="Y1177">
        <f>IF(ChurnTable[[#This Row],[Churn]]="Yes",1,0)</f>
        <v>0</v>
      </c>
      <c r="Z1177">
        <f>IF(ChurnTable[[#This Row],[Churn]]="Yes",ChurnTable[[#This Row],[MonthlyCharges]]*12,0)</f>
        <v>0</v>
      </c>
    </row>
    <row r="1178" spans="1:26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 s="1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 s="2">
        <v>109.9</v>
      </c>
      <c r="T1178" s="2">
        <v>669.45</v>
      </c>
      <c r="U1178" t="s">
        <v>23</v>
      </c>
      <c r="V11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78" t="str">
        <f>IF(ChurnTable[[#This Row],[MonthlyCharges]]&lt;35,"Low (&lt;$35)",IF(ChurnTable[[#This Row],[MonthlyCharges]]&lt;70,"Medium ($35-$70)","High (&gt;$70)"))</f>
        <v>High (&gt;$70)</v>
      </c>
      <c r="X1178">
        <f>ChurnTable[[#This Row],[MonthlyCharges]]*12</f>
        <v>1318.8000000000002</v>
      </c>
      <c r="Y1178">
        <f>IF(ChurnTable[[#This Row],[Churn]]="Yes",1,0)</f>
        <v>1</v>
      </c>
      <c r="Z1178">
        <f>IF(ChurnTable[[#This Row],[Churn]]="Yes",ChurnTable[[#This Row],[MonthlyCharges]]*12,0)</f>
        <v>1318.8000000000002</v>
      </c>
    </row>
    <row r="1179" spans="1:26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 s="1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 s="2">
        <v>79.2</v>
      </c>
      <c r="T1179" s="2">
        <v>3593.8</v>
      </c>
      <c r="U1179" t="s">
        <v>24</v>
      </c>
      <c r="V11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79" t="str">
        <f>IF(ChurnTable[[#This Row],[MonthlyCharges]]&lt;35,"Low (&lt;$35)",IF(ChurnTable[[#This Row],[MonthlyCharges]]&lt;70,"Medium ($35-$70)","High (&gt;$70)"))</f>
        <v>High (&gt;$70)</v>
      </c>
      <c r="X1179">
        <f>ChurnTable[[#This Row],[MonthlyCharges]]*12</f>
        <v>950.40000000000009</v>
      </c>
      <c r="Y1179">
        <f>IF(ChurnTable[[#This Row],[Churn]]="Yes",1,0)</f>
        <v>0</v>
      </c>
      <c r="Z1179">
        <f>IF(ChurnTable[[#This Row],[Churn]]="Yes",ChurnTable[[#This Row],[MonthlyCharges]]*12,0)</f>
        <v>0</v>
      </c>
    </row>
    <row r="1180" spans="1:26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 s="1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 s="2">
        <v>101.35</v>
      </c>
      <c r="T1180" s="2">
        <v>1553.95</v>
      </c>
      <c r="U1180" t="s">
        <v>23</v>
      </c>
      <c r="V11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80" t="str">
        <f>IF(ChurnTable[[#This Row],[MonthlyCharges]]&lt;35,"Low (&lt;$35)",IF(ChurnTable[[#This Row],[MonthlyCharges]]&lt;70,"Medium ($35-$70)","High (&gt;$70)"))</f>
        <v>High (&gt;$70)</v>
      </c>
      <c r="X1180">
        <f>ChurnTable[[#This Row],[MonthlyCharges]]*12</f>
        <v>1216.1999999999998</v>
      </c>
      <c r="Y1180">
        <f>IF(ChurnTable[[#This Row],[Churn]]="Yes",1,0)</f>
        <v>1</v>
      </c>
      <c r="Z1180">
        <f>IF(ChurnTable[[#This Row],[Churn]]="Yes",ChurnTable[[#This Row],[MonthlyCharges]]*12,0)</f>
        <v>1216.1999999999998</v>
      </c>
    </row>
    <row r="1181" spans="1:26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 s="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 s="2">
        <v>94.3</v>
      </c>
      <c r="T1181" s="2">
        <v>3953.15</v>
      </c>
      <c r="U1181" t="s">
        <v>24</v>
      </c>
      <c r="V11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81" t="str">
        <f>IF(ChurnTable[[#This Row],[MonthlyCharges]]&lt;35,"Low (&lt;$35)",IF(ChurnTable[[#This Row],[MonthlyCharges]]&lt;70,"Medium ($35-$70)","High (&gt;$70)"))</f>
        <v>High (&gt;$70)</v>
      </c>
      <c r="X1181">
        <f>ChurnTable[[#This Row],[MonthlyCharges]]*12</f>
        <v>1131.5999999999999</v>
      </c>
      <c r="Y1181">
        <f>IF(ChurnTable[[#This Row],[Churn]]="Yes",1,0)</f>
        <v>0</v>
      </c>
      <c r="Z1181">
        <f>IF(ChurnTable[[#This Row],[Churn]]="Yes",ChurnTable[[#This Row],[MonthlyCharges]]*12,0)</f>
        <v>0</v>
      </c>
    </row>
    <row r="1182" spans="1:26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 s="1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 s="2">
        <v>49.8</v>
      </c>
      <c r="T1182" s="2">
        <v>1971.15</v>
      </c>
      <c r="U1182" t="s">
        <v>24</v>
      </c>
      <c r="V11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82" t="str">
        <f>IF(ChurnTable[[#This Row],[MonthlyCharges]]&lt;35,"Low (&lt;$35)",IF(ChurnTable[[#This Row],[MonthlyCharges]]&lt;70,"Medium ($35-$70)","High (&gt;$70)"))</f>
        <v>Medium ($35-$70)</v>
      </c>
      <c r="X1182">
        <f>ChurnTable[[#This Row],[MonthlyCharges]]*12</f>
        <v>597.59999999999991</v>
      </c>
      <c r="Y1182">
        <f>IF(ChurnTable[[#This Row],[Churn]]="Yes",1,0)</f>
        <v>0</v>
      </c>
      <c r="Z1182">
        <f>IF(ChurnTable[[#This Row],[Churn]]="Yes",ChurnTable[[#This Row],[MonthlyCharges]]*12,0)</f>
        <v>0</v>
      </c>
    </row>
    <row r="1183" spans="1:26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 s="1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 s="2">
        <v>60.05</v>
      </c>
      <c r="T1183" s="2">
        <v>1236.1500000000001</v>
      </c>
      <c r="U1183" t="s">
        <v>23</v>
      </c>
      <c r="V11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83" t="str">
        <f>IF(ChurnTable[[#This Row],[MonthlyCharges]]&lt;35,"Low (&lt;$35)",IF(ChurnTable[[#This Row],[MonthlyCharges]]&lt;70,"Medium ($35-$70)","High (&gt;$70)"))</f>
        <v>Medium ($35-$70)</v>
      </c>
      <c r="X1183">
        <f>ChurnTable[[#This Row],[MonthlyCharges]]*12</f>
        <v>720.59999999999991</v>
      </c>
      <c r="Y1183">
        <f>IF(ChurnTable[[#This Row],[Churn]]="Yes",1,0)</f>
        <v>1</v>
      </c>
      <c r="Z1183">
        <f>IF(ChurnTable[[#This Row],[Churn]]="Yes",ChurnTable[[#This Row],[MonthlyCharges]]*12,0)</f>
        <v>720.59999999999991</v>
      </c>
    </row>
    <row r="1184" spans="1:26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 s="1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 s="2">
        <v>53.75</v>
      </c>
      <c r="T1184" s="2">
        <v>3196</v>
      </c>
      <c r="U1184" t="s">
        <v>24</v>
      </c>
      <c r="V11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84" t="str">
        <f>IF(ChurnTable[[#This Row],[MonthlyCharges]]&lt;35,"Low (&lt;$35)",IF(ChurnTable[[#This Row],[MonthlyCharges]]&lt;70,"Medium ($35-$70)","High (&gt;$70)"))</f>
        <v>Medium ($35-$70)</v>
      </c>
      <c r="X1184">
        <f>ChurnTable[[#This Row],[MonthlyCharges]]*12</f>
        <v>645</v>
      </c>
      <c r="Y1184">
        <f>IF(ChurnTable[[#This Row],[Churn]]="Yes",1,0)</f>
        <v>0</v>
      </c>
      <c r="Z1184">
        <f>IF(ChurnTable[[#This Row],[Churn]]="Yes",ChurnTable[[#This Row],[MonthlyCharges]]*12,0)</f>
        <v>0</v>
      </c>
    </row>
    <row r="1185" spans="1:26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 s="1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 s="2">
        <v>93.45</v>
      </c>
      <c r="T1185" s="2">
        <v>4872.2</v>
      </c>
      <c r="U1185" t="s">
        <v>24</v>
      </c>
      <c r="V11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85" t="str">
        <f>IF(ChurnTable[[#This Row],[MonthlyCharges]]&lt;35,"Low (&lt;$35)",IF(ChurnTable[[#This Row],[MonthlyCharges]]&lt;70,"Medium ($35-$70)","High (&gt;$70)"))</f>
        <v>High (&gt;$70)</v>
      </c>
      <c r="X1185">
        <f>ChurnTable[[#This Row],[MonthlyCharges]]*12</f>
        <v>1121.4000000000001</v>
      </c>
      <c r="Y1185">
        <f>IF(ChurnTable[[#This Row],[Churn]]="Yes",1,0)</f>
        <v>0</v>
      </c>
      <c r="Z1185">
        <f>IF(ChurnTable[[#This Row],[Churn]]="Yes",ChurnTable[[#This Row],[MonthlyCharges]]*12,0)</f>
        <v>0</v>
      </c>
    </row>
    <row r="1186" spans="1:26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 s="1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 s="2">
        <v>87.9</v>
      </c>
      <c r="T1186" s="2">
        <v>1500.5</v>
      </c>
      <c r="U1186" t="s">
        <v>24</v>
      </c>
      <c r="V11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86" t="str">
        <f>IF(ChurnTable[[#This Row],[MonthlyCharges]]&lt;35,"Low (&lt;$35)",IF(ChurnTable[[#This Row],[MonthlyCharges]]&lt;70,"Medium ($35-$70)","High (&gt;$70)"))</f>
        <v>High (&gt;$70)</v>
      </c>
      <c r="X1186">
        <f>ChurnTable[[#This Row],[MonthlyCharges]]*12</f>
        <v>1054.8000000000002</v>
      </c>
      <c r="Y1186">
        <f>IF(ChurnTable[[#This Row],[Churn]]="Yes",1,0)</f>
        <v>0</v>
      </c>
      <c r="Z1186">
        <f>IF(ChurnTable[[#This Row],[Churn]]="Yes",ChurnTable[[#This Row],[MonthlyCharges]]*12,0)</f>
        <v>0</v>
      </c>
    </row>
    <row r="1187" spans="1:26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 s="1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 s="2">
        <v>60.15</v>
      </c>
      <c r="T1187" s="2">
        <v>60.15</v>
      </c>
      <c r="U1187" t="s">
        <v>23</v>
      </c>
      <c r="V11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87" t="str">
        <f>IF(ChurnTable[[#This Row],[MonthlyCharges]]&lt;35,"Low (&lt;$35)",IF(ChurnTable[[#This Row],[MonthlyCharges]]&lt;70,"Medium ($35-$70)","High (&gt;$70)"))</f>
        <v>Medium ($35-$70)</v>
      </c>
      <c r="X1187">
        <f>ChurnTable[[#This Row],[MonthlyCharges]]*12</f>
        <v>721.8</v>
      </c>
      <c r="Y1187">
        <f>IF(ChurnTable[[#This Row],[Churn]]="Yes",1,0)</f>
        <v>1</v>
      </c>
      <c r="Z1187">
        <f>IF(ChurnTable[[#This Row],[Churn]]="Yes",ChurnTable[[#This Row],[MonthlyCharges]]*12,0)</f>
        <v>721.8</v>
      </c>
    </row>
    <row r="1188" spans="1:26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 s="1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 s="2">
        <v>61.05</v>
      </c>
      <c r="T1188" s="2">
        <v>3478.75</v>
      </c>
      <c r="U1188" t="s">
        <v>24</v>
      </c>
      <c r="V11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188" t="str">
        <f>IF(ChurnTable[[#This Row],[MonthlyCharges]]&lt;35,"Low (&lt;$35)",IF(ChurnTable[[#This Row],[MonthlyCharges]]&lt;70,"Medium ($35-$70)","High (&gt;$70)"))</f>
        <v>Medium ($35-$70)</v>
      </c>
      <c r="X1188">
        <f>ChurnTable[[#This Row],[MonthlyCharges]]*12</f>
        <v>732.59999999999991</v>
      </c>
      <c r="Y1188">
        <f>IF(ChurnTable[[#This Row],[Churn]]="Yes",1,0)</f>
        <v>0</v>
      </c>
      <c r="Z1188">
        <f>IF(ChurnTable[[#This Row],[Churn]]="Yes",ChurnTable[[#This Row],[MonthlyCharges]]*12,0)</f>
        <v>0</v>
      </c>
    </row>
    <row r="1189" spans="1:26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 s="1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 s="2">
        <v>104.05</v>
      </c>
      <c r="T1189" s="2">
        <v>7413.55</v>
      </c>
      <c r="U1189" t="s">
        <v>24</v>
      </c>
      <c r="V11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89" t="str">
        <f>IF(ChurnTable[[#This Row],[MonthlyCharges]]&lt;35,"Low (&lt;$35)",IF(ChurnTable[[#This Row],[MonthlyCharges]]&lt;70,"Medium ($35-$70)","High (&gt;$70)"))</f>
        <v>High (&gt;$70)</v>
      </c>
      <c r="X1189">
        <f>ChurnTable[[#This Row],[MonthlyCharges]]*12</f>
        <v>1248.5999999999999</v>
      </c>
      <c r="Y1189">
        <f>IF(ChurnTable[[#This Row],[Churn]]="Yes",1,0)</f>
        <v>0</v>
      </c>
      <c r="Z1189">
        <f>IF(ChurnTable[[#This Row],[Churn]]="Yes",ChurnTable[[#This Row],[MonthlyCharges]]*12,0)</f>
        <v>0</v>
      </c>
    </row>
    <row r="1190" spans="1:26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 s="1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 s="2">
        <v>99.25</v>
      </c>
      <c r="T1190" s="2">
        <v>3532</v>
      </c>
      <c r="U1190" t="s">
        <v>24</v>
      </c>
      <c r="V11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90" t="str">
        <f>IF(ChurnTable[[#This Row],[MonthlyCharges]]&lt;35,"Low (&lt;$35)",IF(ChurnTable[[#This Row],[MonthlyCharges]]&lt;70,"Medium ($35-$70)","High (&gt;$70)"))</f>
        <v>High (&gt;$70)</v>
      </c>
      <c r="X1190">
        <f>ChurnTable[[#This Row],[MonthlyCharges]]*12</f>
        <v>1191</v>
      </c>
      <c r="Y1190">
        <f>IF(ChurnTable[[#This Row],[Churn]]="Yes",1,0)</f>
        <v>0</v>
      </c>
      <c r="Z1190">
        <f>IF(ChurnTable[[#This Row],[Churn]]="Yes",ChurnTable[[#This Row],[MonthlyCharges]]*12,0)</f>
        <v>0</v>
      </c>
    </row>
    <row r="1191" spans="1:26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 s="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 s="2">
        <v>85.7</v>
      </c>
      <c r="T1191" s="2">
        <v>256.75</v>
      </c>
      <c r="U1191" t="s">
        <v>24</v>
      </c>
      <c r="V11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91" t="str">
        <f>IF(ChurnTable[[#This Row],[MonthlyCharges]]&lt;35,"Low (&lt;$35)",IF(ChurnTable[[#This Row],[MonthlyCharges]]&lt;70,"Medium ($35-$70)","High (&gt;$70)"))</f>
        <v>High (&gt;$70)</v>
      </c>
      <c r="X1191">
        <f>ChurnTable[[#This Row],[MonthlyCharges]]*12</f>
        <v>1028.4000000000001</v>
      </c>
      <c r="Y1191">
        <f>IF(ChurnTable[[#This Row],[Churn]]="Yes",1,0)</f>
        <v>0</v>
      </c>
      <c r="Z1191">
        <f>IF(ChurnTable[[#This Row],[Churn]]="Yes",ChurnTable[[#This Row],[MonthlyCharges]]*12,0)</f>
        <v>0</v>
      </c>
    </row>
    <row r="1192" spans="1:26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 s="1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 s="2">
        <v>104.85</v>
      </c>
      <c r="T1192" s="2">
        <v>3887.25</v>
      </c>
      <c r="U1192" t="s">
        <v>24</v>
      </c>
      <c r="V11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92" t="str">
        <f>IF(ChurnTable[[#This Row],[MonthlyCharges]]&lt;35,"Low (&lt;$35)",IF(ChurnTable[[#This Row],[MonthlyCharges]]&lt;70,"Medium ($35-$70)","High (&gt;$70)"))</f>
        <v>High (&gt;$70)</v>
      </c>
      <c r="X1192">
        <f>ChurnTable[[#This Row],[MonthlyCharges]]*12</f>
        <v>1258.1999999999998</v>
      </c>
      <c r="Y1192">
        <f>IF(ChurnTable[[#This Row],[Churn]]="Yes",1,0)</f>
        <v>0</v>
      </c>
      <c r="Z1192">
        <f>IF(ChurnTable[[#This Row],[Churn]]="Yes",ChurnTable[[#This Row],[MonthlyCharges]]*12,0)</f>
        <v>0</v>
      </c>
    </row>
    <row r="1193" spans="1:26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 s="1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 s="2">
        <v>69.150000000000006</v>
      </c>
      <c r="T1193" s="2">
        <v>2490.15</v>
      </c>
      <c r="U1193" t="s">
        <v>24</v>
      </c>
      <c r="V11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93" t="str">
        <f>IF(ChurnTable[[#This Row],[MonthlyCharges]]&lt;35,"Low (&lt;$35)",IF(ChurnTable[[#This Row],[MonthlyCharges]]&lt;70,"Medium ($35-$70)","High (&gt;$70)"))</f>
        <v>Medium ($35-$70)</v>
      </c>
      <c r="X1193">
        <f>ChurnTable[[#This Row],[MonthlyCharges]]*12</f>
        <v>829.80000000000007</v>
      </c>
      <c r="Y1193">
        <f>IF(ChurnTable[[#This Row],[Churn]]="Yes",1,0)</f>
        <v>0</v>
      </c>
      <c r="Z1193">
        <f>IF(ChurnTable[[#This Row],[Churn]]="Yes",ChurnTable[[#This Row],[MonthlyCharges]]*12,0)</f>
        <v>0</v>
      </c>
    </row>
    <row r="1194" spans="1:26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 s="1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 s="2">
        <v>90.45</v>
      </c>
      <c r="T1194" s="2">
        <v>593.45000000000005</v>
      </c>
      <c r="U1194" t="s">
        <v>23</v>
      </c>
      <c r="V11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194" t="str">
        <f>IF(ChurnTable[[#This Row],[MonthlyCharges]]&lt;35,"Low (&lt;$35)",IF(ChurnTable[[#This Row],[MonthlyCharges]]&lt;70,"Medium ($35-$70)","High (&gt;$70)"))</f>
        <v>High (&gt;$70)</v>
      </c>
      <c r="X1194">
        <f>ChurnTable[[#This Row],[MonthlyCharges]]*12</f>
        <v>1085.4000000000001</v>
      </c>
      <c r="Y1194">
        <f>IF(ChurnTable[[#This Row],[Churn]]="Yes",1,0)</f>
        <v>1</v>
      </c>
      <c r="Z1194">
        <f>IF(ChurnTable[[#This Row],[Churn]]="Yes",ChurnTable[[#This Row],[MonthlyCharges]]*12,0)</f>
        <v>1085.4000000000001</v>
      </c>
    </row>
    <row r="1195" spans="1:26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 s="1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 s="2">
        <v>74.45</v>
      </c>
      <c r="T1195" s="2">
        <v>3510.3</v>
      </c>
      <c r="U1195" t="s">
        <v>24</v>
      </c>
      <c r="V11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195" t="str">
        <f>IF(ChurnTable[[#This Row],[MonthlyCharges]]&lt;35,"Low (&lt;$35)",IF(ChurnTable[[#This Row],[MonthlyCharges]]&lt;70,"Medium ($35-$70)","High (&gt;$70)"))</f>
        <v>High (&gt;$70)</v>
      </c>
      <c r="X1195">
        <f>ChurnTable[[#This Row],[MonthlyCharges]]*12</f>
        <v>893.40000000000009</v>
      </c>
      <c r="Y1195">
        <f>IF(ChurnTable[[#This Row],[Churn]]="Yes",1,0)</f>
        <v>0</v>
      </c>
      <c r="Z1195">
        <f>IF(ChurnTable[[#This Row],[Churn]]="Yes",ChurnTable[[#This Row],[MonthlyCharges]]*12,0)</f>
        <v>0</v>
      </c>
    </row>
    <row r="1196" spans="1:26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 s="1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 s="2">
        <v>50.45</v>
      </c>
      <c r="T1196" s="2">
        <v>765.45</v>
      </c>
      <c r="U1196" t="s">
        <v>24</v>
      </c>
      <c r="V11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96" t="str">
        <f>IF(ChurnTable[[#This Row],[MonthlyCharges]]&lt;35,"Low (&lt;$35)",IF(ChurnTable[[#This Row],[MonthlyCharges]]&lt;70,"Medium ($35-$70)","High (&gt;$70)"))</f>
        <v>Medium ($35-$70)</v>
      </c>
      <c r="X1196">
        <f>ChurnTable[[#This Row],[MonthlyCharges]]*12</f>
        <v>605.40000000000009</v>
      </c>
      <c r="Y1196">
        <f>IF(ChurnTable[[#This Row],[Churn]]="Yes",1,0)</f>
        <v>0</v>
      </c>
      <c r="Z1196">
        <f>IF(ChurnTable[[#This Row],[Churn]]="Yes",ChurnTable[[#This Row],[MonthlyCharges]]*12,0)</f>
        <v>0</v>
      </c>
    </row>
    <row r="1197" spans="1:26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 s="1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 s="2">
        <v>60</v>
      </c>
      <c r="T1197" s="2">
        <v>1259.3499999999999</v>
      </c>
      <c r="U1197" t="s">
        <v>24</v>
      </c>
      <c r="V11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97" t="str">
        <f>IF(ChurnTable[[#This Row],[MonthlyCharges]]&lt;35,"Low (&lt;$35)",IF(ChurnTable[[#This Row],[MonthlyCharges]]&lt;70,"Medium ($35-$70)","High (&gt;$70)"))</f>
        <v>Medium ($35-$70)</v>
      </c>
      <c r="X1197">
        <f>ChurnTable[[#This Row],[MonthlyCharges]]*12</f>
        <v>720</v>
      </c>
      <c r="Y1197">
        <f>IF(ChurnTable[[#This Row],[Churn]]="Yes",1,0)</f>
        <v>0</v>
      </c>
      <c r="Z1197">
        <f>IF(ChurnTable[[#This Row],[Churn]]="Yes",ChurnTable[[#This Row],[MonthlyCharges]]*12,0)</f>
        <v>0</v>
      </c>
    </row>
    <row r="1198" spans="1:26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 s="1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 s="2">
        <v>85.25</v>
      </c>
      <c r="T1198" s="2">
        <v>5538.35</v>
      </c>
      <c r="U1198" t="s">
        <v>24</v>
      </c>
      <c r="V11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198" t="str">
        <f>IF(ChurnTable[[#This Row],[MonthlyCharges]]&lt;35,"Low (&lt;$35)",IF(ChurnTable[[#This Row],[MonthlyCharges]]&lt;70,"Medium ($35-$70)","High (&gt;$70)"))</f>
        <v>High (&gt;$70)</v>
      </c>
      <c r="X1198">
        <f>ChurnTable[[#This Row],[MonthlyCharges]]*12</f>
        <v>1023</v>
      </c>
      <c r="Y1198">
        <f>IF(ChurnTable[[#This Row],[Churn]]="Yes",1,0)</f>
        <v>0</v>
      </c>
      <c r="Z1198">
        <f>IF(ChurnTable[[#This Row],[Churn]]="Yes",ChurnTable[[#This Row],[MonthlyCharges]]*12,0)</f>
        <v>0</v>
      </c>
    </row>
    <row r="1199" spans="1:26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 s="1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 s="2">
        <v>19.45</v>
      </c>
      <c r="T1199" s="2">
        <v>340.85</v>
      </c>
      <c r="U1199" t="s">
        <v>24</v>
      </c>
      <c r="V11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199" t="str">
        <f>IF(ChurnTable[[#This Row],[MonthlyCharges]]&lt;35,"Low (&lt;$35)",IF(ChurnTable[[#This Row],[MonthlyCharges]]&lt;70,"Medium ($35-$70)","High (&gt;$70)"))</f>
        <v>Low (&lt;$35)</v>
      </c>
      <c r="X1199">
        <f>ChurnTable[[#This Row],[MonthlyCharges]]*12</f>
        <v>233.39999999999998</v>
      </c>
      <c r="Y1199">
        <f>IF(ChurnTable[[#This Row],[Churn]]="Yes",1,0)</f>
        <v>0</v>
      </c>
      <c r="Z1199">
        <f>IF(ChurnTable[[#This Row],[Churn]]="Yes",ChurnTable[[#This Row],[MonthlyCharges]]*12,0)</f>
        <v>0</v>
      </c>
    </row>
    <row r="1200" spans="1:26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 s="1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 s="2">
        <v>20.75</v>
      </c>
      <c r="T1200" s="2">
        <v>844.45</v>
      </c>
      <c r="U1200" t="s">
        <v>24</v>
      </c>
      <c r="V12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00" t="str">
        <f>IF(ChurnTable[[#This Row],[MonthlyCharges]]&lt;35,"Low (&lt;$35)",IF(ChurnTable[[#This Row],[MonthlyCharges]]&lt;70,"Medium ($35-$70)","High (&gt;$70)"))</f>
        <v>Low (&lt;$35)</v>
      </c>
      <c r="X1200">
        <f>ChurnTable[[#This Row],[MonthlyCharges]]*12</f>
        <v>249</v>
      </c>
      <c r="Y1200">
        <f>IF(ChurnTable[[#This Row],[Churn]]="Yes",1,0)</f>
        <v>0</v>
      </c>
      <c r="Z1200">
        <f>IF(ChurnTable[[#This Row],[Churn]]="Yes",ChurnTable[[#This Row],[MonthlyCharges]]*12,0)</f>
        <v>0</v>
      </c>
    </row>
    <row r="1201" spans="1:26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 s="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 s="2">
        <v>78.900000000000006</v>
      </c>
      <c r="T1201" s="2">
        <v>1348.95</v>
      </c>
      <c r="U1201" t="s">
        <v>24</v>
      </c>
      <c r="V12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01" t="str">
        <f>IF(ChurnTable[[#This Row],[MonthlyCharges]]&lt;35,"Low (&lt;$35)",IF(ChurnTable[[#This Row],[MonthlyCharges]]&lt;70,"Medium ($35-$70)","High (&gt;$70)"))</f>
        <v>High (&gt;$70)</v>
      </c>
      <c r="X1201">
        <f>ChurnTable[[#This Row],[MonthlyCharges]]*12</f>
        <v>946.80000000000007</v>
      </c>
      <c r="Y1201">
        <f>IF(ChurnTable[[#This Row],[Churn]]="Yes",1,0)</f>
        <v>0</v>
      </c>
      <c r="Z1201">
        <f>IF(ChurnTable[[#This Row],[Churn]]="Yes",ChurnTable[[#This Row],[MonthlyCharges]]*12,0)</f>
        <v>0</v>
      </c>
    </row>
    <row r="1202" spans="1:26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 s="1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 s="2">
        <v>104.5</v>
      </c>
      <c r="T1202" s="2">
        <v>3778</v>
      </c>
      <c r="U1202" t="s">
        <v>24</v>
      </c>
      <c r="V12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02" t="str">
        <f>IF(ChurnTable[[#This Row],[MonthlyCharges]]&lt;35,"Low (&lt;$35)",IF(ChurnTable[[#This Row],[MonthlyCharges]]&lt;70,"Medium ($35-$70)","High (&gt;$70)"))</f>
        <v>High (&gt;$70)</v>
      </c>
      <c r="X1202">
        <f>ChurnTable[[#This Row],[MonthlyCharges]]*12</f>
        <v>1254</v>
      </c>
      <c r="Y1202">
        <f>IF(ChurnTable[[#This Row],[Churn]]="Yes",1,0)</f>
        <v>0</v>
      </c>
      <c r="Z1202">
        <f>IF(ChurnTable[[#This Row],[Churn]]="Yes",ChurnTable[[#This Row],[MonthlyCharges]]*12,0)</f>
        <v>0</v>
      </c>
    </row>
    <row r="1203" spans="1:26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 s="1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 s="2">
        <v>49.4</v>
      </c>
      <c r="T1203" s="2">
        <v>611.65</v>
      </c>
      <c r="U1203" t="s">
        <v>24</v>
      </c>
      <c r="V12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03" t="str">
        <f>IF(ChurnTable[[#This Row],[MonthlyCharges]]&lt;35,"Low (&lt;$35)",IF(ChurnTable[[#This Row],[MonthlyCharges]]&lt;70,"Medium ($35-$70)","High (&gt;$70)"))</f>
        <v>Medium ($35-$70)</v>
      </c>
      <c r="X1203">
        <f>ChurnTable[[#This Row],[MonthlyCharges]]*12</f>
        <v>592.79999999999995</v>
      </c>
      <c r="Y1203">
        <f>IF(ChurnTable[[#This Row],[Churn]]="Yes",1,0)</f>
        <v>0</v>
      </c>
      <c r="Z1203">
        <f>IF(ChurnTable[[#This Row],[Churn]]="Yes",ChurnTable[[#This Row],[MonthlyCharges]]*12,0)</f>
        <v>0</v>
      </c>
    </row>
    <row r="1204" spans="1:26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 s="1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 s="2">
        <v>94.25</v>
      </c>
      <c r="T1204" s="2">
        <v>4867.95</v>
      </c>
      <c r="U1204" t="s">
        <v>23</v>
      </c>
      <c r="V12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04" t="str">
        <f>IF(ChurnTable[[#This Row],[MonthlyCharges]]&lt;35,"Low (&lt;$35)",IF(ChurnTable[[#This Row],[MonthlyCharges]]&lt;70,"Medium ($35-$70)","High (&gt;$70)"))</f>
        <v>High (&gt;$70)</v>
      </c>
      <c r="X1204">
        <f>ChurnTable[[#This Row],[MonthlyCharges]]*12</f>
        <v>1131</v>
      </c>
      <c r="Y1204">
        <f>IF(ChurnTable[[#This Row],[Churn]]="Yes",1,0)</f>
        <v>1</v>
      </c>
      <c r="Z1204">
        <f>IF(ChurnTable[[#This Row],[Churn]]="Yes",ChurnTable[[#This Row],[MonthlyCharges]]*12,0)</f>
        <v>1131</v>
      </c>
    </row>
    <row r="1205" spans="1:26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 s="1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 s="2">
        <v>25</v>
      </c>
      <c r="T1205" s="2">
        <v>1505.05</v>
      </c>
      <c r="U1205" t="s">
        <v>24</v>
      </c>
      <c r="V12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05" t="str">
        <f>IF(ChurnTable[[#This Row],[MonthlyCharges]]&lt;35,"Low (&lt;$35)",IF(ChurnTable[[#This Row],[MonthlyCharges]]&lt;70,"Medium ($35-$70)","High (&gt;$70)"))</f>
        <v>Low (&lt;$35)</v>
      </c>
      <c r="X1205">
        <f>ChurnTable[[#This Row],[MonthlyCharges]]*12</f>
        <v>300</v>
      </c>
      <c r="Y1205">
        <f>IF(ChurnTable[[#This Row],[Churn]]="Yes",1,0)</f>
        <v>0</v>
      </c>
      <c r="Z1205">
        <f>IF(ChurnTable[[#This Row],[Churn]]="Yes",ChurnTable[[#This Row],[MonthlyCharges]]*12,0)</f>
        <v>0</v>
      </c>
    </row>
    <row r="1206" spans="1:26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 s="1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 s="2">
        <v>25.55</v>
      </c>
      <c r="T1206" s="2">
        <v>467.85</v>
      </c>
      <c r="U1206" t="s">
        <v>24</v>
      </c>
      <c r="V12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06" t="str">
        <f>IF(ChurnTable[[#This Row],[MonthlyCharges]]&lt;35,"Low (&lt;$35)",IF(ChurnTable[[#This Row],[MonthlyCharges]]&lt;70,"Medium ($35-$70)","High (&gt;$70)"))</f>
        <v>Low (&lt;$35)</v>
      </c>
      <c r="X1206">
        <f>ChurnTable[[#This Row],[MonthlyCharges]]*12</f>
        <v>306.60000000000002</v>
      </c>
      <c r="Y1206">
        <f>IF(ChurnTable[[#This Row],[Churn]]="Yes",1,0)</f>
        <v>0</v>
      </c>
      <c r="Z1206">
        <f>IF(ChurnTable[[#This Row],[Churn]]="Yes",ChurnTable[[#This Row],[MonthlyCharges]]*12,0)</f>
        <v>0</v>
      </c>
    </row>
    <row r="1207" spans="1:26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 s="1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 s="2">
        <v>74.900000000000006</v>
      </c>
      <c r="T1207" s="2">
        <v>74.900000000000006</v>
      </c>
      <c r="U1207" t="s">
        <v>23</v>
      </c>
      <c r="V12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07" t="str">
        <f>IF(ChurnTable[[#This Row],[MonthlyCharges]]&lt;35,"Low (&lt;$35)",IF(ChurnTable[[#This Row],[MonthlyCharges]]&lt;70,"Medium ($35-$70)","High (&gt;$70)"))</f>
        <v>High (&gt;$70)</v>
      </c>
      <c r="X1207">
        <f>ChurnTable[[#This Row],[MonthlyCharges]]*12</f>
        <v>898.80000000000007</v>
      </c>
      <c r="Y1207">
        <f>IF(ChurnTable[[#This Row],[Churn]]="Yes",1,0)</f>
        <v>1</v>
      </c>
      <c r="Z1207">
        <f>IF(ChurnTable[[#This Row],[Churn]]="Yes",ChurnTable[[#This Row],[MonthlyCharges]]*12,0)</f>
        <v>898.80000000000007</v>
      </c>
    </row>
    <row r="1208" spans="1:26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 s="1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 s="2">
        <v>70.150000000000006</v>
      </c>
      <c r="T1208" s="2">
        <v>194.2</v>
      </c>
      <c r="U1208" t="s">
        <v>24</v>
      </c>
      <c r="V12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08" t="str">
        <f>IF(ChurnTable[[#This Row],[MonthlyCharges]]&lt;35,"Low (&lt;$35)",IF(ChurnTable[[#This Row],[MonthlyCharges]]&lt;70,"Medium ($35-$70)","High (&gt;$70)"))</f>
        <v>High (&gt;$70)</v>
      </c>
      <c r="X1208">
        <f>ChurnTable[[#This Row],[MonthlyCharges]]*12</f>
        <v>841.80000000000007</v>
      </c>
      <c r="Y1208">
        <f>IF(ChurnTable[[#This Row],[Churn]]="Yes",1,0)</f>
        <v>0</v>
      </c>
      <c r="Z1208">
        <f>IF(ChurnTable[[#This Row],[Churn]]="Yes",ChurnTable[[#This Row],[MonthlyCharges]]*12,0)</f>
        <v>0</v>
      </c>
    </row>
    <row r="1209" spans="1:26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 s="1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 s="2">
        <v>69.400000000000006</v>
      </c>
      <c r="T1209" s="2">
        <v>571.45000000000005</v>
      </c>
      <c r="U1209" t="s">
        <v>24</v>
      </c>
      <c r="V12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09" t="str">
        <f>IF(ChurnTable[[#This Row],[MonthlyCharges]]&lt;35,"Low (&lt;$35)",IF(ChurnTable[[#This Row],[MonthlyCharges]]&lt;70,"Medium ($35-$70)","High (&gt;$70)"))</f>
        <v>Medium ($35-$70)</v>
      </c>
      <c r="X1209">
        <f>ChurnTable[[#This Row],[MonthlyCharges]]*12</f>
        <v>832.80000000000007</v>
      </c>
      <c r="Y1209">
        <f>IF(ChurnTable[[#This Row],[Churn]]="Yes",1,0)</f>
        <v>0</v>
      </c>
      <c r="Z1209">
        <f>IF(ChurnTable[[#This Row],[Churn]]="Yes",ChurnTable[[#This Row],[MonthlyCharges]]*12,0)</f>
        <v>0</v>
      </c>
    </row>
    <row r="1210" spans="1:26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 s="1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 s="2">
        <v>80.25</v>
      </c>
      <c r="T1210" s="2">
        <v>80.25</v>
      </c>
      <c r="U1210" t="s">
        <v>23</v>
      </c>
      <c r="V12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10" t="str">
        <f>IF(ChurnTable[[#This Row],[MonthlyCharges]]&lt;35,"Low (&lt;$35)",IF(ChurnTable[[#This Row],[MonthlyCharges]]&lt;70,"Medium ($35-$70)","High (&gt;$70)"))</f>
        <v>High (&gt;$70)</v>
      </c>
      <c r="X1210">
        <f>ChurnTable[[#This Row],[MonthlyCharges]]*12</f>
        <v>963</v>
      </c>
      <c r="Y1210">
        <f>IF(ChurnTable[[#This Row],[Churn]]="Yes",1,0)</f>
        <v>1</v>
      </c>
      <c r="Z1210">
        <f>IF(ChurnTable[[#This Row],[Churn]]="Yes",ChurnTable[[#This Row],[MonthlyCharges]]*12,0)</f>
        <v>963</v>
      </c>
    </row>
    <row r="1211" spans="1:26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 s="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 s="2">
        <v>93.15</v>
      </c>
      <c r="T1211" s="2">
        <v>5253.95</v>
      </c>
      <c r="U1211" t="s">
        <v>24</v>
      </c>
      <c r="V12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11" t="str">
        <f>IF(ChurnTable[[#This Row],[MonthlyCharges]]&lt;35,"Low (&lt;$35)",IF(ChurnTable[[#This Row],[MonthlyCharges]]&lt;70,"Medium ($35-$70)","High (&gt;$70)"))</f>
        <v>High (&gt;$70)</v>
      </c>
      <c r="X1211">
        <f>ChurnTable[[#This Row],[MonthlyCharges]]*12</f>
        <v>1117.8000000000002</v>
      </c>
      <c r="Y1211">
        <f>IF(ChurnTable[[#This Row],[Churn]]="Yes",1,0)</f>
        <v>0</v>
      </c>
      <c r="Z1211">
        <f>IF(ChurnTable[[#This Row],[Churn]]="Yes",ChurnTable[[#This Row],[MonthlyCharges]]*12,0)</f>
        <v>0</v>
      </c>
    </row>
    <row r="1212" spans="1:26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 s="1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 s="2">
        <v>69</v>
      </c>
      <c r="T1212" s="2">
        <v>1149.6500000000001</v>
      </c>
      <c r="U1212" t="s">
        <v>23</v>
      </c>
      <c r="V12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12" t="str">
        <f>IF(ChurnTable[[#This Row],[MonthlyCharges]]&lt;35,"Low (&lt;$35)",IF(ChurnTable[[#This Row],[MonthlyCharges]]&lt;70,"Medium ($35-$70)","High (&gt;$70)"))</f>
        <v>Medium ($35-$70)</v>
      </c>
      <c r="X1212">
        <f>ChurnTable[[#This Row],[MonthlyCharges]]*12</f>
        <v>828</v>
      </c>
      <c r="Y1212">
        <f>IF(ChurnTable[[#This Row],[Churn]]="Yes",1,0)</f>
        <v>1</v>
      </c>
      <c r="Z1212">
        <f>IF(ChurnTable[[#This Row],[Churn]]="Yes",ChurnTable[[#This Row],[MonthlyCharges]]*12,0)</f>
        <v>828</v>
      </c>
    </row>
    <row r="1213" spans="1:26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 s="1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 s="2">
        <v>66.349999999999994</v>
      </c>
      <c r="T1213" s="2">
        <v>740.8</v>
      </c>
      <c r="U1213" t="s">
        <v>23</v>
      </c>
      <c r="V12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13" t="str">
        <f>IF(ChurnTable[[#This Row],[MonthlyCharges]]&lt;35,"Low (&lt;$35)",IF(ChurnTable[[#This Row],[MonthlyCharges]]&lt;70,"Medium ($35-$70)","High (&gt;$70)"))</f>
        <v>Medium ($35-$70)</v>
      </c>
      <c r="X1213">
        <f>ChurnTable[[#This Row],[MonthlyCharges]]*12</f>
        <v>796.19999999999993</v>
      </c>
      <c r="Y1213">
        <f>IF(ChurnTable[[#This Row],[Churn]]="Yes",1,0)</f>
        <v>1</v>
      </c>
      <c r="Z1213">
        <f>IF(ChurnTable[[#This Row],[Churn]]="Yes",ChurnTable[[#This Row],[MonthlyCharges]]*12,0)</f>
        <v>796.19999999999993</v>
      </c>
    </row>
    <row r="1214" spans="1:26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 s="1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 s="2">
        <v>69.55</v>
      </c>
      <c r="T1214" s="2">
        <v>521.35</v>
      </c>
      <c r="U1214" t="s">
        <v>24</v>
      </c>
      <c r="V12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14" t="str">
        <f>IF(ChurnTable[[#This Row],[MonthlyCharges]]&lt;35,"Low (&lt;$35)",IF(ChurnTable[[#This Row],[MonthlyCharges]]&lt;70,"Medium ($35-$70)","High (&gt;$70)"))</f>
        <v>Medium ($35-$70)</v>
      </c>
      <c r="X1214">
        <f>ChurnTable[[#This Row],[MonthlyCharges]]*12</f>
        <v>834.59999999999991</v>
      </c>
      <c r="Y1214">
        <f>IF(ChurnTable[[#This Row],[Churn]]="Yes",1,0)</f>
        <v>0</v>
      </c>
      <c r="Z1214">
        <f>IF(ChurnTable[[#This Row],[Churn]]="Yes",ChurnTable[[#This Row],[MonthlyCharges]]*12,0)</f>
        <v>0</v>
      </c>
    </row>
    <row r="1215" spans="1:26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 s="1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 s="2">
        <v>20.2</v>
      </c>
      <c r="T1215" s="2">
        <v>1412.65</v>
      </c>
      <c r="U1215" t="s">
        <v>24</v>
      </c>
      <c r="V12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15" t="str">
        <f>IF(ChurnTable[[#This Row],[MonthlyCharges]]&lt;35,"Low (&lt;$35)",IF(ChurnTable[[#This Row],[MonthlyCharges]]&lt;70,"Medium ($35-$70)","High (&gt;$70)"))</f>
        <v>Low (&lt;$35)</v>
      </c>
      <c r="X1215">
        <f>ChurnTable[[#This Row],[MonthlyCharges]]*12</f>
        <v>242.39999999999998</v>
      </c>
      <c r="Y1215">
        <f>IF(ChurnTable[[#This Row],[Churn]]="Yes",1,0)</f>
        <v>0</v>
      </c>
      <c r="Z1215">
        <f>IF(ChurnTable[[#This Row],[Churn]]="Yes",ChurnTable[[#This Row],[MonthlyCharges]]*12,0)</f>
        <v>0</v>
      </c>
    </row>
    <row r="1216" spans="1:26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 s="1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 s="2">
        <v>86</v>
      </c>
      <c r="T1216" s="2">
        <v>1532.45</v>
      </c>
      <c r="U1216" t="s">
        <v>23</v>
      </c>
      <c r="V12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16" t="str">
        <f>IF(ChurnTable[[#This Row],[MonthlyCharges]]&lt;35,"Low (&lt;$35)",IF(ChurnTable[[#This Row],[MonthlyCharges]]&lt;70,"Medium ($35-$70)","High (&gt;$70)"))</f>
        <v>High (&gt;$70)</v>
      </c>
      <c r="X1216">
        <f>ChurnTable[[#This Row],[MonthlyCharges]]*12</f>
        <v>1032</v>
      </c>
      <c r="Y1216">
        <f>IF(ChurnTable[[#This Row],[Churn]]="Yes",1,0)</f>
        <v>1</v>
      </c>
      <c r="Z1216">
        <f>IF(ChurnTable[[#This Row],[Churn]]="Yes",ChurnTable[[#This Row],[MonthlyCharges]]*12,0)</f>
        <v>1032</v>
      </c>
    </row>
    <row r="1217" spans="1:26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 s="1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 s="2">
        <v>80.3</v>
      </c>
      <c r="T1217" s="2">
        <v>250.05</v>
      </c>
      <c r="U1217" t="s">
        <v>23</v>
      </c>
      <c r="V12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17" t="str">
        <f>IF(ChurnTable[[#This Row],[MonthlyCharges]]&lt;35,"Low (&lt;$35)",IF(ChurnTable[[#This Row],[MonthlyCharges]]&lt;70,"Medium ($35-$70)","High (&gt;$70)"))</f>
        <v>High (&gt;$70)</v>
      </c>
      <c r="X1217">
        <f>ChurnTable[[#This Row],[MonthlyCharges]]*12</f>
        <v>963.59999999999991</v>
      </c>
      <c r="Y1217">
        <f>IF(ChurnTable[[#This Row],[Churn]]="Yes",1,0)</f>
        <v>1</v>
      </c>
      <c r="Z1217">
        <f>IF(ChurnTable[[#This Row],[Churn]]="Yes",ChurnTable[[#This Row],[MonthlyCharges]]*12,0)</f>
        <v>963.59999999999991</v>
      </c>
    </row>
    <row r="1218" spans="1:26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 s="1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 s="2">
        <v>20.399999999999999</v>
      </c>
      <c r="T1218" s="2">
        <v>1090.5999999999999</v>
      </c>
      <c r="U1218" t="s">
        <v>24</v>
      </c>
      <c r="V12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18" t="str">
        <f>IF(ChurnTable[[#This Row],[MonthlyCharges]]&lt;35,"Low (&lt;$35)",IF(ChurnTable[[#This Row],[MonthlyCharges]]&lt;70,"Medium ($35-$70)","High (&gt;$70)"))</f>
        <v>Low (&lt;$35)</v>
      </c>
      <c r="X1218">
        <f>ChurnTable[[#This Row],[MonthlyCharges]]*12</f>
        <v>244.79999999999998</v>
      </c>
      <c r="Y1218">
        <f>IF(ChurnTable[[#This Row],[Churn]]="Yes",1,0)</f>
        <v>0</v>
      </c>
      <c r="Z1218">
        <f>IF(ChurnTable[[#This Row],[Churn]]="Yes",ChurnTable[[#This Row],[MonthlyCharges]]*12,0)</f>
        <v>0</v>
      </c>
    </row>
    <row r="1219" spans="1:26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 s="1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 s="2">
        <v>23.75</v>
      </c>
      <c r="T1219" s="2">
        <v>1446.8</v>
      </c>
      <c r="U1219" t="s">
        <v>24</v>
      </c>
      <c r="V12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19" t="str">
        <f>IF(ChurnTable[[#This Row],[MonthlyCharges]]&lt;35,"Low (&lt;$35)",IF(ChurnTable[[#This Row],[MonthlyCharges]]&lt;70,"Medium ($35-$70)","High (&gt;$70)"))</f>
        <v>Low (&lt;$35)</v>
      </c>
      <c r="X1219">
        <f>ChurnTable[[#This Row],[MonthlyCharges]]*12</f>
        <v>285</v>
      </c>
      <c r="Y1219">
        <f>IF(ChurnTable[[#This Row],[Churn]]="Yes",1,0)</f>
        <v>0</v>
      </c>
      <c r="Z1219">
        <f>IF(ChurnTable[[#This Row],[Churn]]="Yes",ChurnTable[[#This Row],[MonthlyCharges]]*12,0)</f>
        <v>0</v>
      </c>
    </row>
    <row r="1220" spans="1:26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 s="1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 s="2">
        <v>90.55</v>
      </c>
      <c r="T1220" s="2">
        <v>2282.5500000000002</v>
      </c>
      <c r="U1220" t="s">
        <v>23</v>
      </c>
      <c r="V12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20" t="str">
        <f>IF(ChurnTable[[#This Row],[MonthlyCharges]]&lt;35,"Low (&lt;$35)",IF(ChurnTable[[#This Row],[MonthlyCharges]]&lt;70,"Medium ($35-$70)","High (&gt;$70)"))</f>
        <v>High (&gt;$70)</v>
      </c>
      <c r="X1220">
        <f>ChurnTable[[#This Row],[MonthlyCharges]]*12</f>
        <v>1086.5999999999999</v>
      </c>
      <c r="Y1220">
        <f>IF(ChurnTable[[#This Row],[Churn]]="Yes",1,0)</f>
        <v>1</v>
      </c>
      <c r="Z1220">
        <f>IF(ChurnTable[[#This Row],[Churn]]="Yes",ChurnTable[[#This Row],[MonthlyCharges]]*12,0)</f>
        <v>1086.5999999999999</v>
      </c>
    </row>
    <row r="1221" spans="1:26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 s="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 s="2">
        <v>70.45</v>
      </c>
      <c r="T1221" s="2">
        <v>4300.45</v>
      </c>
      <c r="U1221" t="s">
        <v>24</v>
      </c>
      <c r="V12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21" t="str">
        <f>IF(ChurnTable[[#This Row],[MonthlyCharges]]&lt;35,"Low (&lt;$35)",IF(ChurnTable[[#This Row],[MonthlyCharges]]&lt;70,"Medium ($35-$70)","High (&gt;$70)"))</f>
        <v>High (&gt;$70)</v>
      </c>
      <c r="X1221">
        <f>ChurnTable[[#This Row],[MonthlyCharges]]*12</f>
        <v>845.40000000000009</v>
      </c>
      <c r="Y1221">
        <f>IF(ChurnTable[[#This Row],[Churn]]="Yes",1,0)</f>
        <v>0</v>
      </c>
      <c r="Z1221">
        <f>IF(ChurnTable[[#This Row],[Churn]]="Yes",ChurnTable[[#This Row],[MonthlyCharges]]*12,0)</f>
        <v>0</v>
      </c>
    </row>
    <row r="1222" spans="1:26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 s="1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 s="2">
        <v>65.75</v>
      </c>
      <c r="T1222" s="2">
        <v>1111.2</v>
      </c>
      <c r="U1222" t="s">
        <v>24</v>
      </c>
      <c r="V12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22" t="str">
        <f>IF(ChurnTable[[#This Row],[MonthlyCharges]]&lt;35,"Low (&lt;$35)",IF(ChurnTable[[#This Row],[MonthlyCharges]]&lt;70,"Medium ($35-$70)","High (&gt;$70)"))</f>
        <v>Medium ($35-$70)</v>
      </c>
      <c r="X1222">
        <f>ChurnTable[[#This Row],[MonthlyCharges]]*12</f>
        <v>789</v>
      </c>
      <c r="Y1222">
        <f>IF(ChurnTable[[#This Row],[Churn]]="Yes",1,0)</f>
        <v>0</v>
      </c>
      <c r="Z1222">
        <f>IF(ChurnTable[[#This Row],[Churn]]="Yes",ChurnTable[[#This Row],[MonthlyCharges]]*12,0)</f>
        <v>0</v>
      </c>
    </row>
    <row r="1223" spans="1:26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 s="1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 s="2">
        <v>24.6</v>
      </c>
      <c r="T1223" s="2">
        <v>190.1</v>
      </c>
      <c r="U1223" t="s">
        <v>24</v>
      </c>
      <c r="V12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23" t="str">
        <f>IF(ChurnTable[[#This Row],[MonthlyCharges]]&lt;35,"Low (&lt;$35)",IF(ChurnTable[[#This Row],[MonthlyCharges]]&lt;70,"Medium ($35-$70)","High (&gt;$70)"))</f>
        <v>Low (&lt;$35)</v>
      </c>
      <c r="X1223">
        <f>ChurnTable[[#This Row],[MonthlyCharges]]*12</f>
        <v>295.20000000000005</v>
      </c>
      <c r="Y1223">
        <f>IF(ChurnTable[[#This Row],[Churn]]="Yes",1,0)</f>
        <v>0</v>
      </c>
      <c r="Z1223">
        <f>IF(ChurnTable[[#This Row],[Churn]]="Yes",ChurnTable[[#This Row],[MonthlyCharges]]*12,0)</f>
        <v>0</v>
      </c>
    </row>
    <row r="1224" spans="1:26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 s="1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 s="2">
        <v>69.25</v>
      </c>
      <c r="T1224" s="2">
        <v>4447.75</v>
      </c>
      <c r="U1224" t="s">
        <v>24</v>
      </c>
      <c r="V12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24" t="str">
        <f>IF(ChurnTable[[#This Row],[MonthlyCharges]]&lt;35,"Low (&lt;$35)",IF(ChurnTable[[#This Row],[MonthlyCharges]]&lt;70,"Medium ($35-$70)","High (&gt;$70)"))</f>
        <v>Medium ($35-$70)</v>
      </c>
      <c r="X1224">
        <f>ChurnTable[[#This Row],[MonthlyCharges]]*12</f>
        <v>831</v>
      </c>
      <c r="Y1224">
        <f>IF(ChurnTable[[#This Row],[Churn]]="Yes",1,0)</f>
        <v>0</v>
      </c>
      <c r="Z1224">
        <f>IF(ChurnTable[[#This Row],[Churn]]="Yes",ChurnTable[[#This Row],[MonthlyCharges]]*12,0)</f>
        <v>0</v>
      </c>
    </row>
    <row r="1225" spans="1:26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 s="1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 s="2">
        <v>75.900000000000006</v>
      </c>
      <c r="T1225" s="2">
        <v>143.35</v>
      </c>
      <c r="U1225" t="s">
        <v>23</v>
      </c>
      <c r="V12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25" t="str">
        <f>IF(ChurnTable[[#This Row],[MonthlyCharges]]&lt;35,"Low (&lt;$35)",IF(ChurnTable[[#This Row],[MonthlyCharges]]&lt;70,"Medium ($35-$70)","High (&gt;$70)"))</f>
        <v>High (&gt;$70)</v>
      </c>
      <c r="X1225">
        <f>ChurnTable[[#This Row],[MonthlyCharges]]*12</f>
        <v>910.80000000000007</v>
      </c>
      <c r="Y1225">
        <f>IF(ChurnTable[[#This Row],[Churn]]="Yes",1,0)</f>
        <v>1</v>
      </c>
      <c r="Z1225">
        <f>IF(ChurnTable[[#This Row],[Churn]]="Yes",ChurnTable[[#This Row],[MonthlyCharges]]*12,0)</f>
        <v>910.80000000000007</v>
      </c>
    </row>
    <row r="1226" spans="1:26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 s="1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 s="2">
        <v>45.85</v>
      </c>
      <c r="T1226" s="2">
        <v>45.85</v>
      </c>
      <c r="U1226" t="s">
        <v>23</v>
      </c>
      <c r="V12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26" t="str">
        <f>IF(ChurnTable[[#This Row],[MonthlyCharges]]&lt;35,"Low (&lt;$35)",IF(ChurnTable[[#This Row],[MonthlyCharges]]&lt;70,"Medium ($35-$70)","High (&gt;$70)"))</f>
        <v>Medium ($35-$70)</v>
      </c>
      <c r="X1226">
        <f>ChurnTable[[#This Row],[MonthlyCharges]]*12</f>
        <v>550.20000000000005</v>
      </c>
      <c r="Y1226">
        <f>IF(ChurnTable[[#This Row],[Churn]]="Yes",1,0)</f>
        <v>1</v>
      </c>
      <c r="Z1226">
        <f>IF(ChurnTable[[#This Row],[Churn]]="Yes",ChurnTable[[#This Row],[MonthlyCharges]]*12,0)</f>
        <v>550.20000000000005</v>
      </c>
    </row>
    <row r="1227" spans="1:26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 s="1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 s="2">
        <v>49.95</v>
      </c>
      <c r="T1227" s="2">
        <v>810.2</v>
      </c>
      <c r="U1227" t="s">
        <v>23</v>
      </c>
      <c r="V12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27" t="str">
        <f>IF(ChurnTable[[#This Row],[MonthlyCharges]]&lt;35,"Low (&lt;$35)",IF(ChurnTable[[#This Row],[MonthlyCharges]]&lt;70,"Medium ($35-$70)","High (&gt;$70)"))</f>
        <v>Medium ($35-$70)</v>
      </c>
      <c r="X1227">
        <f>ChurnTable[[#This Row],[MonthlyCharges]]*12</f>
        <v>599.40000000000009</v>
      </c>
      <c r="Y1227">
        <f>IF(ChurnTable[[#This Row],[Churn]]="Yes",1,0)</f>
        <v>1</v>
      </c>
      <c r="Z1227">
        <f>IF(ChurnTable[[#This Row],[Churn]]="Yes",ChurnTable[[#This Row],[MonthlyCharges]]*12,0)</f>
        <v>599.40000000000009</v>
      </c>
    </row>
    <row r="1228" spans="1:26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 s="1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 s="2">
        <v>24.65</v>
      </c>
      <c r="T1228" s="2">
        <v>1830.05</v>
      </c>
      <c r="U1228" t="s">
        <v>24</v>
      </c>
      <c r="V12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28" t="str">
        <f>IF(ChurnTable[[#This Row],[MonthlyCharges]]&lt;35,"Low (&lt;$35)",IF(ChurnTable[[#This Row],[MonthlyCharges]]&lt;70,"Medium ($35-$70)","High (&gt;$70)"))</f>
        <v>Low (&lt;$35)</v>
      </c>
      <c r="X1228">
        <f>ChurnTable[[#This Row],[MonthlyCharges]]*12</f>
        <v>295.79999999999995</v>
      </c>
      <c r="Y1228">
        <f>IF(ChurnTable[[#This Row],[Churn]]="Yes",1,0)</f>
        <v>0</v>
      </c>
      <c r="Z1228">
        <f>IF(ChurnTable[[#This Row],[Churn]]="Yes",ChurnTable[[#This Row],[MonthlyCharges]]*12,0)</f>
        <v>0</v>
      </c>
    </row>
    <row r="1229" spans="1:26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 s="1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 s="2">
        <v>90.4</v>
      </c>
      <c r="T1229" s="2">
        <v>2820.65</v>
      </c>
      <c r="U1229" t="s">
        <v>24</v>
      </c>
      <c r="V12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29" t="str">
        <f>IF(ChurnTable[[#This Row],[MonthlyCharges]]&lt;35,"Low (&lt;$35)",IF(ChurnTable[[#This Row],[MonthlyCharges]]&lt;70,"Medium ($35-$70)","High (&gt;$70)"))</f>
        <v>High (&gt;$70)</v>
      </c>
      <c r="X1229">
        <f>ChurnTable[[#This Row],[MonthlyCharges]]*12</f>
        <v>1084.8000000000002</v>
      </c>
      <c r="Y1229">
        <f>IF(ChurnTable[[#This Row],[Churn]]="Yes",1,0)</f>
        <v>0</v>
      </c>
      <c r="Z1229">
        <f>IF(ChurnTable[[#This Row],[Churn]]="Yes",ChurnTable[[#This Row],[MonthlyCharges]]*12,0)</f>
        <v>0</v>
      </c>
    </row>
    <row r="1230" spans="1:26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 s="1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 s="2">
        <v>100.85</v>
      </c>
      <c r="T1230" s="2">
        <v>4847.3500000000004</v>
      </c>
      <c r="U1230" t="s">
        <v>24</v>
      </c>
      <c r="V12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30" t="str">
        <f>IF(ChurnTable[[#This Row],[MonthlyCharges]]&lt;35,"Low (&lt;$35)",IF(ChurnTable[[#This Row],[MonthlyCharges]]&lt;70,"Medium ($35-$70)","High (&gt;$70)"))</f>
        <v>High (&gt;$70)</v>
      </c>
      <c r="X1230">
        <f>ChurnTable[[#This Row],[MonthlyCharges]]*12</f>
        <v>1210.1999999999998</v>
      </c>
      <c r="Y1230">
        <f>IF(ChurnTable[[#This Row],[Churn]]="Yes",1,0)</f>
        <v>0</v>
      </c>
      <c r="Z1230">
        <f>IF(ChurnTable[[#This Row],[Churn]]="Yes",ChurnTable[[#This Row],[MonthlyCharges]]*12,0)</f>
        <v>0</v>
      </c>
    </row>
    <row r="1231" spans="1:26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 s="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 s="2">
        <v>75.349999999999994</v>
      </c>
      <c r="T1231" s="2">
        <v>4729.3</v>
      </c>
      <c r="U1231" t="s">
        <v>24</v>
      </c>
      <c r="V12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31" t="str">
        <f>IF(ChurnTable[[#This Row],[MonthlyCharges]]&lt;35,"Low (&lt;$35)",IF(ChurnTable[[#This Row],[MonthlyCharges]]&lt;70,"Medium ($35-$70)","High (&gt;$70)"))</f>
        <v>High (&gt;$70)</v>
      </c>
      <c r="X1231">
        <f>ChurnTable[[#This Row],[MonthlyCharges]]*12</f>
        <v>904.19999999999993</v>
      </c>
      <c r="Y1231">
        <f>IF(ChurnTable[[#This Row],[Churn]]="Yes",1,0)</f>
        <v>0</v>
      </c>
      <c r="Z1231">
        <f>IF(ChurnTable[[#This Row],[Churn]]="Yes",ChurnTable[[#This Row],[MonthlyCharges]]*12,0)</f>
        <v>0</v>
      </c>
    </row>
    <row r="1232" spans="1:26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 s="1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 s="2">
        <v>87.2</v>
      </c>
      <c r="T1232" s="2">
        <v>4017.45</v>
      </c>
      <c r="U1232" t="s">
        <v>24</v>
      </c>
      <c r="V12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32" t="str">
        <f>IF(ChurnTable[[#This Row],[MonthlyCharges]]&lt;35,"Low (&lt;$35)",IF(ChurnTable[[#This Row],[MonthlyCharges]]&lt;70,"Medium ($35-$70)","High (&gt;$70)"))</f>
        <v>High (&gt;$70)</v>
      </c>
      <c r="X1232">
        <f>ChurnTable[[#This Row],[MonthlyCharges]]*12</f>
        <v>1046.4000000000001</v>
      </c>
      <c r="Y1232">
        <f>IF(ChurnTable[[#This Row],[Churn]]="Yes",1,0)</f>
        <v>0</v>
      </c>
      <c r="Z1232">
        <f>IF(ChurnTable[[#This Row],[Churn]]="Yes",ChurnTable[[#This Row],[MonthlyCharges]]*12,0)</f>
        <v>0</v>
      </c>
    </row>
    <row r="1233" spans="1:26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 s="1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 s="2">
        <v>64.400000000000006</v>
      </c>
      <c r="T1233" s="2">
        <v>1398.6</v>
      </c>
      <c r="U1233" t="s">
        <v>24</v>
      </c>
      <c r="V12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33" t="str">
        <f>IF(ChurnTable[[#This Row],[MonthlyCharges]]&lt;35,"Low (&lt;$35)",IF(ChurnTable[[#This Row],[MonthlyCharges]]&lt;70,"Medium ($35-$70)","High (&gt;$70)"))</f>
        <v>Medium ($35-$70)</v>
      </c>
      <c r="X1233">
        <f>ChurnTable[[#This Row],[MonthlyCharges]]*12</f>
        <v>772.80000000000007</v>
      </c>
      <c r="Y1233">
        <f>IF(ChurnTable[[#This Row],[Churn]]="Yes",1,0)</f>
        <v>0</v>
      </c>
      <c r="Z1233">
        <f>IF(ChurnTable[[#This Row],[Churn]]="Yes",ChurnTable[[#This Row],[MonthlyCharges]]*12,0)</f>
        <v>0</v>
      </c>
    </row>
    <row r="1234" spans="1:26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 s="1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 s="2">
        <v>78.3</v>
      </c>
      <c r="T1234" s="2">
        <v>2564.3000000000002</v>
      </c>
      <c r="U1234" t="s">
        <v>23</v>
      </c>
      <c r="V12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34" t="str">
        <f>IF(ChurnTable[[#This Row],[MonthlyCharges]]&lt;35,"Low (&lt;$35)",IF(ChurnTable[[#This Row],[MonthlyCharges]]&lt;70,"Medium ($35-$70)","High (&gt;$70)"))</f>
        <v>High (&gt;$70)</v>
      </c>
      <c r="X1234">
        <f>ChurnTable[[#This Row],[MonthlyCharges]]*12</f>
        <v>939.59999999999991</v>
      </c>
      <c r="Y1234">
        <f>IF(ChurnTable[[#This Row],[Churn]]="Yes",1,0)</f>
        <v>1</v>
      </c>
      <c r="Z1234">
        <f>IF(ChurnTable[[#This Row],[Churn]]="Yes",ChurnTable[[#This Row],[MonthlyCharges]]*12,0)</f>
        <v>939.59999999999991</v>
      </c>
    </row>
    <row r="1235" spans="1:26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 s="1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 s="2">
        <v>24.7</v>
      </c>
      <c r="T1235" s="2">
        <v>1685.9</v>
      </c>
      <c r="U1235" t="s">
        <v>24</v>
      </c>
      <c r="V12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35" t="str">
        <f>IF(ChurnTable[[#This Row],[MonthlyCharges]]&lt;35,"Low (&lt;$35)",IF(ChurnTable[[#This Row],[MonthlyCharges]]&lt;70,"Medium ($35-$70)","High (&gt;$70)"))</f>
        <v>Low (&lt;$35)</v>
      </c>
      <c r="X1235">
        <f>ChurnTable[[#This Row],[MonthlyCharges]]*12</f>
        <v>296.39999999999998</v>
      </c>
      <c r="Y1235">
        <f>IF(ChurnTable[[#This Row],[Churn]]="Yes",1,0)</f>
        <v>0</v>
      </c>
      <c r="Z1235">
        <f>IF(ChurnTable[[#This Row],[Churn]]="Yes",ChurnTable[[#This Row],[MonthlyCharges]]*12,0)</f>
        <v>0</v>
      </c>
    </row>
    <row r="1236" spans="1:26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 s="1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 s="2">
        <v>105.85</v>
      </c>
      <c r="T1236" s="2">
        <v>5826.65</v>
      </c>
      <c r="U1236" t="s">
        <v>24</v>
      </c>
      <c r="V12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36" t="str">
        <f>IF(ChurnTable[[#This Row],[MonthlyCharges]]&lt;35,"Low (&lt;$35)",IF(ChurnTable[[#This Row],[MonthlyCharges]]&lt;70,"Medium ($35-$70)","High (&gt;$70)"))</f>
        <v>High (&gt;$70)</v>
      </c>
      <c r="X1236">
        <f>ChurnTable[[#This Row],[MonthlyCharges]]*12</f>
        <v>1270.1999999999998</v>
      </c>
      <c r="Y1236">
        <f>IF(ChurnTable[[#This Row],[Churn]]="Yes",1,0)</f>
        <v>0</v>
      </c>
      <c r="Z1236">
        <f>IF(ChurnTable[[#This Row],[Churn]]="Yes",ChurnTable[[#This Row],[MonthlyCharges]]*12,0)</f>
        <v>0</v>
      </c>
    </row>
    <row r="1237" spans="1:26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 s="1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 s="2">
        <v>98.3</v>
      </c>
      <c r="T1237" s="2">
        <v>6066.55</v>
      </c>
      <c r="U1237" t="s">
        <v>24</v>
      </c>
      <c r="V12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37" t="str">
        <f>IF(ChurnTable[[#This Row],[MonthlyCharges]]&lt;35,"Low (&lt;$35)",IF(ChurnTable[[#This Row],[MonthlyCharges]]&lt;70,"Medium ($35-$70)","High (&gt;$70)"))</f>
        <v>High (&gt;$70)</v>
      </c>
      <c r="X1237">
        <f>ChurnTable[[#This Row],[MonthlyCharges]]*12</f>
        <v>1179.5999999999999</v>
      </c>
      <c r="Y1237">
        <f>IF(ChurnTable[[#This Row],[Churn]]="Yes",1,0)</f>
        <v>0</v>
      </c>
      <c r="Z1237">
        <f>IF(ChurnTable[[#This Row],[Churn]]="Yes",ChurnTable[[#This Row],[MonthlyCharges]]*12,0)</f>
        <v>0</v>
      </c>
    </row>
    <row r="1238" spans="1:26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 s="1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 s="2">
        <v>76.95</v>
      </c>
      <c r="T1238" s="2">
        <v>228.4</v>
      </c>
      <c r="U1238" t="s">
        <v>23</v>
      </c>
      <c r="V12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38" t="str">
        <f>IF(ChurnTable[[#This Row],[MonthlyCharges]]&lt;35,"Low (&lt;$35)",IF(ChurnTable[[#This Row],[MonthlyCharges]]&lt;70,"Medium ($35-$70)","High (&gt;$70)"))</f>
        <v>High (&gt;$70)</v>
      </c>
      <c r="X1238">
        <f>ChurnTable[[#This Row],[MonthlyCharges]]*12</f>
        <v>923.40000000000009</v>
      </c>
      <c r="Y1238">
        <f>IF(ChurnTable[[#This Row],[Churn]]="Yes",1,0)</f>
        <v>1</v>
      </c>
      <c r="Z1238">
        <f>IF(ChurnTable[[#This Row],[Churn]]="Yes",ChurnTable[[#This Row],[MonthlyCharges]]*12,0)</f>
        <v>923.40000000000009</v>
      </c>
    </row>
    <row r="1239" spans="1:26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 s="1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 s="2">
        <v>19.45</v>
      </c>
      <c r="T1239" s="2">
        <v>270.2</v>
      </c>
      <c r="U1239" t="s">
        <v>24</v>
      </c>
      <c r="V12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39" t="str">
        <f>IF(ChurnTable[[#This Row],[MonthlyCharges]]&lt;35,"Low (&lt;$35)",IF(ChurnTable[[#This Row],[MonthlyCharges]]&lt;70,"Medium ($35-$70)","High (&gt;$70)"))</f>
        <v>Low (&lt;$35)</v>
      </c>
      <c r="X1239">
        <f>ChurnTable[[#This Row],[MonthlyCharges]]*12</f>
        <v>233.39999999999998</v>
      </c>
      <c r="Y1239">
        <f>IF(ChurnTable[[#This Row],[Churn]]="Yes",1,0)</f>
        <v>0</v>
      </c>
      <c r="Z1239">
        <f>IF(ChurnTable[[#This Row],[Churn]]="Yes",ChurnTable[[#This Row],[MonthlyCharges]]*12,0)</f>
        <v>0</v>
      </c>
    </row>
    <row r="1240" spans="1:26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 s="1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 s="2">
        <v>96.15</v>
      </c>
      <c r="T1240" s="2">
        <v>1529.2</v>
      </c>
      <c r="U1240" t="s">
        <v>23</v>
      </c>
      <c r="V12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40" t="str">
        <f>IF(ChurnTable[[#This Row],[MonthlyCharges]]&lt;35,"Low (&lt;$35)",IF(ChurnTable[[#This Row],[MonthlyCharges]]&lt;70,"Medium ($35-$70)","High (&gt;$70)"))</f>
        <v>High (&gt;$70)</v>
      </c>
      <c r="X1240">
        <f>ChurnTable[[#This Row],[MonthlyCharges]]*12</f>
        <v>1153.8000000000002</v>
      </c>
      <c r="Y1240">
        <f>IF(ChurnTable[[#This Row],[Churn]]="Yes",1,0)</f>
        <v>1</v>
      </c>
      <c r="Z1240">
        <f>IF(ChurnTable[[#This Row],[Churn]]="Yes",ChurnTable[[#This Row],[MonthlyCharges]]*12,0)</f>
        <v>1153.8000000000002</v>
      </c>
    </row>
    <row r="1241" spans="1:26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 s="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 s="2">
        <v>58.7</v>
      </c>
      <c r="T1241" s="2">
        <v>168.6</v>
      </c>
      <c r="U1241" t="s">
        <v>24</v>
      </c>
      <c r="V12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41" t="str">
        <f>IF(ChurnTable[[#This Row],[MonthlyCharges]]&lt;35,"Low (&lt;$35)",IF(ChurnTable[[#This Row],[MonthlyCharges]]&lt;70,"Medium ($35-$70)","High (&gt;$70)"))</f>
        <v>Medium ($35-$70)</v>
      </c>
      <c r="X1241">
        <f>ChurnTable[[#This Row],[MonthlyCharges]]*12</f>
        <v>704.40000000000009</v>
      </c>
      <c r="Y1241">
        <f>IF(ChurnTable[[#This Row],[Churn]]="Yes",1,0)</f>
        <v>0</v>
      </c>
      <c r="Z1241">
        <f>IF(ChurnTable[[#This Row],[Churn]]="Yes",ChurnTable[[#This Row],[MonthlyCharges]]*12,0)</f>
        <v>0</v>
      </c>
    </row>
    <row r="1242" spans="1:26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 s="1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 s="2">
        <v>20.149999999999999</v>
      </c>
      <c r="T1242" s="2">
        <v>536.35</v>
      </c>
      <c r="U1242" t="s">
        <v>24</v>
      </c>
      <c r="V12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42" t="str">
        <f>IF(ChurnTable[[#This Row],[MonthlyCharges]]&lt;35,"Low (&lt;$35)",IF(ChurnTable[[#This Row],[MonthlyCharges]]&lt;70,"Medium ($35-$70)","High (&gt;$70)"))</f>
        <v>Low (&lt;$35)</v>
      </c>
      <c r="X1242">
        <f>ChurnTable[[#This Row],[MonthlyCharges]]*12</f>
        <v>241.79999999999998</v>
      </c>
      <c r="Y1242">
        <f>IF(ChurnTable[[#This Row],[Churn]]="Yes",1,0)</f>
        <v>0</v>
      </c>
      <c r="Z1242">
        <f>IF(ChurnTable[[#This Row],[Churn]]="Yes",ChurnTable[[#This Row],[MonthlyCharges]]*12,0)</f>
        <v>0</v>
      </c>
    </row>
    <row r="1243" spans="1:26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 s="1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 s="2">
        <v>64.5</v>
      </c>
      <c r="T1243" s="2">
        <v>1888.45</v>
      </c>
      <c r="U1243" t="s">
        <v>24</v>
      </c>
      <c r="V12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43" t="str">
        <f>IF(ChurnTable[[#This Row],[MonthlyCharges]]&lt;35,"Low (&lt;$35)",IF(ChurnTable[[#This Row],[MonthlyCharges]]&lt;70,"Medium ($35-$70)","High (&gt;$70)"))</f>
        <v>Medium ($35-$70)</v>
      </c>
      <c r="X1243">
        <f>ChurnTable[[#This Row],[MonthlyCharges]]*12</f>
        <v>774</v>
      </c>
      <c r="Y1243">
        <f>IF(ChurnTable[[#This Row],[Churn]]="Yes",1,0)</f>
        <v>0</v>
      </c>
      <c r="Z1243">
        <f>IF(ChurnTable[[#This Row],[Churn]]="Yes",ChurnTable[[#This Row],[MonthlyCharges]]*12,0)</f>
        <v>0</v>
      </c>
    </row>
    <row r="1244" spans="1:26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 s="1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 s="2">
        <v>28.5</v>
      </c>
      <c r="T1244" s="2">
        <v>629.35</v>
      </c>
      <c r="U1244" t="s">
        <v>24</v>
      </c>
      <c r="V12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44" t="str">
        <f>IF(ChurnTable[[#This Row],[MonthlyCharges]]&lt;35,"Low (&lt;$35)",IF(ChurnTable[[#This Row],[MonthlyCharges]]&lt;70,"Medium ($35-$70)","High (&gt;$70)"))</f>
        <v>Low (&lt;$35)</v>
      </c>
      <c r="X1244">
        <f>ChurnTable[[#This Row],[MonthlyCharges]]*12</f>
        <v>342</v>
      </c>
      <c r="Y1244">
        <f>IF(ChurnTable[[#This Row],[Churn]]="Yes",1,0)</f>
        <v>0</v>
      </c>
      <c r="Z1244">
        <f>IF(ChurnTable[[#This Row],[Churn]]="Yes",ChurnTable[[#This Row],[MonthlyCharges]]*12,0)</f>
        <v>0</v>
      </c>
    </row>
    <row r="1245" spans="1:26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 s="1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 s="2">
        <v>45.3</v>
      </c>
      <c r="T1245" s="2">
        <v>45.3</v>
      </c>
      <c r="U1245" t="s">
        <v>23</v>
      </c>
      <c r="V12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45" t="str">
        <f>IF(ChurnTable[[#This Row],[MonthlyCharges]]&lt;35,"Low (&lt;$35)",IF(ChurnTable[[#This Row],[MonthlyCharges]]&lt;70,"Medium ($35-$70)","High (&gt;$70)"))</f>
        <v>Medium ($35-$70)</v>
      </c>
      <c r="X1245">
        <f>ChurnTable[[#This Row],[MonthlyCharges]]*12</f>
        <v>543.59999999999991</v>
      </c>
      <c r="Y1245">
        <f>IF(ChurnTable[[#This Row],[Churn]]="Yes",1,0)</f>
        <v>1</v>
      </c>
      <c r="Z1245">
        <f>IF(ChurnTable[[#This Row],[Churn]]="Yes",ChurnTable[[#This Row],[MonthlyCharges]]*12,0)</f>
        <v>543.59999999999991</v>
      </c>
    </row>
    <row r="1246" spans="1:26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 s="1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 s="2">
        <v>19.399999999999999</v>
      </c>
      <c r="T1246" s="2">
        <v>289.3</v>
      </c>
      <c r="U1246" t="s">
        <v>23</v>
      </c>
      <c r="V12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46" t="str">
        <f>IF(ChurnTable[[#This Row],[MonthlyCharges]]&lt;35,"Low (&lt;$35)",IF(ChurnTable[[#This Row],[MonthlyCharges]]&lt;70,"Medium ($35-$70)","High (&gt;$70)"))</f>
        <v>Low (&lt;$35)</v>
      </c>
      <c r="X1246">
        <f>ChurnTable[[#This Row],[MonthlyCharges]]*12</f>
        <v>232.79999999999998</v>
      </c>
      <c r="Y1246">
        <f>IF(ChurnTable[[#This Row],[Churn]]="Yes",1,0)</f>
        <v>1</v>
      </c>
      <c r="Z1246">
        <f>IF(ChurnTable[[#This Row],[Churn]]="Yes",ChurnTable[[#This Row],[MonthlyCharges]]*12,0)</f>
        <v>232.79999999999998</v>
      </c>
    </row>
    <row r="1247" spans="1:26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 s="1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 s="2">
        <v>90.45</v>
      </c>
      <c r="T1247" s="2">
        <v>2117.25</v>
      </c>
      <c r="U1247" t="s">
        <v>24</v>
      </c>
      <c r="V12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47" t="str">
        <f>IF(ChurnTable[[#This Row],[MonthlyCharges]]&lt;35,"Low (&lt;$35)",IF(ChurnTable[[#This Row],[MonthlyCharges]]&lt;70,"Medium ($35-$70)","High (&gt;$70)"))</f>
        <v>High (&gt;$70)</v>
      </c>
      <c r="X1247">
        <f>ChurnTable[[#This Row],[MonthlyCharges]]*12</f>
        <v>1085.4000000000001</v>
      </c>
      <c r="Y1247">
        <f>IF(ChurnTable[[#This Row],[Churn]]="Yes",1,0)</f>
        <v>0</v>
      </c>
      <c r="Z1247">
        <f>IF(ChurnTable[[#This Row],[Churn]]="Yes",ChurnTable[[#This Row],[MonthlyCharges]]*12,0)</f>
        <v>0</v>
      </c>
    </row>
    <row r="1248" spans="1:26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 s="1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 s="2">
        <v>105.15</v>
      </c>
      <c r="T1248" s="2">
        <v>4730.8999999999996</v>
      </c>
      <c r="U1248" t="s">
        <v>24</v>
      </c>
      <c r="V12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48" t="str">
        <f>IF(ChurnTable[[#This Row],[MonthlyCharges]]&lt;35,"Low (&lt;$35)",IF(ChurnTable[[#This Row],[MonthlyCharges]]&lt;70,"Medium ($35-$70)","High (&gt;$70)"))</f>
        <v>High (&gt;$70)</v>
      </c>
      <c r="X1248">
        <f>ChurnTable[[#This Row],[MonthlyCharges]]*12</f>
        <v>1261.8000000000002</v>
      </c>
      <c r="Y1248">
        <f>IF(ChurnTable[[#This Row],[Churn]]="Yes",1,0)</f>
        <v>0</v>
      </c>
      <c r="Z1248">
        <f>IF(ChurnTable[[#This Row],[Churn]]="Yes",ChurnTable[[#This Row],[MonthlyCharges]]*12,0)</f>
        <v>0</v>
      </c>
    </row>
    <row r="1249" spans="1:26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 s="1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 s="2">
        <v>83.15</v>
      </c>
      <c r="T1249" s="2">
        <v>2033.05</v>
      </c>
      <c r="U1249" t="s">
        <v>24</v>
      </c>
      <c r="V12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49" t="str">
        <f>IF(ChurnTable[[#This Row],[MonthlyCharges]]&lt;35,"Low (&lt;$35)",IF(ChurnTable[[#This Row],[MonthlyCharges]]&lt;70,"Medium ($35-$70)","High (&gt;$70)"))</f>
        <v>High (&gt;$70)</v>
      </c>
      <c r="X1249">
        <f>ChurnTable[[#This Row],[MonthlyCharges]]*12</f>
        <v>997.80000000000007</v>
      </c>
      <c r="Y1249">
        <f>IF(ChurnTable[[#This Row],[Churn]]="Yes",1,0)</f>
        <v>0</v>
      </c>
      <c r="Z1249">
        <f>IF(ChurnTable[[#This Row],[Churn]]="Yes",ChurnTable[[#This Row],[MonthlyCharges]]*12,0)</f>
        <v>0</v>
      </c>
    </row>
    <row r="1250" spans="1:26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 s="1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 s="2">
        <v>90.15</v>
      </c>
      <c r="T1250" s="2">
        <v>987.95</v>
      </c>
      <c r="U1250" t="s">
        <v>23</v>
      </c>
      <c r="V12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50" t="str">
        <f>IF(ChurnTable[[#This Row],[MonthlyCharges]]&lt;35,"Low (&lt;$35)",IF(ChurnTable[[#This Row],[MonthlyCharges]]&lt;70,"Medium ($35-$70)","High (&gt;$70)"))</f>
        <v>High (&gt;$70)</v>
      </c>
      <c r="X1250">
        <f>ChurnTable[[#This Row],[MonthlyCharges]]*12</f>
        <v>1081.8000000000002</v>
      </c>
      <c r="Y1250">
        <f>IF(ChurnTable[[#This Row],[Churn]]="Yes",1,0)</f>
        <v>1</v>
      </c>
      <c r="Z1250">
        <f>IF(ChurnTable[[#This Row],[Churn]]="Yes",ChurnTable[[#This Row],[MonthlyCharges]]*12,0)</f>
        <v>1081.8000000000002</v>
      </c>
    </row>
    <row r="1251" spans="1:26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 s="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 s="2">
        <v>45.05</v>
      </c>
      <c r="T1251" s="2">
        <v>45.05</v>
      </c>
      <c r="U1251" t="s">
        <v>23</v>
      </c>
      <c r="V12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51" t="str">
        <f>IF(ChurnTable[[#This Row],[MonthlyCharges]]&lt;35,"Low (&lt;$35)",IF(ChurnTable[[#This Row],[MonthlyCharges]]&lt;70,"Medium ($35-$70)","High (&gt;$70)"))</f>
        <v>Medium ($35-$70)</v>
      </c>
      <c r="X1251">
        <f>ChurnTable[[#This Row],[MonthlyCharges]]*12</f>
        <v>540.59999999999991</v>
      </c>
      <c r="Y1251">
        <f>IF(ChurnTable[[#This Row],[Churn]]="Yes",1,0)</f>
        <v>1</v>
      </c>
      <c r="Z1251">
        <f>IF(ChurnTable[[#This Row],[Churn]]="Yes",ChurnTable[[#This Row],[MonthlyCharges]]*12,0)</f>
        <v>540.59999999999991</v>
      </c>
    </row>
    <row r="1252" spans="1:26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 s="1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 s="2">
        <v>103.2</v>
      </c>
      <c r="T1252" s="2">
        <v>5744.35</v>
      </c>
      <c r="U1252" t="s">
        <v>24</v>
      </c>
      <c r="V12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52" t="str">
        <f>IF(ChurnTable[[#This Row],[MonthlyCharges]]&lt;35,"Low (&lt;$35)",IF(ChurnTable[[#This Row],[MonthlyCharges]]&lt;70,"Medium ($35-$70)","High (&gt;$70)"))</f>
        <v>High (&gt;$70)</v>
      </c>
      <c r="X1252">
        <f>ChurnTable[[#This Row],[MonthlyCharges]]*12</f>
        <v>1238.4000000000001</v>
      </c>
      <c r="Y1252">
        <f>IF(ChurnTable[[#This Row],[Churn]]="Yes",1,0)</f>
        <v>0</v>
      </c>
      <c r="Z1252">
        <f>IF(ChurnTable[[#This Row],[Churn]]="Yes",ChurnTable[[#This Row],[MonthlyCharges]]*12,0)</f>
        <v>0</v>
      </c>
    </row>
    <row r="1253" spans="1:26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 s="1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 s="2">
        <v>75.8</v>
      </c>
      <c r="T1253" s="2">
        <v>75.8</v>
      </c>
      <c r="U1253" t="s">
        <v>23</v>
      </c>
      <c r="V12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53" t="str">
        <f>IF(ChurnTable[[#This Row],[MonthlyCharges]]&lt;35,"Low (&lt;$35)",IF(ChurnTable[[#This Row],[MonthlyCharges]]&lt;70,"Medium ($35-$70)","High (&gt;$70)"))</f>
        <v>High (&gt;$70)</v>
      </c>
      <c r="X1253">
        <f>ChurnTable[[#This Row],[MonthlyCharges]]*12</f>
        <v>909.59999999999991</v>
      </c>
      <c r="Y1253">
        <f>IF(ChurnTable[[#This Row],[Churn]]="Yes",1,0)</f>
        <v>1</v>
      </c>
      <c r="Z1253">
        <f>IF(ChurnTable[[#This Row],[Churn]]="Yes",ChurnTable[[#This Row],[MonthlyCharges]]*12,0)</f>
        <v>909.59999999999991</v>
      </c>
    </row>
    <row r="1254" spans="1:26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 s="1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 s="2">
        <v>19.45</v>
      </c>
      <c r="T1254" s="2">
        <v>19.45</v>
      </c>
      <c r="U1254" t="s">
        <v>24</v>
      </c>
      <c r="V12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54" t="str">
        <f>IF(ChurnTable[[#This Row],[MonthlyCharges]]&lt;35,"Low (&lt;$35)",IF(ChurnTable[[#This Row],[MonthlyCharges]]&lt;70,"Medium ($35-$70)","High (&gt;$70)"))</f>
        <v>Low (&lt;$35)</v>
      </c>
      <c r="X1254">
        <f>ChurnTable[[#This Row],[MonthlyCharges]]*12</f>
        <v>233.39999999999998</v>
      </c>
      <c r="Y1254">
        <f>IF(ChurnTable[[#This Row],[Churn]]="Yes",1,0)</f>
        <v>0</v>
      </c>
      <c r="Z1254">
        <f>IF(ChurnTable[[#This Row],[Churn]]="Yes",ChurnTable[[#This Row],[MonthlyCharges]]*12,0)</f>
        <v>0</v>
      </c>
    </row>
    <row r="1255" spans="1:26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 s="1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 s="2">
        <v>79.3</v>
      </c>
      <c r="T1255" s="2">
        <v>523.15</v>
      </c>
      <c r="U1255" t="s">
        <v>23</v>
      </c>
      <c r="V12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55" t="str">
        <f>IF(ChurnTable[[#This Row],[MonthlyCharges]]&lt;35,"Low (&lt;$35)",IF(ChurnTable[[#This Row],[MonthlyCharges]]&lt;70,"Medium ($35-$70)","High (&gt;$70)"))</f>
        <v>High (&gt;$70)</v>
      </c>
      <c r="X1255">
        <f>ChurnTable[[#This Row],[MonthlyCharges]]*12</f>
        <v>951.59999999999991</v>
      </c>
      <c r="Y1255">
        <f>IF(ChurnTable[[#This Row],[Churn]]="Yes",1,0)</f>
        <v>1</v>
      </c>
      <c r="Z1255">
        <f>IF(ChurnTable[[#This Row],[Churn]]="Yes",ChurnTable[[#This Row],[MonthlyCharges]]*12,0)</f>
        <v>951.59999999999991</v>
      </c>
    </row>
    <row r="1256" spans="1:26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 s="1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 s="2">
        <v>88.8</v>
      </c>
      <c r="T1256" s="2">
        <v>4805.3</v>
      </c>
      <c r="U1256" t="s">
        <v>24</v>
      </c>
      <c r="V12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56" t="str">
        <f>IF(ChurnTable[[#This Row],[MonthlyCharges]]&lt;35,"Low (&lt;$35)",IF(ChurnTable[[#This Row],[MonthlyCharges]]&lt;70,"Medium ($35-$70)","High (&gt;$70)"))</f>
        <v>High (&gt;$70)</v>
      </c>
      <c r="X1256">
        <f>ChurnTable[[#This Row],[MonthlyCharges]]*12</f>
        <v>1065.5999999999999</v>
      </c>
      <c r="Y1256">
        <f>IF(ChurnTable[[#This Row],[Churn]]="Yes",1,0)</f>
        <v>0</v>
      </c>
      <c r="Z1256">
        <f>IF(ChurnTable[[#This Row],[Churn]]="Yes",ChurnTable[[#This Row],[MonthlyCharges]]*12,0)</f>
        <v>0</v>
      </c>
    </row>
    <row r="1257" spans="1:26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 s="1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 s="2">
        <v>30.9</v>
      </c>
      <c r="T1257" s="2">
        <v>59.05</v>
      </c>
      <c r="U1257" t="s">
        <v>23</v>
      </c>
      <c r="V12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57" t="str">
        <f>IF(ChurnTable[[#This Row],[MonthlyCharges]]&lt;35,"Low (&lt;$35)",IF(ChurnTable[[#This Row],[MonthlyCharges]]&lt;70,"Medium ($35-$70)","High (&gt;$70)"))</f>
        <v>Low (&lt;$35)</v>
      </c>
      <c r="X1257">
        <f>ChurnTable[[#This Row],[MonthlyCharges]]*12</f>
        <v>370.79999999999995</v>
      </c>
      <c r="Y1257">
        <f>IF(ChurnTable[[#This Row],[Churn]]="Yes",1,0)</f>
        <v>1</v>
      </c>
      <c r="Z1257">
        <f>IF(ChurnTable[[#This Row],[Churn]]="Yes",ChurnTable[[#This Row],[MonthlyCharges]]*12,0)</f>
        <v>370.79999999999995</v>
      </c>
    </row>
    <row r="1258" spans="1:26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 s="1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 s="2">
        <v>85.9</v>
      </c>
      <c r="T1258" s="2">
        <v>6110.75</v>
      </c>
      <c r="U1258" t="s">
        <v>24</v>
      </c>
      <c r="V12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58" t="str">
        <f>IF(ChurnTable[[#This Row],[MonthlyCharges]]&lt;35,"Low (&lt;$35)",IF(ChurnTable[[#This Row],[MonthlyCharges]]&lt;70,"Medium ($35-$70)","High (&gt;$70)"))</f>
        <v>High (&gt;$70)</v>
      </c>
      <c r="X1258">
        <f>ChurnTable[[#This Row],[MonthlyCharges]]*12</f>
        <v>1030.8000000000002</v>
      </c>
      <c r="Y1258">
        <f>IF(ChurnTable[[#This Row],[Churn]]="Yes",1,0)</f>
        <v>0</v>
      </c>
      <c r="Z1258">
        <f>IF(ChurnTable[[#This Row],[Churn]]="Yes",ChurnTable[[#This Row],[MonthlyCharges]]*12,0)</f>
        <v>0</v>
      </c>
    </row>
    <row r="1259" spans="1:26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 s="1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 s="2">
        <v>34.200000000000003</v>
      </c>
      <c r="T1259" s="2">
        <v>1596.6</v>
      </c>
      <c r="U1259" t="s">
        <v>24</v>
      </c>
      <c r="V12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59" t="str">
        <f>IF(ChurnTable[[#This Row],[MonthlyCharges]]&lt;35,"Low (&lt;$35)",IF(ChurnTable[[#This Row],[MonthlyCharges]]&lt;70,"Medium ($35-$70)","High (&gt;$70)"))</f>
        <v>Low (&lt;$35)</v>
      </c>
      <c r="X1259">
        <f>ChurnTable[[#This Row],[MonthlyCharges]]*12</f>
        <v>410.40000000000003</v>
      </c>
      <c r="Y1259">
        <f>IF(ChurnTable[[#This Row],[Churn]]="Yes",1,0)</f>
        <v>0</v>
      </c>
      <c r="Z1259">
        <f>IF(ChurnTable[[#This Row],[Churn]]="Yes",ChurnTable[[#This Row],[MonthlyCharges]]*12,0)</f>
        <v>0</v>
      </c>
    </row>
    <row r="1260" spans="1:26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 s="1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 s="2">
        <v>20.149999999999999</v>
      </c>
      <c r="T1260" s="2">
        <v>1046.2</v>
      </c>
      <c r="U1260" t="s">
        <v>24</v>
      </c>
      <c r="V12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60" t="str">
        <f>IF(ChurnTable[[#This Row],[MonthlyCharges]]&lt;35,"Low (&lt;$35)",IF(ChurnTable[[#This Row],[MonthlyCharges]]&lt;70,"Medium ($35-$70)","High (&gt;$70)"))</f>
        <v>Low (&lt;$35)</v>
      </c>
      <c r="X1260">
        <f>ChurnTable[[#This Row],[MonthlyCharges]]*12</f>
        <v>241.79999999999998</v>
      </c>
      <c r="Y1260">
        <f>IF(ChurnTable[[#This Row],[Churn]]="Yes",1,0)</f>
        <v>0</v>
      </c>
      <c r="Z1260">
        <f>IF(ChurnTable[[#This Row],[Churn]]="Yes",ChurnTable[[#This Row],[MonthlyCharges]]*12,0)</f>
        <v>0</v>
      </c>
    </row>
    <row r="1261" spans="1:26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 s="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 s="2">
        <v>95.25</v>
      </c>
      <c r="T1261" s="2">
        <v>4424.2</v>
      </c>
      <c r="U1261" t="s">
        <v>23</v>
      </c>
      <c r="V12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61" t="str">
        <f>IF(ChurnTable[[#This Row],[MonthlyCharges]]&lt;35,"Low (&lt;$35)",IF(ChurnTable[[#This Row],[MonthlyCharges]]&lt;70,"Medium ($35-$70)","High (&gt;$70)"))</f>
        <v>High (&gt;$70)</v>
      </c>
      <c r="X1261">
        <f>ChurnTable[[#This Row],[MonthlyCharges]]*12</f>
        <v>1143</v>
      </c>
      <c r="Y1261">
        <f>IF(ChurnTable[[#This Row],[Churn]]="Yes",1,0)</f>
        <v>1</v>
      </c>
      <c r="Z1261">
        <f>IF(ChurnTable[[#This Row],[Churn]]="Yes",ChurnTable[[#This Row],[MonthlyCharges]]*12,0)</f>
        <v>1143</v>
      </c>
    </row>
    <row r="1262" spans="1:26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 s="1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 s="2">
        <v>50.3</v>
      </c>
      <c r="T1262" s="2">
        <v>92.75</v>
      </c>
      <c r="U1262" t="s">
        <v>24</v>
      </c>
      <c r="V12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62" t="str">
        <f>IF(ChurnTable[[#This Row],[MonthlyCharges]]&lt;35,"Low (&lt;$35)",IF(ChurnTable[[#This Row],[MonthlyCharges]]&lt;70,"Medium ($35-$70)","High (&gt;$70)"))</f>
        <v>Medium ($35-$70)</v>
      </c>
      <c r="X1262">
        <f>ChurnTable[[#This Row],[MonthlyCharges]]*12</f>
        <v>603.59999999999991</v>
      </c>
      <c r="Y1262">
        <f>IF(ChurnTable[[#This Row],[Churn]]="Yes",1,0)</f>
        <v>0</v>
      </c>
      <c r="Z1262">
        <f>IF(ChurnTable[[#This Row],[Churn]]="Yes",ChurnTable[[#This Row],[MonthlyCharges]]*12,0)</f>
        <v>0</v>
      </c>
    </row>
    <row r="1263" spans="1:26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 s="1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 s="2">
        <v>80.150000000000006</v>
      </c>
      <c r="T1263" s="2">
        <v>194.55</v>
      </c>
      <c r="U1263" t="s">
        <v>24</v>
      </c>
      <c r="V12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63" t="str">
        <f>IF(ChurnTable[[#This Row],[MonthlyCharges]]&lt;35,"Low (&lt;$35)",IF(ChurnTable[[#This Row],[MonthlyCharges]]&lt;70,"Medium ($35-$70)","High (&gt;$70)"))</f>
        <v>High (&gt;$70)</v>
      </c>
      <c r="X1263">
        <f>ChurnTable[[#This Row],[MonthlyCharges]]*12</f>
        <v>961.80000000000007</v>
      </c>
      <c r="Y1263">
        <f>IF(ChurnTable[[#This Row],[Churn]]="Yes",1,0)</f>
        <v>0</v>
      </c>
      <c r="Z1263">
        <f>IF(ChurnTable[[#This Row],[Churn]]="Yes",ChurnTable[[#This Row],[MonthlyCharges]]*12,0)</f>
        <v>0</v>
      </c>
    </row>
    <row r="1264" spans="1:26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 s="1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 s="2">
        <v>51.25</v>
      </c>
      <c r="T1264" s="2">
        <v>612.1</v>
      </c>
      <c r="U1264" t="s">
        <v>24</v>
      </c>
      <c r="V12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64" t="str">
        <f>IF(ChurnTable[[#This Row],[MonthlyCharges]]&lt;35,"Low (&lt;$35)",IF(ChurnTable[[#This Row],[MonthlyCharges]]&lt;70,"Medium ($35-$70)","High (&gt;$70)"))</f>
        <v>Medium ($35-$70)</v>
      </c>
      <c r="X1264">
        <f>ChurnTable[[#This Row],[MonthlyCharges]]*12</f>
        <v>615</v>
      </c>
      <c r="Y1264">
        <f>IF(ChurnTable[[#This Row],[Churn]]="Yes",1,0)</f>
        <v>0</v>
      </c>
      <c r="Z1264">
        <f>IF(ChurnTable[[#This Row],[Churn]]="Yes",ChurnTable[[#This Row],[MonthlyCharges]]*12,0)</f>
        <v>0</v>
      </c>
    </row>
    <row r="1265" spans="1:26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 s="1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 s="2">
        <v>89.6</v>
      </c>
      <c r="T1265" s="2">
        <v>6127.6</v>
      </c>
      <c r="U1265" t="s">
        <v>23</v>
      </c>
      <c r="V12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65" t="str">
        <f>IF(ChurnTable[[#This Row],[MonthlyCharges]]&lt;35,"Low (&lt;$35)",IF(ChurnTable[[#This Row],[MonthlyCharges]]&lt;70,"Medium ($35-$70)","High (&gt;$70)"))</f>
        <v>High (&gt;$70)</v>
      </c>
      <c r="X1265">
        <f>ChurnTable[[#This Row],[MonthlyCharges]]*12</f>
        <v>1075.1999999999998</v>
      </c>
      <c r="Y1265">
        <f>IF(ChurnTable[[#This Row],[Churn]]="Yes",1,0)</f>
        <v>1</v>
      </c>
      <c r="Z1265">
        <f>IF(ChurnTable[[#This Row],[Churn]]="Yes",ChurnTable[[#This Row],[MonthlyCharges]]*12,0)</f>
        <v>1075.1999999999998</v>
      </c>
    </row>
    <row r="1266" spans="1:26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 s="1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 s="2">
        <v>95.2</v>
      </c>
      <c r="T1266" s="2">
        <v>6671.7</v>
      </c>
      <c r="U1266" t="s">
        <v>24</v>
      </c>
      <c r="V12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66" t="str">
        <f>IF(ChurnTable[[#This Row],[MonthlyCharges]]&lt;35,"Low (&lt;$35)",IF(ChurnTable[[#This Row],[MonthlyCharges]]&lt;70,"Medium ($35-$70)","High (&gt;$70)"))</f>
        <v>High (&gt;$70)</v>
      </c>
      <c r="X1266">
        <f>ChurnTable[[#This Row],[MonthlyCharges]]*12</f>
        <v>1142.4000000000001</v>
      </c>
      <c r="Y1266">
        <f>IF(ChurnTable[[#This Row],[Churn]]="Yes",1,0)</f>
        <v>0</v>
      </c>
      <c r="Z1266">
        <f>IF(ChurnTable[[#This Row],[Churn]]="Yes",ChurnTable[[#This Row],[MonthlyCharges]]*12,0)</f>
        <v>0</v>
      </c>
    </row>
    <row r="1267" spans="1:26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 s="1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 s="2">
        <v>94.8</v>
      </c>
      <c r="T1267" s="2">
        <v>5264.3</v>
      </c>
      <c r="U1267" t="s">
        <v>24</v>
      </c>
      <c r="V12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67" t="str">
        <f>IF(ChurnTable[[#This Row],[MonthlyCharges]]&lt;35,"Low (&lt;$35)",IF(ChurnTable[[#This Row],[MonthlyCharges]]&lt;70,"Medium ($35-$70)","High (&gt;$70)"))</f>
        <v>High (&gt;$70)</v>
      </c>
      <c r="X1267">
        <f>ChurnTable[[#This Row],[MonthlyCharges]]*12</f>
        <v>1137.5999999999999</v>
      </c>
      <c r="Y1267">
        <f>IF(ChurnTable[[#This Row],[Churn]]="Yes",1,0)</f>
        <v>0</v>
      </c>
      <c r="Z1267">
        <f>IF(ChurnTable[[#This Row],[Churn]]="Yes",ChurnTable[[#This Row],[MonthlyCharges]]*12,0)</f>
        <v>0</v>
      </c>
    </row>
    <row r="1268" spans="1:26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 s="1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 s="2">
        <v>80.25</v>
      </c>
      <c r="T1268" s="2">
        <v>303.7</v>
      </c>
      <c r="U1268" t="s">
        <v>24</v>
      </c>
      <c r="V12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68" t="str">
        <f>IF(ChurnTable[[#This Row],[MonthlyCharges]]&lt;35,"Low (&lt;$35)",IF(ChurnTable[[#This Row],[MonthlyCharges]]&lt;70,"Medium ($35-$70)","High (&gt;$70)"))</f>
        <v>High (&gt;$70)</v>
      </c>
      <c r="X1268">
        <f>ChurnTable[[#This Row],[MonthlyCharges]]*12</f>
        <v>963</v>
      </c>
      <c r="Y1268">
        <f>IF(ChurnTable[[#This Row],[Churn]]="Yes",1,0)</f>
        <v>0</v>
      </c>
      <c r="Z1268">
        <f>IF(ChurnTable[[#This Row],[Churn]]="Yes",ChurnTable[[#This Row],[MonthlyCharges]]*12,0)</f>
        <v>0</v>
      </c>
    </row>
    <row r="1269" spans="1:26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 s="1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 s="2">
        <v>76.099999999999994</v>
      </c>
      <c r="T1269" s="2">
        <v>4818.8</v>
      </c>
      <c r="U1269" t="s">
        <v>24</v>
      </c>
      <c r="V12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69" t="str">
        <f>IF(ChurnTable[[#This Row],[MonthlyCharges]]&lt;35,"Low (&lt;$35)",IF(ChurnTable[[#This Row],[MonthlyCharges]]&lt;70,"Medium ($35-$70)","High (&gt;$70)"))</f>
        <v>High (&gt;$70)</v>
      </c>
      <c r="X1269">
        <f>ChurnTable[[#This Row],[MonthlyCharges]]*12</f>
        <v>913.19999999999993</v>
      </c>
      <c r="Y1269">
        <f>IF(ChurnTable[[#This Row],[Churn]]="Yes",1,0)</f>
        <v>0</v>
      </c>
      <c r="Z1269">
        <f>IF(ChurnTable[[#This Row],[Churn]]="Yes",ChurnTable[[#This Row],[MonthlyCharges]]*12,0)</f>
        <v>0</v>
      </c>
    </row>
    <row r="1270" spans="1:26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 s="1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 s="2">
        <v>110.15</v>
      </c>
      <c r="T1270" s="2">
        <v>6448.05</v>
      </c>
      <c r="U1270" t="s">
        <v>23</v>
      </c>
      <c r="V12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70" t="str">
        <f>IF(ChurnTable[[#This Row],[MonthlyCharges]]&lt;35,"Low (&lt;$35)",IF(ChurnTable[[#This Row],[MonthlyCharges]]&lt;70,"Medium ($35-$70)","High (&gt;$70)"))</f>
        <v>High (&gt;$70)</v>
      </c>
      <c r="X1270">
        <f>ChurnTable[[#This Row],[MonthlyCharges]]*12</f>
        <v>1321.8000000000002</v>
      </c>
      <c r="Y1270">
        <f>IF(ChurnTable[[#This Row],[Churn]]="Yes",1,0)</f>
        <v>1</v>
      </c>
      <c r="Z1270">
        <f>IF(ChurnTable[[#This Row],[Churn]]="Yes",ChurnTable[[#This Row],[MonthlyCharges]]*12,0)</f>
        <v>1321.8000000000002</v>
      </c>
    </row>
    <row r="1271" spans="1:26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 s="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 s="2">
        <v>115.55</v>
      </c>
      <c r="T1271" s="2">
        <v>7159.05</v>
      </c>
      <c r="U1271" t="s">
        <v>24</v>
      </c>
      <c r="V12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71" t="str">
        <f>IF(ChurnTable[[#This Row],[MonthlyCharges]]&lt;35,"Low (&lt;$35)",IF(ChurnTable[[#This Row],[MonthlyCharges]]&lt;70,"Medium ($35-$70)","High (&gt;$70)"))</f>
        <v>High (&gt;$70)</v>
      </c>
      <c r="X1271">
        <f>ChurnTable[[#This Row],[MonthlyCharges]]*12</f>
        <v>1386.6</v>
      </c>
      <c r="Y1271">
        <f>IF(ChurnTable[[#This Row],[Churn]]="Yes",1,0)</f>
        <v>0</v>
      </c>
      <c r="Z1271">
        <f>IF(ChurnTable[[#This Row],[Churn]]="Yes",ChurnTable[[#This Row],[MonthlyCharges]]*12,0)</f>
        <v>0</v>
      </c>
    </row>
    <row r="1272" spans="1:26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 s="1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 s="2">
        <v>24.65</v>
      </c>
      <c r="T1272" s="2">
        <v>1574.5</v>
      </c>
      <c r="U1272" t="s">
        <v>24</v>
      </c>
      <c r="V12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72" t="str">
        <f>IF(ChurnTable[[#This Row],[MonthlyCharges]]&lt;35,"Low (&lt;$35)",IF(ChurnTable[[#This Row],[MonthlyCharges]]&lt;70,"Medium ($35-$70)","High (&gt;$70)"))</f>
        <v>Low (&lt;$35)</v>
      </c>
      <c r="X1272">
        <f>ChurnTable[[#This Row],[MonthlyCharges]]*12</f>
        <v>295.79999999999995</v>
      </c>
      <c r="Y1272">
        <f>IF(ChurnTable[[#This Row],[Churn]]="Yes",1,0)</f>
        <v>0</v>
      </c>
      <c r="Z1272">
        <f>IF(ChurnTable[[#This Row],[Churn]]="Yes",ChurnTable[[#This Row],[MonthlyCharges]]*12,0)</f>
        <v>0</v>
      </c>
    </row>
    <row r="1273" spans="1:26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 s="1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 s="2">
        <v>53.6</v>
      </c>
      <c r="T1273" s="2">
        <v>2879.2</v>
      </c>
      <c r="U1273" t="s">
        <v>24</v>
      </c>
      <c r="V12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73" t="str">
        <f>IF(ChurnTable[[#This Row],[MonthlyCharges]]&lt;35,"Low (&lt;$35)",IF(ChurnTable[[#This Row],[MonthlyCharges]]&lt;70,"Medium ($35-$70)","High (&gt;$70)"))</f>
        <v>Medium ($35-$70)</v>
      </c>
      <c r="X1273">
        <f>ChurnTable[[#This Row],[MonthlyCharges]]*12</f>
        <v>643.20000000000005</v>
      </c>
      <c r="Y1273">
        <f>IF(ChurnTable[[#This Row],[Churn]]="Yes",1,0)</f>
        <v>0</v>
      </c>
      <c r="Z1273">
        <f>IF(ChurnTable[[#This Row],[Churn]]="Yes",ChurnTable[[#This Row],[MonthlyCharges]]*12,0)</f>
        <v>0</v>
      </c>
    </row>
    <row r="1274" spans="1:26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 s="1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 s="2">
        <v>19.45</v>
      </c>
      <c r="T1274" s="2">
        <v>86.05</v>
      </c>
      <c r="U1274" t="s">
        <v>24</v>
      </c>
      <c r="V12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74" t="str">
        <f>IF(ChurnTable[[#This Row],[MonthlyCharges]]&lt;35,"Low (&lt;$35)",IF(ChurnTable[[#This Row],[MonthlyCharges]]&lt;70,"Medium ($35-$70)","High (&gt;$70)"))</f>
        <v>Low (&lt;$35)</v>
      </c>
      <c r="X1274">
        <f>ChurnTable[[#This Row],[MonthlyCharges]]*12</f>
        <v>233.39999999999998</v>
      </c>
      <c r="Y1274">
        <f>IF(ChurnTable[[#This Row],[Churn]]="Yes",1,0)</f>
        <v>0</v>
      </c>
      <c r="Z1274">
        <f>IF(ChurnTable[[#This Row],[Churn]]="Yes",ChurnTable[[#This Row],[MonthlyCharges]]*12,0)</f>
        <v>0</v>
      </c>
    </row>
    <row r="1275" spans="1:26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 s="1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 s="2">
        <v>88.2</v>
      </c>
      <c r="T1275" s="2">
        <v>4159.45</v>
      </c>
      <c r="U1275" t="s">
        <v>24</v>
      </c>
      <c r="V12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75" t="str">
        <f>IF(ChurnTable[[#This Row],[MonthlyCharges]]&lt;35,"Low (&lt;$35)",IF(ChurnTable[[#This Row],[MonthlyCharges]]&lt;70,"Medium ($35-$70)","High (&gt;$70)"))</f>
        <v>High (&gt;$70)</v>
      </c>
      <c r="X1275">
        <f>ChurnTable[[#This Row],[MonthlyCharges]]*12</f>
        <v>1058.4000000000001</v>
      </c>
      <c r="Y1275">
        <f>IF(ChurnTable[[#This Row],[Churn]]="Yes",1,0)</f>
        <v>0</v>
      </c>
      <c r="Z1275">
        <f>IF(ChurnTable[[#This Row],[Churn]]="Yes",ChurnTable[[#This Row],[MonthlyCharges]]*12,0)</f>
        <v>0</v>
      </c>
    </row>
    <row r="1276" spans="1:26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 s="1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 s="2">
        <v>101.15</v>
      </c>
      <c r="T1276" s="2">
        <v>6638.35</v>
      </c>
      <c r="U1276" t="s">
        <v>24</v>
      </c>
      <c r="V12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76" t="str">
        <f>IF(ChurnTable[[#This Row],[MonthlyCharges]]&lt;35,"Low (&lt;$35)",IF(ChurnTable[[#This Row],[MonthlyCharges]]&lt;70,"Medium ($35-$70)","High (&gt;$70)"))</f>
        <v>High (&gt;$70)</v>
      </c>
      <c r="X1276">
        <f>ChurnTable[[#This Row],[MonthlyCharges]]*12</f>
        <v>1213.8000000000002</v>
      </c>
      <c r="Y1276">
        <f>IF(ChurnTable[[#This Row],[Churn]]="Yes",1,0)</f>
        <v>0</v>
      </c>
      <c r="Z1276">
        <f>IF(ChurnTable[[#This Row],[Churn]]="Yes",ChurnTable[[#This Row],[MonthlyCharges]]*12,0)</f>
        <v>0</v>
      </c>
    </row>
    <row r="1277" spans="1:26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 s="1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 s="2">
        <v>56.8</v>
      </c>
      <c r="T1277" s="2">
        <v>3112.05</v>
      </c>
      <c r="U1277" t="s">
        <v>24</v>
      </c>
      <c r="V12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77" t="str">
        <f>IF(ChurnTable[[#This Row],[MonthlyCharges]]&lt;35,"Low (&lt;$35)",IF(ChurnTable[[#This Row],[MonthlyCharges]]&lt;70,"Medium ($35-$70)","High (&gt;$70)"))</f>
        <v>Medium ($35-$70)</v>
      </c>
      <c r="X1277">
        <f>ChurnTable[[#This Row],[MonthlyCharges]]*12</f>
        <v>681.59999999999991</v>
      </c>
      <c r="Y1277">
        <f>IF(ChurnTable[[#This Row],[Churn]]="Yes",1,0)</f>
        <v>0</v>
      </c>
      <c r="Z1277">
        <f>IF(ChurnTable[[#This Row],[Churn]]="Yes",ChurnTable[[#This Row],[MonthlyCharges]]*12,0)</f>
        <v>0</v>
      </c>
    </row>
    <row r="1278" spans="1:26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 s="1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 s="2">
        <v>99.4</v>
      </c>
      <c r="T1278" s="2">
        <v>7168.25</v>
      </c>
      <c r="U1278" t="s">
        <v>24</v>
      </c>
      <c r="V12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78" t="str">
        <f>IF(ChurnTable[[#This Row],[MonthlyCharges]]&lt;35,"Low (&lt;$35)",IF(ChurnTable[[#This Row],[MonthlyCharges]]&lt;70,"Medium ($35-$70)","High (&gt;$70)"))</f>
        <v>High (&gt;$70)</v>
      </c>
      <c r="X1278">
        <f>ChurnTable[[#This Row],[MonthlyCharges]]*12</f>
        <v>1192.8000000000002</v>
      </c>
      <c r="Y1278">
        <f>IF(ChurnTable[[#This Row],[Churn]]="Yes",1,0)</f>
        <v>0</v>
      </c>
      <c r="Z1278">
        <f>IF(ChurnTable[[#This Row],[Churn]]="Yes",ChurnTable[[#This Row],[MonthlyCharges]]*12,0)</f>
        <v>0</v>
      </c>
    </row>
    <row r="1279" spans="1:26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 s="1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 s="2">
        <v>20.100000000000001</v>
      </c>
      <c r="T1279" s="2">
        <v>1326.25</v>
      </c>
      <c r="U1279" t="s">
        <v>24</v>
      </c>
      <c r="V12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79" t="str">
        <f>IF(ChurnTable[[#This Row],[MonthlyCharges]]&lt;35,"Low (&lt;$35)",IF(ChurnTable[[#This Row],[MonthlyCharges]]&lt;70,"Medium ($35-$70)","High (&gt;$70)"))</f>
        <v>Low (&lt;$35)</v>
      </c>
      <c r="X1279">
        <f>ChurnTable[[#This Row],[MonthlyCharges]]*12</f>
        <v>241.20000000000002</v>
      </c>
      <c r="Y1279">
        <f>IF(ChurnTable[[#This Row],[Churn]]="Yes",1,0)</f>
        <v>0</v>
      </c>
      <c r="Z1279">
        <f>IF(ChurnTable[[#This Row],[Churn]]="Yes",ChurnTable[[#This Row],[MonthlyCharges]]*12,0)</f>
        <v>0</v>
      </c>
    </row>
    <row r="1280" spans="1:26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 s="1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 s="2">
        <v>60.7</v>
      </c>
      <c r="T1280" s="2">
        <v>2234.5500000000002</v>
      </c>
      <c r="U1280" t="s">
        <v>24</v>
      </c>
      <c r="V12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80" t="str">
        <f>IF(ChurnTable[[#This Row],[MonthlyCharges]]&lt;35,"Low (&lt;$35)",IF(ChurnTable[[#This Row],[MonthlyCharges]]&lt;70,"Medium ($35-$70)","High (&gt;$70)"))</f>
        <v>Medium ($35-$70)</v>
      </c>
      <c r="X1280">
        <f>ChurnTable[[#This Row],[MonthlyCharges]]*12</f>
        <v>728.40000000000009</v>
      </c>
      <c r="Y1280">
        <f>IF(ChurnTable[[#This Row],[Churn]]="Yes",1,0)</f>
        <v>0</v>
      </c>
      <c r="Z1280">
        <f>IF(ChurnTable[[#This Row],[Churn]]="Yes",ChurnTable[[#This Row],[MonthlyCharges]]*12,0)</f>
        <v>0</v>
      </c>
    </row>
    <row r="1281" spans="1:26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 s="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 s="2">
        <v>20.95</v>
      </c>
      <c r="T1281" s="2">
        <v>495.15</v>
      </c>
      <c r="U1281" t="s">
        <v>24</v>
      </c>
      <c r="V12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81" t="str">
        <f>IF(ChurnTable[[#This Row],[MonthlyCharges]]&lt;35,"Low (&lt;$35)",IF(ChurnTable[[#This Row],[MonthlyCharges]]&lt;70,"Medium ($35-$70)","High (&gt;$70)"))</f>
        <v>Low (&lt;$35)</v>
      </c>
      <c r="X1281">
        <f>ChurnTable[[#This Row],[MonthlyCharges]]*12</f>
        <v>251.39999999999998</v>
      </c>
      <c r="Y1281">
        <f>IF(ChurnTable[[#This Row],[Churn]]="Yes",1,0)</f>
        <v>0</v>
      </c>
      <c r="Z1281">
        <f>IF(ChurnTable[[#This Row],[Churn]]="Yes",ChurnTable[[#This Row],[MonthlyCharges]]*12,0)</f>
        <v>0</v>
      </c>
    </row>
    <row r="1282" spans="1:26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 s="1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 s="2">
        <v>114.85</v>
      </c>
      <c r="T1282" s="2">
        <v>8317.9500000000007</v>
      </c>
      <c r="U1282" t="s">
        <v>24</v>
      </c>
      <c r="V12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82" t="str">
        <f>IF(ChurnTable[[#This Row],[MonthlyCharges]]&lt;35,"Low (&lt;$35)",IF(ChurnTable[[#This Row],[MonthlyCharges]]&lt;70,"Medium ($35-$70)","High (&gt;$70)"))</f>
        <v>High (&gt;$70)</v>
      </c>
      <c r="X1282">
        <f>ChurnTable[[#This Row],[MonthlyCharges]]*12</f>
        <v>1378.1999999999998</v>
      </c>
      <c r="Y1282">
        <f>IF(ChurnTable[[#This Row],[Churn]]="Yes",1,0)</f>
        <v>0</v>
      </c>
      <c r="Z1282">
        <f>IF(ChurnTable[[#This Row],[Churn]]="Yes",ChurnTable[[#This Row],[MonthlyCharges]]*12,0)</f>
        <v>0</v>
      </c>
    </row>
    <row r="1283" spans="1:26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 s="1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 s="2">
        <v>19.25</v>
      </c>
      <c r="T1283" s="2">
        <v>679.8</v>
      </c>
      <c r="U1283" t="s">
        <v>24</v>
      </c>
      <c r="V12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83" t="str">
        <f>IF(ChurnTable[[#This Row],[MonthlyCharges]]&lt;35,"Low (&lt;$35)",IF(ChurnTable[[#This Row],[MonthlyCharges]]&lt;70,"Medium ($35-$70)","High (&gt;$70)"))</f>
        <v>Low (&lt;$35)</v>
      </c>
      <c r="X1283">
        <f>ChurnTable[[#This Row],[MonthlyCharges]]*12</f>
        <v>231</v>
      </c>
      <c r="Y1283">
        <f>IF(ChurnTable[[#This Row],[Churn]]="Yes",1,0)</f>
        <v>0</v>
      </c>
      <c r="Z1283">
        <f>IF(ChurnTable[[#This Row],[Churn]]="Yes",ChurnTable[[#This Row],[MonthlyCharges]]*12,0)</f>
        <v>0</v>
      </c>
    </row>
    <row r="1284" spans="1:26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 s="1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 s="2">
        <v>62.8</v>
      </c>
      <c r="T1284" s="2">
        <v>62.8</v>
      </c>
      <c r="U1284" t="s">
        <v>24</v>
      </c>
      <c r="V12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84" t="str">
        <f>IF(ChurnTable[[#This Row],[MonthlyCharges]]&lt;35,"Low (&lt;$35)",IF(ChurnTable[[#This Row],[MonthlyCharges]]&lt;70,"Medium ($35-$70)","High (&gt;$70)"))</f>
        <v>Medium ($35-$70)</v>
      </c>
      <c r="X1284">
        <f>ChurnTable[[#This Row],[MonthlyCharges]]*12</f>
        <v>753.59999999999991</v>
      </c>
      <c r="Y1284">
        <f>IF(ChurnTable[[#This Row],[Churn]]="Yes",1,0)</f>
        <v>0</v>
      </c>
      <c r="Z1284">
        <f>IF(ChurnTable[[#This Row],[Churn]]="Yes",ChurnTable[[#This Row],[MonthlyCharges]]*12,0)</f>
        <v>0</v>
      </c>
    </row>
    <row r="1285" spans="1:26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 s="1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 s="2">
        <v>105.5</v>
      </c>
      <c r="T1285" s="2">
        <v>7544</v>
      </c>
      <c r="U1285" t="s">
        <v>24</v>
      </c>
      <c r="V12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85" t="str">
        <f>IF(ChurnTable[[#This Row],[MonthlyCharges]]&lt;35,"Low (&lt;$35)",IF(ChurnTable[[#This Row],[MonthlyCharges]]&lt;70,"Medium ($35-$70)","High (&gt;$70)"))</f>
        <v>High (&gt;$70)</v>
      </c>
      <c r="X1285">
        <f>ChurnTable[[#This Row],[MonthlyCharges]]*12</f>
        <v>1266</v>
      </c>
      <c r="Y1285">
        <f>IF(ChurnTable[[#This Row],[Churn]]="Yes",1,0)</f>
        <v>0</v>
      </c>
      <c r="Z1285">
        <f>IF(ChurnTable[[#This Row],[Churn]]="Yes",ChurnTable[[#This Row],[MonthlyCharges]]*12,0)</f>
        <v>0</v>
      </c>
    </row>
    <row r="1286" spans="1:26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 s="1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 s="2">
        <v>19.850000000000001</v>
      </c>
      <c r="T1286" s="2">
        <v>1188.25</v>
      </c>
      <c r="U1286" t="s">
        <v>24</v>
      </c>
      <c r="V12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286" t="str">
        <f>IF(ChurnTable[[#This Row],[MonthlyCharges]]&lt;35,"Low (&lt;$35)",IF(ChurnTable[[#This Row],[MonthlyCharges]]&lt;70,"Medium ($35-$70)","High (&gt;$70)"))</f>
        <v>Low (&lt;$35)</v>
      </c>
      <c r="X1286">
        <f>ChurnTable[[#This Row],[MonthlyCharges]]*12</f>
        <v>238.20000000000002</v>
      </c>
      <c r="Y1286">
        <f>IF(ChurnTable[[#This Row],[Churn]]="Yes",1,0)</f>
        <v>0</v>
      </c>
      <c r="Z1286">
        <f>IF(ChurnTable[[#This Row],[Churn]]="Yes",ChurnTable[[#This Row],[MonthlyCharges]]*12,0)</f>
        <v>0</v>
      </c>
    </row>
    <row r="1287" spans="1:26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 s="1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 s="2">
        <v>89.5</v>
      </c>
      <c r="T1287" s="2">
        <v>676.7</v>
      </c>
      <c r="U1287" t="s">
        <v>23</v>
      </c>
      <c r="V12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87" t="str">
        <f>IF(ChurnTable[[#This Row],[MonthlyCharges]]&lt;35,"Low (&lt;$35)",IF(ChurnTable[[#This Row],[MonthlyCharges]]&lt;70,"Medium ($35-$70)","High (&gt;$70)"))</f>
        <v>High (&gt;$70)</v>
      </c>
      <c r="X1287">
        <f>ChurnTable[[#This Row],[MonthlyCharges]]*12</f>
        <v>1074</v>
      </c>
      <c r="Y1287">
        <f>IF(ChurnTable[[#This Row],[Churn]]="Yes",1,0)</f>
        <v>1</v>
      </c>
      <c r="Z1287">
        <f>IF(ChurnTable[[#This Row],[Churn]]="Yes",ChurnTable[[#This Row],[MonthlyCharges]]*12,0)</f>
        <v>1074</v>
      </c>
    </row>
    <row r="1288" spans="1:26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 s="1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 s="2">
        <v>74.099999999999994</v>
      </c>
      <c r="T1288" s="2">
        <v>74.099999999999994</v>
      </c>
      <c r="U1288" t="s">
        <v>24</v>
      </c>
      <c r="V12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88" t="str">
        <f>IF(ChurnTable[[#This Row],[MonthlyCharges]]&lt;35,"Low (&lt;$35)",IF(ChurnTable[[#This Row],[MonthlyCharges]]&lt;70,"Medium ($35-$70)","High (&gt;$70)"))</f>
        <v>High (&gt;$70)</v>
      </c>
      <c r="X1288">
        <f>ChurnTable[[#This Row],[MonthlyCharges]]*12</f>
        <v>889.19999999999993</v>
      </c>
      <c r="Y1288">
        <f>IF(ChurnTable[[#This Row],[Churn]]="Yes",1,0)</f>
        <v>0</v>
      </c>
      <c r="Z1288">
        <f>IF(ChurnTable[[#This Row],[Churn]]="Yes",ChurnTable[[#This Row],[MonthlyCharges]]*12,0)</f>
        <v>0</v>
      </c>
    </row>
    <row r="1289" spans="1:26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 s="1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 s="2">
        <v>107.5</v>
      </c>
      <c r="T1289" s="2">
        <v>3242.5</v>
      </c>
      <c r="U1289" t="s">
        <v>24</v>
      </c>
      <c r="V12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289" t="str">
        <f>IF(ChurnTable[[#This Row],[MonthlyCharges]]&lt;35,"Low (&lt;$35)",IF(ChurnTable[[#This Row],[MonthlyCharges]]&lt;70,"Medium ($35-$70)","High (&gt;$70)"))</f>
        <v>High (&gt;$70)</v>
      </c>
      <c r="X1289">
        <f>ChurnTable[[#This Row],[MonthlyCharges]]*12</f>
        <v>1290</v>
      </c>
      <c r="Y1289">
        <f>IF(ChurnTable[[#This Row],[Churn]]="Yes",1,0)</f>
        <v>0</v>
      </c>
      <c r="Z1289">
        <f>IF(ChurnTable[[#This Row],[Churn]]="Yes",ChurnTable[[#This Row],[MonthlyCharges]]*12,0)</f>
        <v>0</v>
      </c>
    </row>
    <row r="1290" spans="1:26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 s="1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 s="2">
        <v>19.55</v>
      </c>
      <c r="T1290" s="2">
        <v>1240.1500000000001</v>
      </c>
      <c r="U1290" t="s">
        <v>24</v>
      </c>
      <c r="V12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90" t="str">
        <f>IF(ChurnTable[[#This Row],[MonthlyCharges]]&lt;35,"Low (&lt;$35)",IF(ChurnTable[[#This Row],[MonthlyCharges]]&lt;70,"Medium ($35-$70)","High (&gt;$70)"))</f>
        <v>Low (&lt;$35)</v>
      </c>
      <c r="X1290">
        <f>ChurnTable[[#This Row],[MonthlyCharges]]*12</f>
        <v>234.60000000000002</v>
      </c>
      <c r="Y1290">
        <f>IF(ChurnTable[[#This Row],[Churn]]="Yes",1,0)</f>
        <v>0</v>
      </c>
      <c r="Z1290">
        <f>IF(ChurnTable[[#This Row],[Churn]]="Yes",ChurnTable[[#This Row],[MonthlyCharges]]*12,0)</f>
        <v>0</v>
      </c>
    </row>
    <row r="1291" spans="1:26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 s="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 s="2">
        <v>68.8</v>
      </c>
      <c r="T1291" s="2">
        <v>4111.3500000000004</v>
      </c>
      <c r="U1291" t="s">
        <v>24</v>
      </c>
      <c r="V12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91" t="str">
        <f>IF(ChurnTable[[#This Row],[MonthlyCharges]]&lt;35,"Low (&lt;$35)",IF(ChurnTable[[#This Row],[MonthlyCharges]]&lt;70,"Medium ($35-$70)","High (&gt;$70)"))</f>
        <v>Medium ($35-$70)</v>
      </c>
      <c r="X1291">
        <f>ChurnTable[[#This Row],[MonthlyCharges]]*12</f>
        <v>825.59999999999991</v>
      </c>
      <c r="Y1291">
        <f>IF(ChurnTable[[#This Row],[Churn]]="Yes",1,0)</f>
        <v>0</v>
      </c>
      <c r="Z1291">
        <f>IF(ChurnTable[[#This Row],[Churn]]="Yes",ChurnTable[[#This Row],[MonthlyCharges]]*12,0)</f>
        <v>0</v>
      </c>
    </row>
    <row r="1292" spans="1:26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 s="1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 s="2">
        <v>84.45</v>
      </c>
      <c r="T1292" s="2">
        <v>5899.85</v>
      </c>
      <c r="U1292" t="s">
        <v>24</v>
      </c>
      <c r="V12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92" t="str">
        <f>IF(ChurnTable[[#This Row],[MonthlyCharges]]&lt;35,"Low (&lt;$35)",IF(ChurnTable[[#This Row],[MonthlyCharges]]&lt;70,"Medium ($35-$70)","High (&gt;$70)"))</f>
        <v>High (&gt;$70)</v>
      </c>
      <c r="X1292">
        <f>ChurnTable[[#This Row],[MonthlyCharges]]*12</f>
        <v>1013.4000000000001</v>
      </c>
      <c r="Y1292">
        <f>IF(ChurnTable[[#This Row],[Churn]]="Yes",1,0)</f>
        <v>0</v>
      </c>
      <c r="Z1292">
        <f>IF(ChurnTable[[#This Row],[Churn]]="Yes",ChurnTable[[#This Row],[MonthlyCharges]]*12,0)</f>
        <v>0</v>
      </c>
    </row>
    <row r="1293" spans="1:26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 s="1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 s="2">
        <v>75</v>
      </c>
      <c r="T1293" s="2">
        <v>632.95000000000005</v>
      </c>
      <c r="U1293" t="s">
        <v>23</v>
      </c>
      <c r="V12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93" t="str">
        <f>IF(ChurnTable[[#This Row],[MonthlyCharges]]&lt;35,"Low (&lt;$35)",IF(ChurnTable[[#This Row],[MonthlyCharges]]&lt;70,"Medium ($35-$70)","High (&gt;$70)"))</f>
        <v>High (&gt;$70)</v>
      </c>
      <c r="X1293">
        <f>ChurnTable[[#This Row],[MonthlyCharges]]*12</f>
        <v>900</v>
      </c>
      <c r="Y1293">
        <f>IF(ChurnTable[[#This Row],[Churn]]="Yes",1,0)</f>
        <v>1</v>
      </c>
      <c r="Z1293">
        <f>IF(ChurnTable[[#This Row],[Churn]]="Yes",ChurnTable[[#This Row],[MonthlyCharges]]*12,0)</f>
        <v>900</v>
      </c>
    </row>
    <row r="1294" spans="1:26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 s="1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 s="2">
        <v>84.5</v>
      </c>
      <c r="T1294" s="2">
        <v>5193.2</v>
      </c>
      <c r="U1294" t="s">
        <v>24</v>
      </c>
      <c r="V12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94" t="str">
        <f>IF(ChurnTable[[#This Row],[MonthlyCharges]]&lt;35,"Low (&lt;$35)",IF(ChurnTable[[#This Row],[MonthlyCharges]]&lt;70,"Medium ($35-$70)","High (&gt;$70)"))</f>
        <v>High (&gt;$70)</v>
      </c>
      <c r="X1294">
        <f>ChurnTable[[#This Row],[MonthlyCharges]]*12</f>
        <v>1014</v>
      </c>
      <c r="Y1294">
        <f>IF(ChurnTable[[#This Row],[Churn]]="Yes",1,0)</f>
        <v>0</v>
      </c>
      <c r="Z1294">
        <f>IF(ChurnTable[[#This Row],[Churn]]="Yes",ChurnTable[[#This Row],[MonthlyCharges]]*12,0)</f>
        <v>0</v>
      </c>
    </row>
    <row r="1295" spans="1:26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 s="1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 s="2">
        <v>111.2</v>
      </c>
      <c r="T1295" s="2">
        <v>7530.8</v>
      </c>
      <c r="U1295" t="s">
        <v>24</v>
      </c>
      <c r="V12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95" t="str">
        <f>IF(ChurnTable[[#This Row],[MonthlyCharges]]&lt;35,"Low (&lt;$35)",IF(ChurnTable[[#This Row],[MonthlyCharges]]&lt;70,"Medium ($35-$70)","High (&gt;$70)"))</f>
        <v>High (&gt;$70)</v>
      </c>
      <c r="X1295">
        <f>ChurnTable[[#This Row],[MonthlyCharges]]*12</f>
        <v>1334.4</v>
      </c>
      <c r="Y1295">
        <f>IF(ChurnTable[[#This Row],[Churn]]="Yes",1,0)</f>
        <v>0</v>
      </c>
      <c r="Z1295">
        <f>IF(ChurnTable[[#This Row],[Churn]]="Yes",ChurnTable[[#This Row],[MonthlyCharges]]*12,0)</f>
        <v>0</v>
      </c>
    </row>
    <row r="1296" spans="1:26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 s="1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 s="2">
        <v>44.75</v>
      </c>
      <c r="T1296" s="2">
        <v>270.95</v>
      </c>
      <c r="U1296" t="s">
        <v>23</v>
      </c>
      <c r="V12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96" t="str">
        <f>IF(ChurnTable[[#This Row],[MonthlyCharges]]&lt;35,"Low (&lt;$35)",IF(ChurnTable[[#This Row],[MonthlyCharges]]&lt;70,"Medium ($35-$70)","High (&gt;$70)"))</f>
        <v>Medium ($35-$70)</v>
      </c>
      <c r="X1296">
        <f>ChurnTable[[#This Row],[MonthlyCharges]]*12</f>
        <v>537</v>
      </c>
      <c r="Y1296">
        <f>IF(ChurnTable[[#This Row],[Churn]]="Yes",1,0)</f>
        <v>1</v>
      </c>
      <c r="Z1296">
        <f>IF(ChurnTable[[#This Row],[Churn]]="Yes",ChurnTable[[#This Row],[MonthlyCharges]]*12,0)</f>
        <v>537</v>
      </c>
    </row>
    <row r="1297" spans="1:26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 s="1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 s="2">
        <v>80.599999999999994</v>
      </c>
      <c r="T1297" s="2">
        <v>5460.2</v>
      </c>
      <c r="U1297" t="s">
        <v>24</v>
      </c>
      <c r="V12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297" t="str">
        <f>IF(ChurnTable[[#This Row],[MonthlyCharges]]&lt;35,"Low (&lt;$35)",IF(ChurnTable[[#This Row],[MonthlyCharges]]&lt;70,"Medium ($35-$70)","High (&gt;$70)"))</f>
        <v>High (&gt;$70)</v>
      </c>
      <c r="X1297">
        <f>ChurnTable[[#This Row],[MonthlyCharges]]*12</f>
        <v>967.19999999999993</v>
      </c>
      <c r="Y1297">
        <f>IF(ChurnTable[[#This Row],[Churn]]="Yes",1,0)</f>
        <v>0</v>
      </c>
      <c r="Z1297">
        <f>IF(ChurnTable[[#This Row],[Churn]]="Yes",ChurnTable[[#This Row],[MonthlyCharges]]*12,0)</f>
        <v>0</v>
      </c>
    </row>
    <row r="1298" spans="1:26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 s="1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 s="2">
        <v>80.7</v>
      </c>
      <c r="T1298" s="2">
        <v>1614.2</v>
      </c>
      <c r="U1298" t="s">
        <v>24</v>
      </c>
      <c r="V12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298" t="str">
        <f>IF(ChurnTable[[#This Row],[MonthlyCharges]]&lt;35,"Low (&lt;$35)",IF(ChurnTable[[#This Row],[MonthlyCharges]]&lt;70,"Medium ($35-$70)","High (&gt;$70)"))</f>
        <v>High (&gt;$70)</v>
      </c>
      <c r="X1298">
        <f>ChurnTable[[#This Row],[MonthlyCharges]]*12</f>
        <v>968.40000000000009</v>
      </c>
      <c r="Y1298">
        <f>IF(ChurnTable[[#This Row],[Churn]]="Yes",1,0)</f>
        <v>0</v>
      </c>
      <c r="Z1298">
        <f>IF(ChurnTable[[#This Row],[Churn]]="Yes",ChurnTable[[#This Row],[MonthlyCharges]]*12,0)</f>
        <v>0</v>
      </c>
    </row>
    <row r="1299" spans="1:26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 s="1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 s="2">
        <v>75.599999999999994</v>
      </c>
      <c r="T1299" s="2">
        <v>402.5</v>
      </c>
      <c r="U1299" t="s">
        <v>24</v>
      </c>
      <c r="V12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299" t="str">
        <f>IF(ChurnTable[[#This Row],[MonthlyCharges]]&lt;35,"Low (&lt;$35)",IF(ChurnTable[[#This Row],[MonthlyCharges]]&lt;70,"Medium ($35-$70)","High (&gt;$70)"))</f>
        <v>High (&gt;$70)</v>
      </c>
      <c r="X1299">
        <f>ChurnTable[[#This Row],[MonthlyCharges]]*12</f>
        <v>907.19999999999993</v>
      </c>
      <c r="Y1299">
        <f>IF(ChurnTable[[#This Row],[Churn]]="Yes",1,0)</f>
        <v>0</v>
      </c>
      <c r="Z1299">
        <f>IF(ChurnTable[[#This Row],[Churn]]="Yes",ChurnTable[[#This Row],[MonthlyCharges]]*12,0)</f>
        <v>0</v>
      </c>
    </row>
    <row r="1300" spans="1:26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 s="1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 s="2">
        <v>57.6</v>
      </c>
      <c r="T1300" s="2">
        <v>1367.75</v>
      </c>
      <c r="U1300" t="s">
        <v>24</v>
      </c>
      <c r="V13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00" t="str">
        <f>IF(ChurnTable[[#This Row],[MonthlyCharges]]&lt;35,"Low (&lt;$35)",IF(ChurnTable[[#This Row],[MonthlyCharges]]&lt;70,"Medium ($35-$70)","High (&gt;$70)"))</f>
        <v>Medium ($35-$70)</v>
      </c>
      <c r="X1300">
        <f>ChurnTable[[#This Row],[MonthlyCharges]]*12</f>
        <v>691.2</v>
      </c>
      <c r="Y1300">
        <f>IF(ChurnTable[[#This Row],[Churn]]="Yes",1,0)</f>
        <v>0</v>
      </c>
      <c r="Z1300">
        <f>IF(ChurnTable[[#This Row],[Churn]]="Yes",ChurnTable[[#This Row],[MonthlyCharges]]*12,0)</f>
        <v>0</v>
      </c>
    </row>
    <row r="1301" spans="1:26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 s="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 s="2">
        <v>44.05</v>
      </c>
      <c r="T1301" s="2">
        <v>483.7</v>
      </c>
      <c r="U1301" t="s">
        <v>23</v>
      </c>
      <c r="V13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01" t="str">
        <f>IF(ChurnTable[[#This Row],[MonthlyCharges]]&lt;35,"Low (&lt;$35)",IF(ChurnTable[[#This Row],[MonthlyCharges]]&lt;70,"Medium ($35-$70)","High (&gt;$70)"))</f>
        <v>Medium ($35-$70)</v>
      </c>
      <c r="X1301">
        <f>ChurnTable[[#This Row],[MonthlyCharges]]*12</f>
        <v>528.59999999999991</v>
      </c>
      <c r="Y1301">
        <f>IF(ChurnTable[[#This Row],[Churn]]="Yes",1,0)</f>
        <v>1</v>
      </c>
      <c r="Z1301">
        <f>IF(ChurnTable[[#This Row],[Churn]]="Yes",ChurnTable[[#This Row],[MonthlyCharges]]*12,0)</f>
        <v>528.59999999999991</v>
      </c>
    </row>
    <row r="1302" spans="1:26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 s="1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 s="2">
        <v>110.6</v>
      </c>
      <c r="T1302" s="2">
        <v>7962.2</v>
      </c>
      <c r="U1302" t="s">
        <v>24</v>
      </c>
      <c r="V13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02" t="str">
        <f>IF(ChurnTable[[#This Row],[MonthlyCharges]]&lt;35,"Low (&lt;$35)",IF(ChurnTable[[#This Row],[MonthlyCharges]]&lt;70,"Medium ($35-$70)","High (&gt;$70)"))</f>
        <v>High (&gt;$70)</v>
      </c>
      <c r="X1302">
        <f>ChurnTable[[#This Row],[MonthlyCharges]]*12</f>
        <v>1327.1999999999998</v>
      </c>
      <c r="Y1302">
        <f>IF(ChurnTable[[#This Row],[Churn]]="Yes",1,0)</f>
        <v>0</v>
      </c>
      <c r="Z1302">
        <f>IF(ChurnTable[[#This Row],[Churn]]="Yes",ChurnTable[[#This Row],[MonthlyCharges]]*12,0)</f>
        <v>0</v>
      </c>
    </row>
    <row r="1303" spans="1:26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 s="1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 s="2">
        <v>58.2</v>
      </c>
      <c r="T1303" s="2">
        <v>3810.8</v>
      </c>
      <c r="U1303" t="s">
        <v>24</v>
      </c>
      <c r="V13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03" t="str">
        <f>IF(ChurnTable[[#This Row],[MonthlyCharges]]&lt;35,"Low (&lt;$35)",IF(ChurnTable[[#This Row],[MonthlyCharges]]&lt;70,"Medium ($35-$70)","High (&gt;$70)"))</f>
        <v>Medium ($35-$70)</v>
      </c>
      <c r="X1303">
        <f>ChurnTable[[#This Row],[MonthlyCharges]]*12</f>
        <v>698.40000000000009</v>
      </c>
      <c r="Y1303">
        <f>IF(ChurnTable[[#This Row],[Churn]]="Yes",1,0)</f>
        <v>0</v>
      </c>
      <c r="Z1303">
        <f>IF(ChurnTable[[#This Row],[Churn]]="Yes",ChurnTable[[#This Row],[MonthlyCharges]]*12,0)</f>
        <v>0</v>
      </c>
    </row>
    <row r="1304" spans="1:26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 s="1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 s="2">
        <v>81</v>
      </c>
      <c r="T1304" s="2">
        <v>3533.6</v>
      </c>
      <c r="U1304" t="s">
        <v>24</v>
      </c>
      <c r="V13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04" t="str">
        <f>IF(ChurnTable[[#This Row],[MonthlyCharges]]&lt;35,"Low (&lt;$35)",IF(ChurnTable[[#This Row],[MonthlyCharges]]&lt;70,"Medium ($35-$70)","High (&gt;$70)"))</f>
        <v>High (&gt;$70)</v>
      </c>
      <c r="X1304">
        <f>ChurnTable[[#This Row],[MonthlyCharges]]*12</f>
        <v>972</v>
      </c>
      <c r="Y1304">
        <f>IF(ChurnTable[[#This Row],[Churn]]="Yes",1,0)</f>
        <v>0</v>
      </c>
      <c r="Z1304">
        <f>IF(ChurnTable[[#This Row],[Churn]]="Yes",ChurnTable[[#This Row],[MonthlyCharges]]*12,0)</f>
        <v>0</v>
      </c>
    </row>
    <row r="1305" spans="1:26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 s="1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 s="2">
        <v>19.7</v>
      </c>
      <c r="T1305" s="2">
        <v>1396.9</v>
      </c>
      <c r="U1305" t="s">
        <v>24</v>
      </c>
      <c r="V13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05" t="str">
        <f>IF(ChurnTable[[#This Row],[MonthlyCharges]]&lt;35,"Low (&lt;$35)",IF(ChurnTable[[#This Row],[MonthlyCharges]]&lt;70,"Medium ($35-$70)","High (&gt;$70)"))</f>
        <v>Low (&lt;$35)</v>
      </c>
      <c r="X1305">
        <f>ChurnTable[[#This Row],[MonthlyCharges]]*12</f>
        <v>236.39999999999998</v>
      </c>
      <c r="Y1305">
        <f>IF(ChurnTable[[#This Row],[Churn]]="Yes",1,0)</f>
        <v>0</v>
      </c>
      <c r="Z1305">
        <f>IF(ChurnTable[[#This Row],[Churn]]="Yes",ChurnTable[[#This Row],[MonthlyCharges]]*12,0)</f>
        <v>0</v>
      </c>
    </row>
    <row r="1306" spans="1:26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 s="1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 s="2">
        <v>85.6</v>
      </c>
      <c r="T1306" s="2">
        <v>1345.55</v>
      </c>
      <c r="U1306" t="s">
        <v>23</v>
      </c>
      <c r="V13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06" t="str">
        <f>IF(ChurnTable[[#This Row],[MonthlyCharges]]&lt;35,"Low (&lt;$35)",IF(ChurnTable[[#This Row],[MonthlyCharges]]&lt;70,"Medium ($35-$70)","High (&gt;$70)"))</f>
        <v>High (&gt;$70)</v>
      </c>
      <c r="X1306">
        <f>ChurnTable[[#This Row],[MonthlyCharges]]*12</f>
        <v>1027.1999999999998</v>
      </c>
      <c r="Y1306">
        <f>IF(ChurnTable[[#This Row],[Churn]]="Yes",1,0)</f>
        <v>1</v>
      </c>
      <c r="Z1306">
        <f>IF(ChurnTable[[#This Row],[Churn]]="Yes",ChurnTable[[#This Row],[MonthlyCharges]]*12,0)</f>
        <v>1027.1999999999998</v>
      </c>
    </row>
    <row r="1307" spans="1:26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 s="1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 s="2">
        <v>59.55</v>
      </c>
      <c r="T1307" s="2">
        <v>1646.45</v>
      </c>
      <c r="U1307" t="s">
        <v>24</v>
      </c>
      <c r="V13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07" t="str">
        <f>IF(ChurnTable[[#This Row],[MonthlyCharges]]&lt;35,"Low (&lt;$35)",IF(ChurnTable[[#This Row],[MonthlyCharges]]&lt;70,"Medium ($35-$70)","High (&gt;$70)"))</f>
        <v>Medium ($35-$70)</v>
      </c>
      <c r="X1307">
        <f>ChurnTable[[#This Row],[MonthlyCharges]]*12</f>
        <v>714.59999999999991</v>
      </c>
      <c r="Y1307">
        <f>IF(ChurnTable[[#This Row],[Churn]]="Yes",1,0)</f>
        <v>0</v>
      </c>
      <c r="Z1307">
        <f>IF(ChurnTable[[#This Row],[Churn]]="Yes",ChurnTable[[#This Row],[MonthlyCharges]]*12,0)</f>
        <v>0</v>
      </c>
    </row>
    <row r="1308" spans="1:26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 s="1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 s="2">
        <v>115.55</v>
      </c>
      <c r="T1308" s="2">
        <v>8127.6</v>
      </c>
      <c r="U1308" t="s">
        <v>23</v>
      </c>
      <c r="V13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08" t="str">
        <f>IF(ChurnTable[[#This Row],[MonthlyCharges]]&lt;35,"Low (&lt;$35)",IF(ChurnTable[[#This Row],[MonthlyCharges]]&lt;70,"Medium ($35-$70)","High (&gt;$70)"))</f>
        <v>High (&gt;$70)</v>
      </c>
      <c r="X1308">
        <f>ChurnTable[[#This Row],[MonthlyCharges]]*12</f>
        <v>1386.6</v>
      </c>
      <c r="Y1308">
        <f>IF(ChurnTable[[#This Row],[Churn]]="Yes",1,0)</f>
        <v>1</v>
      </c>
      <c r="Z1308">
        <f>IF(ChurnTable[[#This Row],[Churn]]="Yes",ChurnTable[[#This Row],[MonthlyCharges]]*12,0)</f>
        <v>1386.6</v>
      </c>
    </row>
    <row r="1309" spans="1:26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 s="1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 s="2">
        <v>75.55</v>
      </c>
      <c r="T1309" s="2">
        <v>2680.15</v>
      </c>
      <c r="U1309" t="s">
        <v>24</v>
      </c>
      <c r="V13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09" t="str">
        <f>IF(ChurnTable[[#This Row],[MonthlyCharges]]&lt;35,"Low (&lt;$35)",IF(ChurnTable[[#This Row],[MonthlyCharges]]&lt;70,"Medium ($35-$70)","High (&gt;$70)"))</f>
        <v>High (&gt;$70)</v>
      </c>
      <c r="X1309">
        <f>ChurnTable[[#This Row],[MonthlyCharges]]*12</f>
        <v>906.59999999999991</v>
      </c>
      <c r="Y1309">
        <f>IF(ChurnTable[[#This Row],[Churn]]="Yes",1,0)</f>
        <v>0</v>
      </c>
      <c r="Z1309">
        <f>IF(ChurnTable[[#This Row],[Churn]]="Yes",ChurnTable[[#This Row],[MonthlyCharges]]*12,0)</f>
        <v>0</v>
      </c>
    </row>
    <row r="1310" spans="1:26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 s="1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 s="2">
        <v>86.6</v>
      </c>
      <c r="T1310" s="2">
        <v>1281</v>
      </c>
      <c r="U1310" t="s">
        <v>23</v>
      </c>
      <c r="V13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10" t="str">
        <f>IF(ChurnTable[[#This Row],[MonthlyCharges]]&lt;35,"Low (&lt;$35)",IF(ChurnTable[[#This Row],[MonthlyCharges]]&lt;70,"Medium ($35-$70)","High (&gt;$70)"))</f>
        <v>High (&gt;$70)</v>
      </c>
      <c r="X1310">
        <f>ChurnTable[[#This Row],[MonthlyCharges]]*12</f>
        <v>1039.1999999999998</v>
      </c>
      <c r="Y1310">
        <f>IF(ChurnTable[[#This Row],[Churn]]="Yes",1,0)</f>
        <v>1</v>
      </c>
      <c r="Z1310">
        <f>IF(ChurnTable[[#This Row],[Churn]]="Yes",ChurnTable[[#This Row],[MonthlyCharges]]*12,0)</f>
        <v>1039.1999999999998</v>
      </c>
    </row>
    <row r="1311" spans="1:26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 s="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 s="2">
        <v>85.2</v>
      </c>
      <c r="T1311" s="2">
        <v>1553.9</v>
      </c>
      <c r="U1311" t="s">
        <v>23</v>
      </c>
      <c r="V13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11" t="str">
        <f>IF(ChurnTable[[#This Row],[MonthlyCharges]]&lt;35,"Low (&lt;$35)",IF(ChurnTable[[#This Row],[MonthlyCharges]]&lt;70,"Medium ($35-$70)","High (&gt;$70)"))</f>
        <v>High (&gt;$70)</v>
      </c>
      <c r="X1311">
        <f>ChurnTable[[#This Row],[MonthlyCharges]]*12</f>
        <v>1022.4000000000001</v>
      </c>
      <c r="Y1311">
        <f>IF(ChurnTable[[#This Row],[Churn]]="Yes",1,0)</f>
        <v>1</v>
      </c>
      <c r="Z1311">
        <f>IF(ChurnTable[[#This Row],[Churn]]="Yes",ChurnTable[[#This Row],[MonthlyCharges]]*12,0)</f>
        <v>1022.4000000000001</v>
      </c>
    </row>
    <row r="1312" spans="1:26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 s="1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 s="2">
        <v>97.65</v>
      </c>
      <c r="T1312" s="2">
        <v>3207.55</v>
      </c>
      <c r="U1312" t="s">
        <v>23</v>
      </c>
      <c r="V13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12" t="str">
        <f>IF(ChurnTable[[#This Row],[MonthlyCharges]]&lt;35,"Low (&lt;$35)",IF(ChurnTable[[#This Row],[MonthlyCharges]]&lt;70,"Medium ($35-$70)","High (&gt;$70)"))</f>
        <v>High (&gt;$70)</v>
      </c>
      <c r="X1312">
        <f>ChurnTable[[#This Row],[MonthlyCharges]]*12</f>
        <v>1171.8000000000002</v>
      </c>
      <c r="Y1312">
        <f>IF(ChurnTable[[#This Row],[Churn]]="Yes",1,0)</f>
        <v>1</v>
      </c>
      <c r="Z1312">
        <f>IF(ChurnTable[[#This Row],[Churn]]="Yes",ChurnTable[[#This Row],[MonthlyCharges]]*12,0)</f>
        <v>1171.8000000000002</v>
      </c>
    </row>
    <row r="1313" spans="1:26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 s="1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 s="2">
        <v>45.1</v>
      </c>
      <c r="T1313" s="2">
        <v>2049.0500000000002</v>
      </c>
      <c r="U1313" t="s">
        <v>24</v>
      </c>
      <c r="V13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13" t="str">
        <f>IF(ChurnTable[[#This Row],[MonthlyCharges]]&lt;35,"Low (&lt;$35)",IF(ChurnTable[[#This Row],[MonthlyCharges]]&lt;70,"Medium ($35-$70)","High (&gt;$70)"))</f>
        <v>Medium ($35-$70)</v>
      </c>
      <c r="X1313">
        <f>ChurnTable[[#This Row],[MonthlyCharges]]*12</f>
        <v>541.20000000000005</v>
      </c>
      <c r="Y1313">
        <f>IF(ChurnTable[[#This Row],[Churn]]="Yes",1,0)</f>
        <v>0</v>
      </c>
      <c r="Z1313">
        <f>IF(ChurnTable[[#This Row],[Churn]]="Yes",ChurnTable[[#This Row],[MonthlyCharges]]*12,0)</f>
        <v>0</v>
      </c>
    </row>
    <row r="1314" spans="1:26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 s="1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 s="2">
        <v>70.95</v>
      </c>
      <c r="T1314" s="2">
        <v>3629.2</v>
      </c>
      <c r="U1314" t="s">
        <v>24</v>
      </c>
      <c r="V13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14" t="str">
        <f>IF(ChurnTable[[#This Row],[MonthlyCharges]]&lt;35,"Low (&lt;$35)",IF(ChurnTable[[#This Row],[MonthlyCharges]]&lt;70,"Medium ($35-$70)","High (&gt;$70)"))</f>
        <v>High (&gt;$70)</v>
      </c>
      <c r="X1314">
        <f>ChurnTable[[#This Row],[MonthlyCharges]]*12</f>
        <v>851.40000000000009</v>
      </c>
      <c r="Y1314">
        <f>IF(ChurnTable[[#This Row],[Churn]]="Yes",1,0)</f>
        <v>0</v>
      </c>
      <c r="Z1314">
        <f>IF(ChurnTable[[#This Row],[Churn]]="Yes",ChurnTable[[#This Row],[MonthlyCharges]]*12,0)</f>
        <v>0</v>
      </c>
    </row>
    <row r="1315" spans="1:26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 s="1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 s="2">
        <v>109.55</v>
      </c>
      <c r="T1315" s="2">
        <v>5124.55</v>
      </c>
      <c r="U1315" t="s">
        <v>23</v>
      </c>
      <c r="V13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15" t="str">
        <f>IF(ChurnTable[[#This Row],[MonthlyCharges]]&lt;35,"Low (&lt;$35)",IF(ChurnTable[[#This Row],[MonthlyCharges]]&lt;70,"Medium ($35-$70)","High (&gt;$70)"))</f>
        <v>High (&gt;$70)</v>
      </c>
      <c r="X1315">
        <f>ChurnTable[[#This Row],[MonthlyCharges]]*12</f>
        <v>1314.6</v>
      </c>
      <c r="Y1315">
        <f>IF(ChurnTable[[#This Row],[Churn]]="Yes",1,0)</f>
        <v>1</v>
      </c>
      <c r="Z1315">
        <f>IF(ChurnTable[[#This Row],[Churn]]="Yes",ChurnTable[[#This Row],[MonthlyCharges]]*12,0)</f>
        <v>1314.6</v>
      </c>
    </row>
    <row r="1316" spans="1:26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 s="1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 s="2">
        <v>89.55</v>
      </c>
      <c r="T1316" s="2">
        <v>3474.45</v>
      </c>
      <c r="U1316" t="s">
        <v>23</v>
      </c>
      <c r="V13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16" t="str">
        <f>IF(ChurnTable[[#This Row],[MonthlyCharges]]&lt;35,"Low (&lt;$35)",IF(ChurnTable[[#This Row],[MonthlyCharges]]&lt;70,"Medium ($35-$70)","High (&gt;$70)"))</f>
        <v>High (&gt;$70)</v>
      </c>
      <c r="X1316">
        <f>ChurnTable[[#This Row],[MonthlyCharges]]*12</f>
        <v>1074.5999999999999</v>
      </c>
      <c r="Y1316">
        <f>IF(ChurnTable[[#This Row],[Churn]]="Yes",1,0)</f>
        <v>1</v>
      </c>
      <c r="Z1316">
        <f>IF(ChurnTable[[#This Row],[Churn]]="Yes",ChurnTable[[#This Row],[MonthlyCharges]]*12,0)</f>
        <v>1074.5999999999999</v>
      </c>
    </row>
    <row r="1317" spans="1:26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 s="1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 s="2">
        <v>20.9</v>
      </c>
      <c r="T1317" s="2">
        <v>202.3</v>
      </c>
      <c r="U1317" t="s">
        <v>24</v>
      </c>
      <c r="V13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17" t="str">
        <f>IF(ChurnTable[[#This Row],[MonthlyCharges]]&lt;35,"Low (&lt;$35)",IF(ChurnTable[[#This Row],[MonthlyCharges]]&lt;70,"Medium ($35-$70)","High (&gt;$70)"))</f>
        <v>Low (&lt;$35)</v>
      </c>
      <c r="X1317">
        <f>ChurnTable[[#This Row],[MonthlyCharges]]*12</f>
        <v>250.79999999999998</v>
      </c>
      <c r="Y1317">
        <f>IF(ChurnTable[[#This Row],[Churn]]="Yes",1,0)</f>
        <v>0</v>
      </c>
      <c r="Z1317">
        <f>IF(ChurnTable[[#This Row],[Churn]]="Yes",ChurnTable[[#This Row],[MonthlyCharges]]*12,0)</f>
        <v>0</v>
      </c>
    </row>
    <row r="1318" spans="1:26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 s="1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 s="2">
        <v>19.95</v>
      </c>
      <c r="T1318" s="2">
        <v>147.5</v>
      </c>
      <c r="U1318" t="s">
        <v>24</v>
      </c>
      <c r="V13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18" t="str">
        <f>IF(ChurnTable[[#This Row],[MonthlyCharges]]&lt;35,"Low (&lt;$35)",IF(ChurnTable[[#This Row],[MonthlyCharges]]&lt;70,"Medium ($35-$70)","High (&gt;$70)"))</f>
        <v>Low (&lt;$35)</v>
      </c>
      <c r="X1318">
        <f>ChurnTable[[#This Row],[MonthlyCharges]]*12</f>
        <v>239.39999999999998</v>
      </c>
      <c r="Y1318">
        <f>IF(ChurnTable[[#This Row],[Churn]]="Yes",1,0)</f>
        <v>0</v>
      </c>
      <c r="Z1318">
        <f>IF(ChurnTable[[#This Row],[Churn]]="Yes",ChurnTable[[#This Row],[MonthlyCharges]]*12,0)</f>
        <v>0</v>
      </c>
    </row>
    <row r="1319" spans="1:26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 s="1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 s="2">
        <v>24.6</v>
      </c>
      <c r="T1319" s="2">
        <v>86.35</v>
      </c>
      <c r="U1319" t="s">
        <v>24</v>
      </c>
      <c r="V13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19" t="str">
        <f>IF(ChurnTable[[#This Row],[MonthlyCharges]]&lt;35,"Low (&lt;$35)",IF(ChurnTable[[#This Row],[MonthlyCharges]]&lt;70,"Medium ($35-$70)","High (&gt;$70)"))</f>
        <v>Low (&lt;$35)</v>
      </c>
      <c r="X1319">
        <f>ChurnTable[[#This Row],[MonthlyCharges]]*12</f>
        <v>295.20000000000005</v>
      </c>
      <c r="Y1319">
        <f>IF(ChurnTable[[#This Row],[Churn]]="Yes",1,0)</f>
        <v>0</v>
      </c>
      <c r="Z1319">
        <f>IF(ChurnTable[[#This Row],[Churn]]="Yes",ChurnTable[[#This Row],[MonthlyCharges]]*12,0)</f>
        <v>0</v>
      </c>
    </row>
    <row r="1320" spans="1:26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 s="1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 s="2">
        <v>66.7</v>
      </c>
      <c r="T1320" s="2">
        <v>579</v>
      </c>
      <c r="U1320" t="s">
        <v>24</v>
      </c>
      <c r="V13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20" t="str">
        <f>IF(ChurnTable[[#This Row],[MonthlyCharges]]&lt;35,"Low (&lt;$35)",IF(ChurnTable[[#This Row],[MonthlyCharges]]&lt;70,"Medium ($35-$70)","High (&gt;$70)"))</f>
        <v>Medium ($35-$70)</v>
      </c>
      <c r="X1320">
        <f>ChurnTable[[#This Row],[MonthlyCharges]]*12</f>
        <v>800.40000000000009</v>
      </c>
      <c r="Y1320">
        <f>IF(ChurnTable[[#This Row],[Churn]]="Yes",1,0)</f>
        <v>0</v>
      </c>
      <c r="Z1320">
        <f>IF(ChurnTable[[#This Row],[Churn]]="Yes",ChurnTable[[#This Row],[MonthlyCharges]]*12,0)</f>
        <v>0</v>
      </c>
    </row>
    <row r="1321" spans="1:26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 s="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 s="2">
        <v>19.45</v>
      </c>
      <c r="T1321" s="2">
        <v>19.45</v>
      </c>
      <c r="U1321" t="s">
        <v>23</v>
      </c>
      <c r="V13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21" t="str">
        <f>IF(ChurnTable[[#This Row],[MonthlyCharges]]&lt;35,"Low (&lt;$35)",IF(ChurnTable[[#This Row],[MonthlyCharges]]&lt;70,"Medium ($35-$70)","High (&gt;$70)"))</f>
        <v>Low (&lt;$35)</v>
      </c>
      <c r="X1321">
        <f>ChurnTable[[#This Row],[MonthlyCharges]]*12</f>
        <v>233.39999999999998</v>
      </c>
      <c r="Y1321">
        <f>IF(ChurnTable[[#This Row],[Churn]]="Yes",1,0)</f>
        <v>1</v>
      </c>
      <c r="Z1321">
        <f>IF(ChurnTable[[#This Row],[Churn]]="Yes",ChurnTable[[#This Row],[MonthlyCharges]]*12,0)</f>
        <v>233.39999999999998</v>
      </c>
    </row>
    <row r="1322" spans="1:26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 s="1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 s="2">
        <v>94.8</v>
      </c>
      <c r="T1322" s="2">
        <v>3131.55</v>
      </c>
      <c r="U1322" t="s">
        <v>24</v>
      </c>
      <c r="V13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22" t="str">
        <f>IF(ChurnTable[[#This Row],[MonthlyCharges]]&lt;35,"Low (&lt;$35)",IF(ChurnTable[[#This Row],[MonthlyCharges]]&lt;70,"Medium ($35-$70)","High (&gt;$70)"))</f>
        <v>High (&gt;$70)</v>
      </c>
      <c r="X1322">
        <f>ChurnTable[[#This Row],[MonthlyCharges]]*12</f>
        <v>1137.5999999999999</v>
      </c>
      <c r="Y1322">
        <f>IF(ChurnTable[[#This Row],[Churn]]="Yes",1,0)</f>
        <v>0</v>
      </c>
      <c r="Z1322">
        <f>IF(ChurnTable[[#This Row],[Churn]]="Yes",ChurnTable[[#This Row],[MonthlyCharges]]*12,0)</f>
        <v>0</v>
      </c>
    </row>
    <row r="1323" spans="1:26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 s="1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 s="2">
        <v>65.849999999999994</v>
      </c>
      <c r="T1323" s="2">
        <v>3928.3</v>
      </c>
      <c r="U1323" t="s">
        <v>24</v>
      </c>
      <c r="V13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323" t="str">
        <f>IF(ChurnTable[[#This Row],[MonthlyCharges]]&lt;35,"Low (&lt;$35)",IF(ChurnTable[[#This Row],[MonthlyCharges]]&lt;70,"Medium ($35-$70)","High (&gt;$70)"))</f>
        <v>Medium ($35-$70)</v>
      </c>
      <c r="X1323">
        <f>ChurnTable[[#This Row],[MonthlyCharges]]*12</f>
        <v>790.19999999999993</v>
      </c>
      <c r="Y1323">
        <f>IF(ChurnTable[[#This Row],[Churn]]="Yes",1,0)</f>
        <v>0</v>
      </c>
      <c r="Z1323">
        <f>IF(ChurnTable[[#This Row],[Churn]]="Yes",ChurnTable[[#This Row],[MonthlyCharges]]*12,0)</f>
        <v>0</v>
      </c>
    </row>
    <row r="1324" spans="1:26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 s="1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 s="2">
        <v>19.95</v>
      </c>
      <c r="T1324" s="2">
        <v>187.75</v>
      </c>
      <c r="U1324" t="s">
        <v>24</v>
      </c>
      <c r="V13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24" t="str">
        <f>IF(ChurnTable[[#This Row],[MonthlyCharges]]&lt;35,"Low (&lt;$35)",IF(ChurnTable[[#This Row],[MonthlyCharges]]&lt;70,"Medium ($35-$70)","High (&gt;$70)"))</f>
        <v>Low (&lt;$35)</v>
      </c>
      <c r="X1324">
        <f>ChurnTable[[#This Row],[MonthlyCharges]]*12</f>
        <v>239.39999999999998</v>
      </c>
      <c r="Y1324">
        <f>IF(ChurnTable[[#This Row],[Churn]]="Yes",1,0)</f>
        <v>0</v>
      </c>
      <c r="Z1324">
        <f>IF(ChurnTable[[#This Row],[Churn]]="Yes",ChurnTable[[#This Row],[MonthlyCharges]]*12,0)</f>
        <v>0</v>
      </c>
    </row>
    <row r="1325" spans="1:26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 s="1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 s="2">
        <v>24.65</v>
      </c>
      <c r="T1325" s="2">
        <v>1710.15</v>
      </c>
      <c r="U1325" t="s">
        <v>24</v>
      </c>
      <c r="V13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25" t="str">
        <f>IF(ChurnTable[[#This Row],[MonthlyCharges]]&lt;35,"Low (&lt;$35)",IF(ChurnTable[[#This Row],[MonthlyCharges]]&lt;70,"Medium ($35-$70)","High (&gt;$70)"))</f>
        <v>Low (&lt;$35)</v>
      </c>
      <c r="X1325">
        <f>ChurnTable[[#This Row],[MonthlyCharges]]*12</f>
        <v>295.79999999999995</v>
      </c>
      <c r="Y1325">
        <f>IF(ChurnTable[[#This Row],[Churn]]="Yes",1,0)</f>
        <v>0</v>
      </c>
      <c r="Z1325">
        <f>IF(ChurnTable[[#This Row],[Churn]]="Yes",ChurnTable[[#This Row],[MonthlyCharges]]*12,0)</f>
        <v>0</v>
      </c>
    </row>
    <row r="1326" spans="1:26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 s="1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 s="2">
        <v>20.350000000000001</v>
      </c>
      <c r="T1326" s="2">
        <v>76.349999999999994</v>
      </c>
      <c r="U1326" t="s">
        <v>23</v>
      </c>
      <c r="V13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26" t="str">
        <f>IF(ChurnTable[[#This Row],[MonthlyCharges]]&lt;35,"Low (&lt;$35)",IF(ChurnTable[[#This Row],[MonthlyCharges]]&lt;70,"Medium ($35-$70)","High (&gt;$70)"))</f>
        <v>Low (&lt;$35)</v>
      </c>
      <c r="X1326">
        <f>ChurnTable[[#This Row],[MonthlyCharges]]*12</f>
        <v>244.20000000000002</v>
      </c>
      <c r="Y1326">
        <f>IF(ChurnTable[[#This Row],[Churn]]="Yes",1,0)</f>
        <v>1</v>
      </c>
      <c r="Z1326">
        <f>IF(ChurnTable[[#This Row],[Churn]]="Yes",ChurnTable[[#This Row],[MonthlyCharges]]*12,0)</f>
        <v>244.20000000000002</v>
      </c>
    </row>
    <row r="1327" spans="1:26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 s="1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 s="2">
        <v>69.25</v>
      </c>
      <c r="T1327" s="2">
        <v>69.25</v>
      </c>
      <c r="U1327" t="s">
        <v>23</v>
      </c>
      <c r="V13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27" t="str">
        <f>IF(ChurnTable[[#This Row],[MonthlyCharges]]&lt;35,"Low (&lt;$35)",IF(ChurnTable[[#This Row],[MonthlyCharges]]&lt;70,"Medium ($35-$70)","High (&gt;$70)"))</f>
        <v>Medium ($35-$70)</v>
      </c>
      <c r="X1327">
        <f>ChurnTable[[#This Row],[MonthlyCharges]]*12</f>
        <v>831</v>
      </c>
      <c r="Y1327">
        <f>IF(ChurnTable[[#This Row],[Churn]]="Yes",1,0)</f>
        <v>1</v>
      </c>
      <c r="Z1327">
        <f>IF(ChurnTable[[#This Row],[Churn]]="Yes",ChurnTable[[#This Row],[MonthlyCharges]]*12,0)</f>
        <v>831</v>
      </c>
    </row>
    <row r="1328" spans="1:26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 s="1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 s="2">
        <v>51.25</v>
      </c>
      <c r="T1328" s="2">
        <v>2151.6</v>
      </c>
      <c r="U1328" t="s">
        <v>24</v>
      </c>
      <c r="V13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28" t="str">
        <f>IF(ChurnTable[[#This Row],[MonthlyCharges]]&lt;35,"Low (&lt;$35)",IF(ChurnTable[[#This Row],[MonthlyCharges]]&lt;70,"Medium ($35-$70)","High (&gt;$70)"))</f>
        <v>Medium ($35-$70)</v>
      </c>
      <c r="X1328">
        <f>ChurnTable[[#This Row],[MonthlyCharges]]*12</f>
        <v>615</v>
      </c>
      <c r="Y1328">
        <f>IF(ChurnTable[[#This Row],[Churn]]="Yes",1,0)</f>
        <v>0</v>
      </c>
      <c r="Z1328">
        <f>IF(ChurnTable[[#This Row],[Churn]]="Yes",ChurnTable[[#This Row],[MonthlyCharges]]*12,0)</f>
        <v>0</v>
      </c>
    </row>
    <row r="1329" spans="1:26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 s="1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 s="2">
        <v>99.5</v>
      </c>
      <c r="T1329" s="2">
        <v>5961.1</v>
      </c>
      <c r="U1329" t="s">
        <v>23</v>
      </c>
      <c r="V13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329" t="str">
        <f>IF(ChurnTable[[#This Row],[MonthlyCharges]]&lt;35,"Low (&lt;$35)",IF(ChurnTable[[#This Row],[MonthlyCharges]]&lt;70,"Medium ($35-$70)","High (&gt;$70)"))</f>
        <v>High (&gt;$70)</v>
      </c>
      <c r="X1329">
        <f>ChurnTable[[#This Row],[MonthlyCharges]]*12</f>
        <v>1194</v>
      </c>
      <c r="Y1329">
        <f>IF(ChurnTable[[#This Row],[Churn]]="Yes",1,0)</f>
        <v>1</v>
      </c>
      <c r="Z1329">
        <f>IF(ChurnTable[[#This Row],[Churn]]="Yes",ChurnTable[[#This Row],[MonthlyCharges]]*12,0)</f>
        <v>1194</v>
      </c>
    </row>
    <row r="1330" spans="1:26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 s="1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 s="2">
        <v>54.25</v>
      </c>
      <c r="T1330" s="2">
        <v>1221.55</v>
      </c>
      <c r="U1330" t="s">
        <v>24</v>
      </c>
      <c r="V13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30" t="str">
        <f>IF(ChurnTable[[#This Row],[MonthlyCharges]]&lt;35,"Low (&lt;$35)",IF(ChurnTable[[#This Row],[MonthlyCharges]]&lt;70,"Medium ($35-$70)","High (&gt;$70)"))</f>
        <v>Medium ($35-$70)</v>
      </c>
      <c r="X1330">
        <f>ChurnTable[[#This Row],[MonthlyCharges]]*12</f>
        <v>651</v>
      </c>
      <c r="Y1330">
        <f>IF(ChurnTable[[#This Row],[Churn]]="Yes",1,0)</f>
        <v>0</v>
      </c>
      <c r="Z1330">
        <f>IF(ChurnTable[[#This Row],[Churn]]="Yes",ChurnTable[[#This Row],[MonthlyCharges]]*12,0)</f>
        <v>0</v>
      </c>
    </row>
    <row r="1331" spans="1:26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 s="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 s="2">
        <v>19.399999999999999</v>
      </c>
      <c r="T1331" s="2">
        <v>1496.45</v>
      </c>
      <c r="U1331" t="s">
        <v>24</v>
      </c>
      <c r="V13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31" t="str">
        <f>IF(ChurnTable[[#This Row],[MonthlyCharges]]&lt;35,"Low (&lt;$35)",IF(ChurnTable[[#This Row],[MonthlyCharges]]&lt;70,"Medium ($35-$70)","High (&gt;$70)"))</f>
        <v>Low (&lt;$35)</v>
      </c>
      <c r="X1331">
        <f>ChurnTable[[#This Row],[MonthlyCharges]]*12</f>
        <v>232.79999999999998</v>
      </c>
      <c r="Y1331">
        <f>IF(ChurnTable[[#This Row],[Churn]]="Yes",1,0)</f>
        <v>0</v>
      </c>
      <c r="Z1331">
        <f>IF(ChurnTable[[#This Row],[Churn]]="Yes",ChurnTable[[#This Row],[MonthlyCharges]]*12,0)</f>
        <v>0</v>
      </c>
    </row>
    <row r="1332" spans="1:26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 s="1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 s="2">
        <v>56.25</v>
      </c>
      <c r="T1332" s="2">
        <v>1292.2</v>
      </c>
      <c r="U1332" t="s">
        <v>24</v>
      </c>
      <c r="V13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32" t="str">
        <f>IF(ChurnTable[[#This Row],[MonthlyCharges]]&lt;35,"Low (&lt;$35)",IF(ChurnTable[[#This Row],[MonthlyCharges]]&lt;70,"Medium ($35-$70)","High (&gt;$70)"))</f>
        <v>Medium ($35-$70)</v>
      </c>
      <c r="X1332">
        <f>ChurnTable[[#This Row],[MonthlyCharges]]*12</f>
        <v>675</v>
      </c>
      <c r="Y1332">
        <f>IF(ChurnTable[[#This Row],[Churn]]="Yes",1,0)</f>
        <v>0</v>
      </c>
      <c r="Z1332">
        <f>IF(ChurnTable[[#This Row],[Churn]]="Yes",ChurnTable[[#This Row],[MonthlyCharges]]*12,0)</f>
        <v>0</v>
      </c>
    </row>
    <row r="1333" spans="1:26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 s="1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 s="2">
        <v>25.15</v>
      </c>
      <c r="T1333" s="2">
        <v>25.15</v>
      </c>
      <c r="U1333" t="s">
        <v>24</v>
      </c>
      <c r="V13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33" t="str">
        <f>IF(ChurnTable[[#This Row],[MonthlyCharges]]&lt;35,"Low (&lt;$35)",IF(ChurnTable[[#This Row],[MonthlyCharges]]&lt;70,"Medium ($35-$70)","High (&gt;$70)"))</f>
        <v>Low (&lt;$35)</v>
      </c>
      <c r="X1333">
        <f>ChurnTable[[#This Row],[MonthlyCharges]]*12</f>
        <v>301.79999999999995</v>
      </c>
      <c r="Y1333">
        <f>IF(ChurnTable[[#This Row],[Churn]]="Yes",1,0)</f>
        <v>0</v>
      </c>
      <c r="Z1333">
        <f>IF(ChurnTable[[#This Row],[Churn]]="Yes",ChurnTable[[#This Row],[MonthlyCharges]]*12,0)</f>
        <v>0</v>
      </c>
    </row>
    <row r="1334" spans="1:26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 s="1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 s="2">
        <v>23.95</v>
      </c>
      <c r="T1334" s="2">
        <v>1713.1</v>
      </c>
      <c r="U1334" t="s">
        <v>24</v>
      </c>
      <c r="V13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34" t="str">
        <f>IF(ChurnTable[[#This Row],[MonthlyCharges]]&lt;35,"Low (&lt;$35)",IF(ChurnTable[[#This Row],[MonthlyCharges]]&lt;70,"Medium ($35-$70)","High (&gt;$70)"))</f>
        <v>Low (&lt;$35)</v>
      </c>
      <c r="X1334">
        <f>ChurnTable[[#This Row],[MonthlyCharges]]*12</f>
        <v>287.39999999999998</v>
      </c>
      <c r="Y1334">
        <f>IF(ChurnTable[[#This Row],[Churn]]="Yes",1,0)</f>
        <v>0</v>
      </c>
      <c r="Z1334">
        <f>IF(ChurnTable[[#This Row],[Churn]]="Yes",ChurnTable[[#This Row],[MonthlyCharges]]*12,0)</f>
        <v>0</v>
      </c>
    </row>
    <row r="1335" spans="1:26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 s="1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 s="2">
        <v>35.4</v>
      </c>
      <c r="T1335" s="2">
        <v>1748.9</v>
      </c>
      <c r="U1335" t="s">
        <v>24</v>
      </c>
      <c r="V13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335" t="str">
        <f>IF(ChurnTable[[#This Row],[MonthlyCharges]]&lt;35,"Low (&lt;$35)",IF(ChurnTable[[#This Row],[MonthlyCharges]]&lt;70,"Medium ($35-$70)","High (&gt;$70)"))</f>
        <v>Medium ($35-$70)</v>
      </c>
      <c r="X1335">
        <f>ChurnTable[[#This Row],[MonthlyCharges]]*12</f>
        <v>424.79999999999995</v>
      </c>
      <c r="Y1335">
        <f>IF(ChurnTable[[#This Row],[Churn]]="Yes",1,0)</f>
        <v>0</v>
      </c>
      <c r="Z1335">
        <f>IF(ChurnTable[[#This Row],[Churn]]="Yes",ChurnTable[[#This Row],[MonthlyCharges]]*12,0)</f>
        <v>0</v>
      </c>
    </row>
    <row r="1336" spans="1:26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 s="1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 s="2">
        <v>25.2</v>
      </c>
      <c r="T1336" s="2">
        <v>25.2</v>
      </c>
      <c r="U1336" t="s">
        <v>23</v>
      </c>
      <c r="V13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36" t="str">
        <f>IF(ChurnTable[[#This Row],[MonthlyCharges]]&lt;35,"Low (&lt;$35)",IF(ChurnTable[[#This Row],[MonthlyCharges]]&lt;70,"Medium ($35-$70)","High (&gt;$70)"))</f>
        <v>Low (&lt;$35)</v>
      </c>
      <c r="X1336">
        <f>ChurnTable[[#This Row],[MonthlyCharges]]*12</f>
        <v>302.39999999999998</v>
      </c>
      <c r="Y1336">
        <f>IF(ChurnTable[[#This Row],[Churn]]="Yes",1,0)</f>
        <v>1</v>
      </c>
      <c r="Z1336">
        <f>IF(ChurnTable[[#This Row],[Churn]]="Yes",ChurnTable[[#This Row],[MonthlyCharges]]*12,0)</f>
        <v>302.39999999999998</v>
      </c>
    </row>
    <row r="1337" spans="1:26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 s="1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 s="2">
        <v>45</v>
      </c>
      <c r="T1337" s="2">
        <v>96.45</v>
      </c>
      <c r="U1337" t="s">
        <v>23</v>
      </c>
      <c r="V13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37" t="str">
        <f>IF(ChurnTable[[#This Row],[MonthlyCharges]]&lt;35,"Low (&lt;$35)",IF(ChurnTable[[#This Row],[MonthlyCharges]]&lt;70,"Medium ($35-$70)","High (&gt;$70)"))</f>
        <v>Medium ($35-$70)</v>
      </c>
      <c r="X1337">
        <f>ChurnTable[[#This Row],[MonthlyCharges]]*12</f>
        <v>540</v>
      </c>
      <c r="Y1337">
        <f>IF(ChurnTable[[#This Row],[Churn]]="Yes",1,0)</f>
        <v>1</v>
      </c>
      <c r="Z1337">
        <f>IF(ChurnTable[[#This Row],[Churn]]="Yes",ChurnTable[[#This Row],[MonthlyCharges]]*12,0)</f>
        <v>540</v>
      </c>
    </row>
    <row r="1338" spans="1:26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 s="1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 s="2">
        <v>75.349999999999994</v>
      </c>
      <c r="T1338" s="2">
        <v>1114.55</v>
      </c>
      <c r="U1338" t="s">
        <v>24</v>
      </c>
      <c r="V13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38" t="str">
        <f>IF(ChurnTable[[#This Row],[MonthlyCharges]]&lt;35,"Low (&lt;$35)",IF(ChurnTable[[#This Row],[MonthlyCharges]]&lt;70,"Medium ($35-$70)","High (&gt;$70)"))</f>
        <v>High (&gt;$70)</v>
      </c>
      <c r="X1338">
        <f>ChurnTable[[#This Row],[MonthlyCharges]]*12</f>
        <v>904.19999999999993</v>
      </c>
      <c r="Y1338">
        <f>IF(ChurnTable[[#This Row],[Churn]]="Yes",1,0)</f>
        <v>0</v>
      </c>
      <c r="Z1338">
        <f>IF(ChurnTable[[#This Row],[Churn]]="Yes",ChurnTable[[#This Row],[MonthlyCharges]]*12,0)</f>
        <v>0</v>
      </c>
    </row>
    <row r="1339" spans="1:26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 s="1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 s="2">
        <v>20.399999999999999</v>
      </c>
      <c r="T1339" s="2">
        <v>609.1</v>
      </c>
      <c r="U1339" t="s">
        <v>24</v>
      </c>
      <c r="V13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39" t="str">
        <f>IF(ChurnTable[[#This Row],[MonthlyCharges]]&lt;35,"Low (&lt;$35)",IF(ChurnTable[[#This Row],[MonthlyCharges]]&lt;70,"Medium ($35-$70)","High (&gt;$70)"))</f>
        <v>Low (&lt;$35)</v>
      </c>
      <c r="X1339">
        <f>ChurnTable[[#This Row],[MonthlyCharges]]*12</f>
        <v>244.79999999999998</v>
      </c>
      <c r="Y1339">
        <f>IF(ChurnTable[[#This Row],[Churn]]="Yes",1,0)</f>
        <v>0</v>
      </c>
      <c r="Z1339">
        <f>IF(ChurnTable[[#This Row],[Churn]]="Yes",ChurnTable[[#This Row],[MonthlyCharges]]*12,0)</f>
        <v>0</v>
      </c>
    </row>
    <row r="1340" spans="1:26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 s="1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 s="2">
        <v>20.149999999999999</v>
      </c>
      <c r="T1340" s="2">
        <v>20.149999999999999</v>
      </c>
      <c r="U1340" t="s">
        <v>23</v>
      </c>
      <c r="V13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40" t="str">
        <f>IF(ChurnTable[[#This Row],[MonthlyCharges]]&lt;35,"Low (&lt;$35)",IF(ChurnTable[[#This Row],[MonthlyCharges]]&lt;70,"Medium ($35-$70)","High (&gt;$70)"))</f>
        <v>Low (&lt;$35)</v>
      </c>
      <c r="X1340">
        <f>ChurnTable[[#This Row],[MonthlyCharges]]*12</f>
        <v>241.79999999999998</v>
      </c>
      <c r="Y1340">
        <f>IF(ChurnTable[[#This Row],[Churn]]="Yes",1,0)</f>
        <v>1</v>
      </c>
      <c r="Z1340">
        <f>IF(ChurnTable[[#This Row],[Churn]]="Yes",ChurnTable[[#This Row],[MonthlyCharges]]*12,0)</f>
        <v>241.79999999999998</v>
      </c>
    </row>
    <row r="1341" spans="1:26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 s="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 s="2">
        <v>105</v>
      </c>
      <c r="T1341" s="2">
        <v>7133.25</v>
      </c>
      <c r="U1341" t="s">
        <v>23</v>
      </c>
      <c r="V13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41" t="str">
        <f>IF(ChurnTable[[#This Row],[MonthlyCharges]]&lt;35,"Low (&lt;$35)",IF(ChurnTable[[#This Row],[MonthlyCharges]]&lt;70,"Medium ($35-$70)","High (&gt;$70)"))</f>
        <v>High (&gt;$70)</v>
      </c>
      <c r="X1341">
        <f>ChurnTable[[#This Row],[MonthlyCharges]]*12</f>
        <v>1260</v>
      </c>
      <c r="Y1341">
        <f>IF(ChurnTable[[#This Row],[Churn]]="Yes",1,0)</f>
        <v>1</v>
      </c>
      <c r="Z1341">
        <f>IF(ChurnTable[[#This Row],[Churn]]="Yes",ChurnTable[[#This Row],[MonthlyCharges]]*12,0)</f>
        <v>1260</v>
      </c>
    </row>
    <row r="1342" spans="1:26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 s="1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 s="2">
        <v>56.05</v>
      </c>
      <c r="T1342" s="2">
        <v>0</v>
      </c>
      <c r="U1342" t="s">
        <v>24</v>
      </c>
      <c r="V13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42" t="str">
        <f>IF(ChurnTable[[#This Row],[MonthlyCharges]]&lt;35,"Low (&lt;$35)",IF(ChurnTable[[#This Row],[MonthlyCharges]]&lt;70,"Medium ($35-$70)","High (&gt;$70)"))</f>
        <v>Medium ($35-$70)</v>
      </c>
      <c r="X1342">
        <f>ChurnTable[[#This Row],[MonthlyCharges]]*12</f>
        <v>672.59999999999991</v>
      </c>
      <c r="Y1342">
        <f>IF(ChurnTable[[#This Row],[Churn]]="Yes",1,0)</f>
        <v>0</v>
      </c>
      <c r="Z1342">
        <f>IF(ChurnTable[[#This Row],[Churn]]="Yes",ChurnTable[[#This Row],[MonthlyCharges]]*12,0)</f>
        <v>0</v>
      </c>
    </row>
    <row r="1343" spans="1:26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 s="1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 s="2">
        <v>54.7</v>
      </c>
      <c r="T1343" s="2">
        <v>169.45</v>
      </c>
      <c r="U1343" t="s">
        <v>23</v>
      </c>
      <c r="V13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43" t="str">
        <f>IF(ChurnTable[[#This Row],[MonthlyCharges]]&lt;35,"Low (&lt;$35)",IF(ChurnTable[[#This Row],[MonthlyCharges]]&lt;70,"Medium ($35-$70)","High (&gt;$70)"))</f>
        <v>Medium ($35-$70)</v>
      </c>
      <c r="X1343">
        <f>ChurnTable[[#This Row],[MonthlyCharges]]*12</f>
        <v>656.40000000000009</v>
      </c>
      <c r="Y1343">
        <f>IF(ChurnTable[[#This Row],[Churn]]="Yes",1,0)</f>
        <v>1</v>
      </c>
      <c r="Z1343">
        <f>IF(ChurnTable[[#This Row],[Churn]]="Yes",ChurnTable[[#This Row],[MonthlyCharges]]*12,0)</f>
        <v>656.40000000000009</v>
      </c>
    </row>
    <row r="1344" spans="1:26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 s="1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 s="2">
        <v>20</v>
      </c>
      <c r="T1344" s="2">
        <v>141.6</v>
      </c>
      <c r="U1344" t="s">
        <v>24</v>
      </c>
      <c r="V13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44" t="str">
        <f>IF(ChurnTable[[#This Row],[MonthlyCharges]]&lt;35,"Low (&lt;$35)",IF(ChurnTable[[#This Row],[MonthlyCharges]]&lt;70,"Medium ($35-$70)","High (&gt;$70)"))</f>
        <v>Low (&lt;$35)</v>
      </c>
      <c r="X1344">
        <f>ChurnTable[[#This Row],[MonthlyCharges]]*12</f>
        <v>240</v>
      </c>
      <c r="Y1344">
        <f>IF(ChurnTable[[#This Row],[Churn]]="Yes",1,0)</f>
        <v>0</v>
      </c>
      <c r="Z1344">
        <f>IF(ChurnTable[[#This Row],[Churn]]="Yes",ChurnTable[[#This Row],[MonthlyCharges]]*12,0)</f>
        <v>0</v>
      </c>
    </row>
    <row r="1345" spans="1:26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 s="1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 s="2">
        <v>73.05</v>
      </c>
      <c r="T1345" s="2">
        <v>4688.6499999999996</v>
      </c>
      <c r="U1345" t="s">
        <v>24</v>
      </c>
      <c r="V13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45" t="str">
        <f>IF(ChurnTable[[#This Row],[MonthlyCharges]]&lt;35,"Low (&lt;$35)",IF(ChurnTable[[#This Row],[MonthlyCharges]]&lt;70,"Medium ($35-$70)","High (&gt;$70)"))</f>
        <v>High (&gt;$70)</v>
      </c>
      <c r="X1345">
        <f>ChurnTable[[#This Row],[MonthlyCharges]]*12</f>
        <v>876.59999999999991</v>
      </c>
      <c r="Y1345">
        <f>IF(ChurnTable[[#This Row],[Churn]]="Yes",1,0)</f>
        <v>0</v>
      </c>
      <c r="Z1345">
        <f>IF(ChurnTable[[#This Row],[Churn]]="Yes",ChurnTable[[#This Row],[MonthlyCharges]]*12,0)</f>
        <v>0</v>
      </c>
    </row>
    <row r="1346" spans="1:26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 s="1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 s="2">
        <v>20.5</v>
      </c>
      <c r="T1346" s="2">
        <v>563.04999999999995</v>
      </c>
      <c r="U1346" t="s">
        <v>24</v>
      </c>
      <c r="V13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46" t="str">
        <f>IF(ChurnTable[[#This Row],[MonthlyCharges]]&lt;35,"Low (&lt;$35)",IF(ChurnTable[[#This Row],[MonthlyCharges]]&lt;70,"Medium ($35-$70)","High (&gt;$70)"))</f>
        <v>Low (&lt;$35)</v>
      </c>
      <c r="X1346">
        <f>ChurnTable[[#This Row],[MonthlyCharges]]*12</f>
        <v>246</v>
      </c>
      <c r="Y1346">
        <f>IF(ChurnTable[[#This Row],[Churn]]="Yes",1,0)</f>
        <v>0</v>
      </c>
      <c r="Z1346">
        <f>IF(ChurnTable[[#This Row],[Churn]]="Yes",ChurnTable[[#This Row],[MonthlyCharges]]*12,0)</f>
        <v>0</v>
      </c>
    </row>
    <row r="1347" spans="1:26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 s="1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 s="2">
        <v>100.75</v>
      </c>
      <c r="T1347" s="2">
        <v>5985</v>
      </c>
      <c r="U1347" t="s">
        <v>24</v>
      </c>
      <c r="V13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347" t="str">
        <f>IF(ChurnTable[[#This Row],[MonthlyCharges]]&lt;35,"Low (&lt;$35)",IF(ChurnTable[[#This Row],[MonthlyCharges]]&lt;70,"Medium ($35-$70)","High (&gt;$70)"))</f>
        <v>High (&gt;$70)</v>
      </c>
      <c r="X1347">
        <f>ChurnTable[[#This Row],[MonthlyCharges]]*12</f>
        <v>1209</v>
      </c>
      <c r="Y1347">
        <f>IF(ChurnTable[[#This Row],[Churn]]="Yes",1,0)</f>
        <v>0</v>
      </c>
      <c r="Z1347">
        <f>IF(ChurnTable[[#This Row],[Churn]]="Yes",ChurnTable[[#This Row],[MonthlyCharges]]*12,0)</f>
        <v>0</v>
      </c>
    </row>
    <row r="1348" spans="1:26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 s="1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 s="2">
        <v>87.25</v>
      </c>
      <c r="T1348" s="2">
        <v>1258.5999999999999</v>
      </c>
      <c r="U1348" t="s">
        <v>23</v>
      </c>
      <c r="V13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48" t="str">
        <f>IF(ChurnTable[[#This Row],[MonthlyCharges]]&lt;35,"Low (&lt;$35)",IF(ChurnTable[[#This Row],[MonthlyCharges]]&lt;70,"Medium ($35-$70)","High (&gt;$70)"))</f>
        <v>High (&gt;$70)</v>
      </c>
      <c r="X1348">
        <f>ChurnTable[[#This Row],[MonthlyCharges]]*12</f>
        <v>1047</v>
      </c>
      <c r="Y1348">
        <f>IF(ChurnTable[[#This Row],[Churn]]="Yes",1,0)</f>
        <v>1</v>
      </c>
      <c r="Z1348">
        <f>IF(ChurnTable[[#This Row],[Churn]]="Yes",ChurnTable[[#This Row],[MonthlyCharges]]*12,0)</f>
        <v>1047</v>
      </c>
    </row>
    <row r="1349" spans="1:26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 s="1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 s="2">
        <v>19.95</v>
      </c>
      <c r="T1349" s="2">
        <v>373.5</v>
      </c>
      <c r="U1349" t="s">
        <v>24</v>
      </c>
      <c r="V13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49" t="str">
        <f>IF(ChurnTable[[#This Row],[MonthlyCharges]]&lt;35,"Low (&lt;$35)",IF(ChurnTable[[#This Row],[MonthlyCharges]]&lt;70,"Medium ($35-$70)","High (&gt;$70)"))</f>
        <v>Low (&lt;$35)</v>
      </c>
      <c r="X1349">
        <f>ChurnTable[[#This Row],[MonthlyCharges]]*12</f>
        <v>239.39999999999998</v>
      </c>
      <c r="Y1349">
        <f>IF(ChurnTable[[#This Row],[Churn]]="Yes",1,0)</f>
        <v>0</v>
      </c>
      <c r="Z1349">
        <f>IF(ChurnTable[[#This Row],[Churn]]="Yes",ChurnTable[[#This Row],[MonthlyCharges]]*12,0)</f>
        <v>0</v>
      </c>
    </row>
    <row r="1350" spans="1:26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 s="1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 s="2">
        <v>79.95</v>
      </c>
      <c r="T1350" s="2">
        <v>857.2</v>
      </c>
      <c r="U1350" t="s">
        <v>23</v>
      </c>
      <c r="V13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50" t="str">
        <f>IF(ChurnTable[[#This Row],[MonthlyCharges]]&lt;35,"Low (&lt;$35)",IF(ChurnTable[[#This Row],[MonthlyCharges]]&lt;70,"Medium ($35-$70)","High (&gt;$70)"))</f>
        <v>High (&gt;$70)</v>
      </c>
      <c r="X1350">
        <f>ChurnTable[[#This Row],[MonthlyCharges]]*12</f>
        <v>959.40000000000009</v>
      </c>
      <c r="Y1350">
        <f>IF(ChurnTable[[#This Row],[Churn]]="Yes",1,0)</f>
        <v>1</v>
      </c>
      <c r="Z1350">
        <f>IF(ChurnTable[[#This Row],[Churn]]="Yes",ChurnTable[[#This Row],[MonthlyCharges]]*12,0)</f>
        <v>959.40000000000009</v>
      </c>
    </row>
    <row r="1351" spans="1:26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 s="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 s="2">
        <v>49.65</v>
      </c>
      <c r="T1351" s="2">
        <v>2553.35</v>
      </c>
      <c r="U1351" t="s">
        <v>24</v>
      </c>
      <c r="V13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351" t="str">
        <f>IF(ChurnTable[[#This Row],[MonthlyCharges]]&lt;35,"Low (&lt;$35)",IF(ChurnTable[[#This Row],[MonthlyCharges]]&lt;70,"Medium ($35-$70)","High (&gt;$70)"))</f>
        <v>Medium ($35-$70)</v>
      </c>
      <c r="X1351">
        <f>ChurnTable[[#This Row],[MonthlyCharges]]*12</f>
        <v>595.79999999999995</v>
      </c>
      <c r="Y1351">
        <f>IF(ChurnTable[[#This Row],[Churn]]="Yes",1,0)</f>
        <v>0</v>
      </c>
      <c r="Z1351">
        <f>IF(ChurnTable[[#This Row],[Churn]]="Yes",ChurnTable[[#This Row],[MonthlyCharges]]*12,0)</f>
        <v>0</v>
      </c>
    </row>
    <row r="1352" spans="1:26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 s="1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 s="2">
        <v>65.650000000000006</v>
      </c>
      <c r="T1352" s="2">
        <v>4322.8500000000004</v>
      </c>
      <c r="U1352" t="s">
        <v>24</v>
      </c>
      <c r="V13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52" t="str">
        <f>IF(ChurnTable[[#This Row],[MonthlyCharges]]&lt;35,"Low (&lt;$35)",IF(ChurnTable[[#This Row],[MonthlyCharges]]&lt;70,"Medium ($35-$70)","High (&gt;$70)"))</f>
        <v>Medium ($35-$70)</v>
      </c>
      <c r="X1352">
        <f>ChurnTable[[#This Row],[MonthlyCharges]]*12</f>
        <v>787.80000000000007</v>
      </c>
      <c r="Y1352">
        <f>IF(ChurnTable[[#This Row],[Churn]]="Yes",1,0)</f>
        <v>0</v>
      </c>
      <c r="Z1352">
        <f>IF(ChurnTable[[#This Row],[Churn]]="Yes",ChurnTable[[#This Row],[MonthlyCharges]]*12,0)</f>
        <v>0</v>
      </c>
    </row>
    <row r="1353" spans="1:26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 s="1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 s="2">
        <v>20.45</v>
      </c>
      <c r="T1353" s="2">
        <v>250.8</v>
      </c>
      <c r="U1353" t="s">
        <v>24</v>
      </c>
      <c r="V13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53" t="str">
        <f>IF(ChurnTable[[#This Row],[MonthlyCharges]]&lt;35,"Low (&lt;$35)",IF(ChurnTable[[#This Row],[MonthlyCharges]]&lt;70,"Medium ($35-$70)","High (&gt;$70)"))</f>
        <v>Low (&lt;$35)</v>
      </c>
      <c r="X1353">
        <f>ChurnTable[[#This Row],[MonthlyCharges]]*12</f>
        <v>245.39999999999998</v>
      </c>
      <c r="Y1353">
        <f>IF(ChurnTable[[#This Row],[Churn]]="Yes",1,0)</f>
        <v>0</v>
      </c>
      <c r="Z1353">
        <f>IF(ChurnTable[[#This Row],[Churn]]="Yes",ChurnTable[[#This Row],[MonthlyCharges]]*12,0)</f>
        <v>0</v>
      </c>
    </row>
    <row r="1354" spans="1:26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 s="1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 s="2">
        <v>60.95</v>
      </c>
      <c r="T1354" s="2">
        <v>4549.05</v>
      </c>
      <c r="U1354" t="s">
        <v>24</v>
      </c>
      <c r="V13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54" t="str">
        <f>IF(ChurnTable[[#This Row],[MonthlyCharges]]&lt;35,"Low (&lt;$35)",IF(ChurnTable[[#This Row],[MonthlyCharges]]&lt;70,"Medium ($35-$70)","High (&gt;$70)"))</f>
        <v>Medium ($35-$70)</v>
      </c>
      <c r="X1354">
        <f>ChurnTable[[#This Row],[MonthlyCharges]]*12</f>
        <v>731.40000000000009</v>
      </c>
      <c r="Y1354">
        <f>IF(ChurnTable[[#This Row],[Churn]]="Yes",1,0)</f>
        <v>0</v>
      </c>
      <c r="Z1354">
        <f>IF(ChurnTable[[#This Row],[Churn]]="Yes",ChurnTable[[#This Row],[MonthlyCharges]]*12,0)</f>
        <v>0</v>
      </c>
    </row>
    <row r="1355" spans="1:26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 s="1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 s="2">
        <v>20.350000000000001</v>
      </c>
      <c r="T1355" s="2">
        <v>1359.5</v>
      </c>
      <c r="U1355" t="s">
        <v>24</v>
      </c>
      <c r="V13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55" t="str">
        <f>IF(ChurnTable[[#This Row],[MonthlyCharges]]&lt;35,"Low (&lt;$35)",IF(ChurnTable[[#This Row],[MonthlyCharges]]&lt;70,"Medium ($35-$70)","High (&gt;$70)"))</f>
        <v>Low (&lt;$35)</v>
      </c>
      <c r="X1355">
        <f>ChurnTable[[#This Row],[MonthlyCharges]]*12</f>
        <v>244.20000000000002</v>
      </c>
      <c r="Y1355">
        <f>IF(ChurnTable[[#This Row],[Churn]]="Yes",1,0)</f>
        <v>0</v>
      </c>
      <c r="Z1355">
        <f>IF(ChurnTable[[#This Row],[Churn]]="Yes",ChurnTable[[#This Row],[MonthlyCharges]]*12,0)</f>
        <v>0</v>
      </c>
    </row>
    <row r="1356" spans="1:26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 s="1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 s="2">
        <v>88.35</v>
      </c>
      <c r="T1356" s="2">
        <v>1639.3</v>
      </c>
      <c r="U1356" t="s">
        <v>23</v>
      </c>
      <c r="V13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56" t="str">
        <f>IF(ChurnTable[[#This Row],[MonthlyCharges]]&lt;35,"Low (&lt;$35)",IF(ChurnTable[[#This Row],[MonthlyCharges]]&lt;70,"Medium ($35-$70)","High (&gt;$70)"))</f>
        <v>High (&gt;$70)</v>
      </c>
      <c r="X1356">
        <f>ChurnTable[[#This Row],[MonthlyCharges]]*12</f>
        <v>1060.1999999999998</v>
      </c>
      <c r="Y1356">
        <f>IF(ChurnTable[[#This Row],[Churn]]="Yes",1,0)</f>
        <v>1</v>
      </c>
      <c r="Z1356">
        <f>IF(ChurnTable[[#This Row],[Churn]]="Yes",ChurnTable[[#This Row],[MonthlyCharges]]*12,0)</f>
        <v>1060.1999999999998</v>
      </c>
    </row>
    <row r="1357" spans="1:26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 s="1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 s="2">
        <v>19.5</v>
      </c>
      <c r="T1357" s="2">
        <v>178.85</v>
      </c>
      <c r="U1357" t="s">
        <v>24</v>
      </c>
      <c r="V13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57" t="str">
        <f>IF(ChurnTable[[#This Row],[MonthlyCharges]]&lt;35,"Low (&lt;$35)",IF(ChurnTable[[#This Row],[MonthlyCharges]]&lt;70,"Medium ($35-$70)","High (&gt;$70)"))</f>
        <v>Low (&lt;$35)</v>
      </c>
      <c r="X1357">
        <f>ChurnTable[[#This Row],[MonthlyCharges]]*12</f>
        <v>234</v>
      </c>
      <c r="Y1357">
        <f>IF(ChurnTable[[#This Row],[Churn]]="Yes",1,0)</f>
        <v>0</v>
      </c>
      <c r="Z1357">
        <f>IF(ChurnTable[[#This Row],[Churn]]="Yes",ChurnTable[[#This Row],[MonthlyCharges]]*12,0)</f>
        <v>0</v>
      </c>
    </row>
    <row r="1358" spans="1:26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 s="1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 s="2">
        <v>75.2</v>
      </c>
      <c r="T1358" s="2">
        <v>633.85</v>
      </c>
      <c r="U1358" t="s">
        <v>24</v>
      </c>
      <c r="V13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58" t="str">
        <f>IF(ChurnTable[[#This Row],[MonthlyCharges]]&lt;35,"Low (&lt;$35)",IF(ChurnTable[[#This Row],[MonthlyCharges]]&lt;70,"Medium ($35-$70)","High (&gt;$70)"))</f>
        <v>High (&gt;$70)</v>
      </c>
      <c r="X1358">
        <f>ChurnTable[[#This Row],[MonthlyCharges]]*12</f>
        <v>902.40000000000009</v>
      </c>
      <c r="Y1358">
        <f>IF(ChurnTable[[#This Row],[Churn]]="Yes",1,0)</f>
        <v>0</v>
      </c>
      <c r="Z1358">
        <f>IF(ChurnTable[[#This Row],[Churn]]="Yes",ChurnTable[[#This Row],[MonthlyCharges]]*12,0)</f>
        <v>0</v>
      </c>
    </row>
    <row r="1359" spans="1:26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 s="1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 s="2">
        <v>111.45</v>
      </c>
      <c r="T1359" s="2">
        <v>5315.1</v>
      </c>
      <c r="U1359" t="s">
        <v>24</v>
      </c>
      <c r="V13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59" t="str">
        <f>IF(ChurnTable[[#This Row],[MonthlyCharges]]&lt;35,"Low (&lt;$35)",IF(ChurnTable[[#This Row],[MonthlyCharges]]&lt;70,"Medium ($35-$70)","High (&gt;$70)"))</f>
        <v>High (&gt;$70)</v>
      </c>
      <c r="X1359">
        <f>ChurnTable[[#This Row],[MonthlyCharges]]*12</f>
        <v>1337.4</v>
      </c>
      <c r="Y1359">
        <f>IF(ChurnTable[[#This Row],[Churn]]="Yes",1,0)</f>
        <v>0</v>
      </c>
      <c r="Z1359">
        <f>IF(ChurnTable[[#This Row],[Churn]]="Yes",ChurnTable[[#This Row],[MonthlyCharges]]*12,0)</f>
        <v>0</v>
      </c>
    </row>
    <row r="1360" spans="1:26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 s="1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 s="2">
        <v>70.150000000000006</v>
      </c>
      <c r="T1360" s="2">
        <v>735.5</v>
      </c>
      <c r="U1360" t="s">
        <v>24</v>
      </c>
      <c r="V13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60" t="str">
        <f>IF(ChurnTable[[#This Row],[MonthlyCharges]]&lt;35,"Low (&lt;$35)",IF(ChurnTable[[#This Row],[MonthlyCharges]]&lt;70,"Medium ($35-$70)","High (&gt;$70)"))</f>
        <v>High (&gt;$70)</v>
      </c>
      <c r="X1360">
        <f>ChurnTable[[#This Row],[MonthlyCharges]]*12</f>
        <v>841.80000000000007</v>
      </c>
      <c r="Y1360">
        <f>IF(ChurnTable[[#This Row],[Churn]]="Yes",1,0)</f>
        <v>0</v>
      </c>
      <c r="Z1360">
        <f>IF(ChurnTable[[#This Row],[Churn]]="Yes",ChurnTable[[#This Row],[MonthlyCharges]]*12,0)</f>
        <v>0</v>
      </c>
    </row>
    <row r="1361" spans="1:26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 s="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 s="2">
        <v>94.75</v>
      </c>
      <c r="T1361" s="2">
        <v>889.9</v>
      </c>
      <c r="U1361" t="s">
        <v>23</v>
      </c>
      <c r="V13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61" t="str">
        <f>IF(ChurnTable[[#This Row],[MonthlyCharges]]&lt;35,"Low (&lt;$35)",IF(ChurnTable[[#This Row],[MonthlyCharges]]&lt;70,"Medium ($35-$70)","High (&gt;$70)"))</f>
        <v>High (&gt;$70)</v>
      </c>
      <c r="X1361">
        <f>ChurnTable[[#This Row],[MonthlyCharges]]*12</f>
        <v>1137</v>
      </c>
      <c r="Y1361">
        <f>IF(ChurnTable[[#This Row],[Churn]]="Yes",1,0)</f>
        <v>1</v>
      </c>
      <c r="Z1361">
        <f>IF(ChurnTable[[#This Row],[Churn]]="Yes",ChurnTable[[#This Row],[MonthlyCharges]]*12,0)</f>
        <v>1137</v>
      </c>
    </row>
    <row r="1362" spans="1:26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 s="1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 s="2">
        <v>95.05</v>
      </c>
      <c r="T1362" s="2">
        <v>1290</v>
      </c>
      <c r="U1362" t="s">
        <v>23</v>
      </c>
      <c r="V13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62" t="str">
        <f>IF(ChurnTable[[#This Row],[MonthlyCharges]]&lt;35,"Low (&lt;$35)",IF(ChurnTable[[#This Row],[MonthlyCharges]]&lt;70,"Medium ($35-$70)","High (&gt;$70)"))</f>
        <v>High (&gt;$70)</v>
      </c>
      <c r="X1362">
        <f>ChurnTable[[#This Row],[MonthlyCharges]]*12</f>
        <v>1140.5999999999999</v>
      </c>
      <c r="Y1362">
        <f>IF(ChurnTable[[#This Row],[Churn]]="Yes",1,0)</f>
        <v>1</v>
      </c>
      <c r="Z1362">
        <f>IF(ChurnTable[[#This Row],[Churn]]="Yes",ChurnTable[[#This Row],[MonthlyCharges]]*12,0)</f>
        <v>1140.5999999999999</v>
      </c>
    </row>
    <row r="1363" spans="1:26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 s="1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 s="2">
        <v>78.45</v>
      </c>
      <c r="T1363" s="2">
        <v>330.05</v>
      </c>
      <c r="U1363" t="s">
        <v>23</v>
      </c>
      <c r="V13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63" t="str">
        <f>IF(ChurnTable[[#This Row],[MonthlyCharges]]&lt;35,"Low (&lt;$35)",IF(ChurnTable[[#This Row],[MonthlyCharges]]&lt;70,"Medium ($35-$70)","High (&gt;$70)"))</f>
        <v>High (&gt;$70)</v>
      </c>
      <c r="X1363">
        <f>ChurnTable[[#This Row],[MonthlyCharges]]*12</f>
        <v>941.40000000000009</v>
      </c>
      <c r="Y1363">
        <f>IF(ChurnTable[[#This Row],[Churn]]="Yes",1,0)</f>
        <v>1</v>
      </c>
      <c r="Z1363">
        <f>IF(ChurnTable[[#This Row],[Churn]]="Yes",ChurnTable[[#This Row],[MonthlyCharges]]*12,0)</f>
        <v>941.40000000000009</v>
      </c>
    </row>
    <row r="1364" spans="1:26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 s="1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 s="2">
        <v>70.2</v>
      </c>
      <c r="T1364" s="2">
        <v>237.95</v>
      </c>
      <c r="U1364" t="s">
        <v>23</v>
      </c>
      <c r="V13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64" t="str">
        <f>IF(ChurnTable[[#This Row],[MonthlyCharges]]&lt;35,"Low (&lt;$35)",IF(ChurnTable[[#This Row],[MonthlyCharges]]&lt;70,"Medium ($35-$70)","High (&gt;$70)"))</f>
        <v>High (&gt;$70)</v>
      </c>
      <c r="X1364">
        <f>ChurnTable[[#This Row],[MonthlyCharges]]*12</f>
        <v>842.40000000000009</v>
      </c>
      <c r="Y1364">
        <f>IF(ChurnTable[[#This Row],[Churn]]="Yes",1,0)</f>
        <v>1</v>
      </c>
      <c r="Z1364">
        <f>IF(ChurnTable[[#This Row],[Churn]]="Yes",ChurnTable[[#This Row],[MonthlyCharges]]*12,0)</f>
        <v>842.40000000000009</v>
      </c>
    </row>
    <row r="1365" spans="1:26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 s="1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 s="2">
        <v>92</v>
      </c>
      <c r="T1365" s="2">
        <v>6474.4</v>
      </c>
      <c r="U1365" t="s">
        <v>24</v>
      </c>
      <c r="V13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65" t="str">
        <f>IF(ChurnTable[[#This Row],[MonthlyCharges]]&lt;35,"Low (&lt;$35)",IF(ChurnTable[[#This Row],[MonthlyCharges]]&lt;70,"Medium ($35-$70)","High (&gt;$70)"))</f>
        <v>High (&gt;$70)</v>
      </c>
      <c r="X1365">
        <f>ChurnTable[[#This Row],[MonthlyCharges]]*12</f>
        <v>1104</v>
      </c>
      <c r="Y1365">
        <f>IF(ChurnTable[[#This Row],[Churn]]="Yes",1,0)</f>
        <v>0</v>
      </c>
      <c r="Z1365">
        <f>IF(ChurnTable[[#This Row],[Churn]]="Yes",ChurnTable[[#This Row],[MonthlyCharges]]*12,0)</f>
        <v>0</v>
      </c>
    </row>
    <row r="1366" spans="1:26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 s="1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 s="2">
        <v>85.5</v>
      </c>
      <c r="T1366" s="2">
        <v>4421.95</v>
      </c>
      <c r="U1366" t="s">
        <v>24</v>
      </c>
      <c r="V13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366" t="str">
        <f>IF(ChurnTable[[#This Row],[MonthlyCharges]]&lt;35,"Low (&lt;$35)",IF(ChurnTable[[#This Row],[MonthlyCharges]]&lt;70,"Medium ($35-$70)","High (&gt;$70)"))</f>
        <v>High (&gt;$70)</v>
      </c>
      <c r="X1366">
        <f>ChurnTable[[#This Row],[MonthlyCharges]]*12</f>
        <v>1026</v>
      </c>
      <c r="Y1366">
        <f>IF(ChurnTable[[#This Row],[Churn]]="Yes",1,0)</f>
        <v>0</v>
      </c>
      <c r="Z1366">
        <f>IF(ChurnTable[[#This Row],[Churn]]="Yes",ChurnTable[[#This Row],[MonthlyCharges]]*12,0)</f>
        <v>0</v>
      </c>
    </row>
    <row r="1367" spans="1:26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 s="1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 s="2">
        <v>41.05</v>
      </c>
      <c r="T1367" s="2">
        <v>2452.6999999999998</v>
      </c>
      <c r="U1367" t="s">
        <v>23</v>
      </c>
      <c r="V13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367" t="str">
        <f>IF(ChurnTable[[#This Row],[MonthlyCharges]]&lt;35,"Low (&lt;$35)",IF(ChurnTable[[#This Row],[MonthlyCharges]]&lt;70,"Medium ($35-$70)","High (&gt;$70)"))</f>
        <v>Medium ($35-$70)</v>
      </c>
      <c r="X1367">
        <f>ChurnTable[[#This Row],[MonthlyCharges]]*12</f>
        <v>492.59999999999997</v>
      </c>
      <c r="Y1367">
        <f>IF(ChurnTable[[#This Row],[Churn]]="Yes",1,0)</f>
        <v>1</v>
      </c>
      <c r="Z1367">
        <f>IF(ChurnTable[[#This Row],[Churn]]="Yes",ChurnTable[[#This Row],[MonthlyCharges]]*12,0)</f>
        <v>492.59999999999997</v>
      </c>
    </row>
    <row r="1368" spans="1:26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 s="1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 s="2">
        <v>85.6</v>
      </c>
      <c r="T1368" s="2">
        <v>813.85</v>
      </c>
      <c r="U1368" t="s">
        <v>23</v>
      </c>
      <c r="V13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68" t="str">
        <f>IF(ChurnTable[[#This Row],[MonthlyCharges]]&lt;35,"Low (&lt;$35)",IF(ChurnTable[[#This Row],[MonthlyCharges]]&lt;70,"Medium ($35-$70)","High (&gt;$70)"))</f>
        <v>High (&gt;$70)</v>
      </c>
      <c r="X1368">
        <f>ChurnTable[[#This Row],[MonthlyCharges]]*12</f>
        <v>1027.1999999999998</v>
      </c>
      <c r="Y1368">
        <f>IF(ChurnTable[[#This Row],[Churn]]="Yes",1,0)</f>
        <v>1</v>
      </c>
      <c r="Z1368">
        <f>IF(ChurnTable[[#This Row],[Churn]]="Yes",ChurnTable[[#This Row],[MonthlyCharges]]*12,0)</f>
        <v>1027.1999999999998</v>
      </c>
    </row>
    <row r="1369" spans="1:26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 s="1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 s="2">
        <v>82.15</v>
      </c>
      <c r="T1369" s="2">
        <v>4904.8500000000004</v>
      </c>
      <c r="U1369" t="s">
        <v>24</v>
      </c>
      <c r="V13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69" t="str">
        <f>IF(ChurnTable[[#This Row],[MonthlyCharges]]&lt;35,"Low (&lt;$35)",IF(ChurnTable[[#This Row],[MonthlyCharges]]&lt;70,"Medium ($35-$70)","High (&gt;$70)"))</f>
        <v>High (&gt;$70)</v>
      </c>
      <c r="X1369">
        <f>ChurnTable[[#This Row],[MonthlyCharges]]*12</f>
        <v>985.80000000000007</v>
      </c>
      <c r="Y1369">
        <f>IF(ChurnTable[[#This Row],[Churn]]="Yes",1,0)</f>
        <v>0</v>
      </c>
      <c r="Z1369">
        <f>IF(ChurnTable[[#This Row],[Churn]]="Yes",ChurnTable[[#This Row],[MonthlyCharges]]*12,0)</f>
        <v>0</v>
      </c>
    </row>
    <row r="1370" spans="1:26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 s="1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 s="2">
        <v>84.4</v>
      </c>
      <c r="T1370" s="2">
        <v>4484.05</v>
      </c>
      <c r="U1370" t="s">
        <v>24</v>
      </c>
      <c r="V13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370" t="str">
        <f>IF(ChurnTable[[#This Row],[MonthlyCharges]]&lt;35,"Low (&lt;$35)",IF(ChurnTable[[#This Row],[MonthlyCharges]]&lt;70,"Medium ($35-$70)","High (&gt;$70)"))</f>
        <v>High (&gt;$70)</v>
      </c>
      <c r="X1370">
        <f>ChurnTable[[#This Row],[MonthlyCharges]]*12</f>
        <v>1012.8000000000001</v>
      </c>
      <c r="Y1370">
        <f>IF(ChurnTable[[#This Row],[Churn]]="Yes",1,0)</f>
        <v>0</v>
      </c>
      <c r="Z1370">
        <f>IF(ChurnTable[[#This Row],[Churn]]="Yes",ChurnTable[[#This Row],[MonthlyCharges]]*12,0)</f>
        <v>0</v>
      </c>
    </row>
    <row r="1371" spans="1:26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 s="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 s="2">
        <v>60.9</v>
      </c>
      <c r="T1371" s="2">
        <v>2033.85</v>
      </c>
      <c r="U1371" t="s">
        <v>24</v>
      </c>
      <c r="V13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71" t="str">
        <f>IF(ChurnTable[[#This Row],[MonthlyCharges]]&lt;35,"Low (&lt;$35)",IF(ChurnTable[[#This Row],[MonthlyCharges]]&lt;70,"Medium ($35-$70)","High (&gt;$70)"))</f>
        <v>Medium ($35-$70)</v>
      </c>
      <c r="X1371">
        <f>ChurnTable[[#This Row],[MonthlyCharges]]*12</f>
        <v>730.8</v>
      </c>
      <c r="Y1371">
        <f>IF(ChurnTable[[#This Row],[Churn]]="Yes",1,0)</f>
        <v>0</v>
      </c>
      <c r="Z1371">
        <f>IF(ChurnTable[[#This Row],[Churn]]="Yes",ChurnTable[[#This Row],[MonthlyCharges]]*12,0)</f>
        <v>0</v>
      </c>
    </row>
    <row r="1372" spans="1:26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 s="1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 s="2">
        <v>20.25</v>
      </c>
      <c r="T1372" s="2">
        <v>538.20000000000005</v>
      </c>
      <c r="U1372" t="s">
        <v>24</v>
      </c>
      <c r="V13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72" t="str">
        <f>IF(ChurnTable[[#This Row],[MonthlyCharges]]&lt;35,"Low (&lt;$35)",IF(ChurnTable[[#This Row],[MonthlyCharges]]&lt;70,"Medium ($35-$70)","High (&gt;$70)"))</f>
        <v>Low (&lt;$35)</v>
      </c>
      <c r="X1372">
        <f>ChurnTable[[#This Row],[MonthlyCharges]]*12</f>
        <v>243</v>
      </c>
      <c r="Y1372">
        <f>IF(ChurnTable[[#This Row],[Churn]]="Yes",1,0)</f>
        <v>0</v>
      </c>
      <c r="Z1372">
        <f>IF(ChurnTable[[#This Row],[Churn]]="Yes",ChurnTable[[#This Row],[MonthlyCharges]]*12,0)</f>
        <v>0</v>
      </c>
    </row>
    <row r="1373" spans="1:26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 s="1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 s="2">
        <v>79.2</v>
      </c>
      <c r="T1373" s="2">
        <v>79.2</v>
      </c>
      <c r="U1373" t="s">
        <v>23</v>
      </c>
      <c r="V13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73" t="str">
        <f>IF(ChurnTable[[#This Row],[MonthlyCharges]]&lt;35,"Low (&lt;$35)",IF(ChurnTable[[#This Row],[MonthlyCharges]]&lt;70,"Medium ($35-$70)","High (&gt;$70)"))</f>
        <v>High (&gt;$70)</v>
      </c>
      <c r="X1373">
        <f>ChurnTable[[#This Row],[MonthlyCharges]]*12</f>
        <v>950.40000000000009</v>
      </c>
      <c r="Y1373">
        <f>IF(ChurnTable[[#This Row],[Churn]]="Yes",1,0)</f>
        <v>1</v>
      </c>
      <c r="Z1373">
        <f>IF(ChurnTable[[#This Row],[Churn]]="Yes",ChurnTable[[#This Row],[MonthlyCharges]]*12,0)</f>
        <v>950.40000000000009</v>
      </c>
    </row>
    <row r="1374" spans="1:26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 s="1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 s="2">
        <v>95.3</v>
      </c>
      <c r="T1374" s="2">
        <v>2192.9</v>
      </c>
      <c r="U1374" t="s">
        <v>24</v>
      </c>
      <c r="V13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74" t="str">
        <f>IF(ChurnTable[[#This Row],[MonthlyCharges]]&lt;35,"Low (&lt;$35)",IF(ChurnTable[[#This Row],[MonthlyCharges]]&lt;70,"Medium ($35-$70)","High (&gt;$70)"))</f>
        <v>High (&gt;$70)</v>
      </c>
      <c r="X1374">
        <f>ChurnTable[[#This Row],[MonthlyCharges]]*12</f>
        <v>1143.5999999999999</v>
      </c>
      <c r="Y1374">
        <f>IF(ChurnTable[[#This Row],[Churn]]="Yes",1,0)</f>
        <v>0</v>
      </c>
      <c r="Z1374">
        <f>IF(ChurnTable[[#This Row],[Churn]]="Yes",ChurnTable[[#This Row],[MonthlyCharges]]*12,0)</f>
        <v>0</v>
      </c>
    </row>
    <row r="1375" spans="1:26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 s="1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 s="2">
        <v>19.850000000000001</v>
      </c>
      <c r="T1375" s="2">
        <v>19.850000000000001</v>
      </c>
      <c r="U1375" t="s">
        <v>24</v>
      </c>
      <c r="V13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75" t="str">
        <f>IF(ChurnTable[[#This Row],[MonthlyCharges]]&lt;35,"Low (&lt;$35)",IF(ChurnTable[[#This Row],[MonthlyCharges]]&lt;70,"Medium ($35-$70)","High (&gt;$70)"))</f>
        <v>Low (&lt;$35)</v>
      </c>
      <c r="X1375">
        <f>ChurnTable[[#This Row],[MonthlyCharges]]*12</f>
        <v>238.20000000000002</v>
      </c>
      <c r="Y1375">
        <f>IF(ChurnTable[[#This Row],[Churn]]="Yes",1,0)</f>
        <v>0</v>
      </c>
      <c r="Z1375">
        <f>IF(ChurnTable[[#This Row],[Churn]]="Yes",ChurnTable[[#This Row],[MonthlyCharges]]*12,0)</f>
        <v>0</v>
      </c>
    </row>
    <row r="1376" spans="1:26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 s="1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 s="2">
        <v>84.35</v>
      </c>
      <c r="T1376" s="2">
        <v>3858.05</v>
      </c>
      <c r="U1376" t="s">
        <v>24</v>
      </c>
      <c r="V13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76" t="str">
        <f>IF(ChurnTable[[#This Row],[MonthlyCharges]]&lt;35,"Low (&lt;$35)",IF(ChurnTable[[#This Row],[MonthlyCharges]]&lt;70,"Medium ($35-$70)","High (&gt;$70)"))</f>
        <v>High (&gt;$70)</v>
      </c>
      <c r="X1376">
        <f>ChurnTable[[#This Row],[MonthlyCharges]]*12</f>
        <v>1012.1999999999999</v>
      </c>
      <c r="Y1376">
        <f>IF(ChurnTable[[#This Row],[Churn]]="Yes",1,0)</f>
        <v>0</v>
      </c>
      <c r="Z1376">
        <f>IF(ChurnTable[[#This Row],[Churn]]="Yes",ChurnTable[[#This Row],[MonthlyCharges]]*12,0)</f>
        <v>0</v>
      </c>
    </row>
    <row r="1377" spans="1:26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 s="1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 s="2">
        <v>19.850000000000001</v>
      </c>
      <c r="T1377" s="2">
        <v>854.8</v>
      </c>
      <c r="U1377" t="s">
        <v>24</v>
      </c>
      <c r="V13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77" t="str">
        <f>IF(ChurnTable[[#This Row],[MonthlyCharges]]&lt;35,"Low (&lt;$35)",IF(ChurnTable[[#This Row],[MonthlyCharges]]&lt;70,"Medium ($35-$70)","High (&gt;$70)"))</f>
        <v>Low (&lt;$35)</v>
      </c>
      <c r="X1377">
        <f>ChurnTable[[#This Row],[MonthlyCharges]]*12</f>
        <v>238.20000000000002</v>
      </c>
      <c r="Y1377">
        <f>IF(ChurnTable[[#This Row],[Churn]]="Yes",1,0)</f>
        <v>0</v>
      </c>
      <c r="Z1377">
        <f>IF(ChurnTable[[#This Row],[Churn]]="Yes",ChurnTable[[#This Row],[MonthlyCharges]]*12,0)</f>
        <v>0</v>
      </c>
    </row>
    <row r="1378" spans="1:26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 s="1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 s="2">
        <v>70</v>
      </c>
      <c r="T1378" s="2">
        <v>347.4</v>
      </c>
      <c r="U1378" t="s">
        <v>23</v>
      </c>
      <c r="V13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78" t="str">
        <f>IF(ChurnTable[[#This Row],[MonthlyCharges]]&lt;35,"Low (&lt;$35)",IF(ChurnTable[[#This Row],[MonthlyCharges]]&lt;70,"Medium ($35-$70)","High (&gt;$70)"))</f>
        <v>High (&gt;$70)</v>
      </c>
      <c r="X1378">
        <f>ChurnTable[[#This Row],[MonthlyCharges]]*12</f>
        <v>840</v>
      </c>
      <c r="Y1378">
        <f>IF(ChurnTable[[#This Row],[Churn]]="Yes",1,0)</f>
        <v>1</v>
      </c>
      <c r="Z1378">
        <f>IF(ChurnTable[[#This Row],[Churn]]="Yes",ChurnTable[[#This Row],[MonthlyCharges]]*12,0)</f>
        <v>840</v>
      </c>
    </row>
    <row r="1379" spans="1:26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 s="1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 s="2">
        <v>82.3</v>
      </c>
      <c r="T1379" s="2">
        <v>5815.15</v>
      </c>
      <c r="U1379" t="s">
        <v>24</v>
      </c>
      <c r="V13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79" t="str">
        <f>IF(ChurnTable[[#This Row],[MonthlyCharges]]&lt;35,"Low (&lt;$35)",IF(ChurnTable[[#This Row],[MonthlyCharges]]&lt;70,"Medium ($35-$70)","High (&gt;$70)"))</f>
        <v>High (&gt;$70)</v>
      </c>
      <c r="X1379">
        <f>ChurnTable[[#This Row],[MonthlyCharges]]*12</f>
        <v>987.59999999999991</v>
      </c>
      <c r="Y1379">
        <f>IF(ChurnTable[[#This Row],[Churn]]="Yes",1,0)</f>
        <v>0</v>
      </c>
      <c r="Z1379">
        <f>IF(ChurnTable[[#This Row],[Churn]]="Yes",ChurnTable[[#This Row],[MonthlyCharges]]*12,0)</f>
        <v>0</v>
      </c>
    </row>
    <row r="1380" spans="1:26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 s="1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 s="2">
        <v>66.8</v>
      </c>
      <c r="T1380" s="2">
        <v>3970.4</v>
      </c>
      <c r="U1380" t="s">
        <v>24</v>
      </c>
      <c r="V13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380" t="str">
        <f>IF(ChurnTable[[#This Row],[MonthlyCharges]]&lt;35,"Low (&lt;$35)",IF(ChurnTable[[#This Row],[MonthlyCharges]]&lt;70,"Medium ($35-$70)","High (&gt;$70)"))</f>
        <v>Medium ($35-$70)</v>
      </c>
      <c r="X1380">
        <f>ChurnTable[[#This Row],[MonthlyCharges]]*12</f>
        <v>801.59999999999991</v>
      </c>
      <c r="Y1380">
        <f>IF(ChurnTable[[#This Row],[Churn]]="Yes",1,0)</f>
        <v>0</v>
      </c>
      <c r="Z1380">
        <f>IF(ChurnTable[[#This Row],[Churn]]="Yes",ChurnTable[[#This Row],[MonthlyCharges]]*12,0)</f>
        <v>0</v>
      </c>
    </row>
    <row r="1381" spans="1:26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 s="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 s="2">
        <v>44.6</v>
      </c>
      <c r="T1381" s="2">
        <v>3058.15</v>
      </c>
      <c r="U1381" t="s">
        <v>24</v>
      </c>
      <c r="V13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81" t="str">
        <f>IF(ChurnTable[[#This Row],[MonthlyCharges]]&lt;35,"Low (&lt;$35)",IF(ChurnTable[[#This Row],[MonthlyCharges]]&lt;70,"Medium ($35-$70)","High (&gt;$70)"))</f>
        <v>Medium ($35-$70)</v>
      </c>
      <c r="X1381">
        <f>ChurnTable[[#This Row],[MonthlyCharges]]*12</f>
        <v>535.20000000000005</v>
      </c>
      <c r="Y1381">
        <f>IF(ChurnTable[[#This Row],[Churn]]="Yes",1,0)</f>
        <v>0</v>
      </c>
      <c r="Z1381">
        <f>IF(ChurnTable[[#This Row],[Churn]]="Yes",ChurnTable[[#This Row],[MonthlyCharges]]*12,0)</f>
        <v>0</v>
      </c>
    </row>
    <row r="1382" spans="1:26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 s="1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 s="2">
        <v>98.45</v>
      </c>
      <c r="T1382" s="2">
        <v>6145.2</v>
      </c>
      <c r="U1382" t="s">
        <v>24</v>
      </c>
      <c r="V13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82" t="str">
        <f>IF(ChurnTable[[#This Row],[MonthlyCharges]]&lt;35,"Low (&lt;$35)",IF(ChurnTable[[#This Row],[MonthlyCharges]]&lt;70,"Medium ($35-$70)","High (&gt;$70)"))</f>
        <v>High (&gt;$70)</v>
      </c>
      <c r="X1382">
        <f>ChurnTable[[#This Row],[MonthlyCharges]]*12</f>
        <v>1181.4000000000001</v>
      </c>
      <c r="Y1382">
        <f>IF(ChurnTable[[#This Row],[Churn]]="Yes",1,0)</f>
        <v>0</v>
      </c>
      <c r="Z1382">
        <f>IF(ChurnTable[[#This Row],[Churn]]="Yes",ChurnTable[[#This Row],[MonthlyCharges]]*12,0)</f>
        <v>0</v>
      </c>
    </row>
    <row r="1383" spans="1:26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 s="1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 s="2">
        <v>70.7</v>
      </c>
      <c r="T1383" s="2">
        <v>129.19999999999999</v>
      </c>
      <c r="U1383" t="s">
        <v>24</v>
      </c>
      <c r="V13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83" t="str">
        <f>IF(ChurnTable[[#This Row],[MonthlyCharges]]&lt;35,"Low (&lt;$35)",IF(ChurnTable[[#This Row],[MonthlyCharges]]&lt;70,"Medium ($35-$70)","High (&gt;$70)"))</f>
        <v>High (&gt;$70)</v>
      </c>
      <c r="X1383">
        <f>ChurnTable[[#This Row],[MonthlyCharges]]*12</f>
        <v>848.40000000000009</v>
      </c>
      <c r="Y1383">
        <f>IF(ChurnTable[[#This Row],[Churn]]="Yes",1,0)</f>
        <v>0</v>
      </c>
      <c r="Z1383">
        <f>IF(ChurnTable[[#This Row],[Churn]]="Yes",ChurnTable[[#This Row],[MonthlyCharges]]*12,0)</f>
        <v>0</v>
      </c>
    </row>
    <row r="1384" spans="1:26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 s="1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 s="2">
        <v>24.95</v>
      </c>
      <c r="T1384" s="2">
        <v>1165.9000000000001</v>
      </c>
      <c r="U1384" t="s">
        <v>24</v>
      </c>
      <c r="V13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84" t="str">
        <f>IF(ChurnTable[[#This Row],[MonthlyCharges]]&lt;35,"Low (&lt;$35)",IF(ChurnTable[[#This Row],[MonthlyCharges]]&lt;70,"Medium ($35-$70)","High (&gt;$70)"))</f>
        <v>Low (&lt;$35)</v>
      </c>
      <c r="X1384">
        <f>ChurnTable[[#This Row],[MonthlyCharges]]*12</f>
        <v>299.39999999999998</v>
      </c>
      <c r="Y1384">
        <f>IF(ChurnTable[[#This Row],[Churn]]="Yes",1,0)</f>
        <v>0</v>
      </c>
      <c r="Z1384">
        <f>IF(ChurnTable[[#This Row],[Churn]]="Yes",ChurnTable[[#This Row],[MonthlyCharges]]*12,0)</f>
        <v>0</v>
      </c>
    </row>
    <row r="1385" spans="1:26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 s="1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 s="2">
        <v>49.95</v>
      </c>
      <c r="T1385" s="2">
        <v>49.95</v>
      </c>
      <c r="U1385" t="s">
        <v>23</v>
      </c>
      <c r="V13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85" t="str">
        <f>IF(ChurnTable[[#This Row],[MonthlyCharges]]&lt;35,"Low (&lt;$35)",IF(ChurnTable[[#This Row],[MonthlyCharges]]&lt;70,"Medium ($35-$70)","High (&gt;$70)"))</f>
        <v>Medium ($35-$70)</v>
      </c>
      <c r="X1385">
        <f>ChurnTable[[#This Row],[MonthlyCharges]]*12</f>
        <v>599.40000000000009</v>
      </c>
      <c r="Y1385">
        <f>IF(ChurnTable[[#This Row],[Churn]]="Yes",1,0)</f>
        <v>1</v>
      </c>
      <c r="Z1385">
        <f>IF(ChurnTable[[#This Row],[Churn]]="Yes",ChurnTable[[#This Row],[MonthlyCharges]]*12,0)</f>
        <v>599.40000000000009</v>
      </c>
    </row>
    <row r="1386" spans="1:26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 s="1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 s="2">
        <v>69.25</v>
      </c>
      <c r="T1386" s="2">
        <v>1554</v>
      </c>
      <c r="U1386" t="s">
        <v>23</v>
      </c>
      <c r="V13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386" t="str">
        <f>IF(ChurnTable[[#This Row],[MonthlyCharges]]&lt;35,"Low (&lt;$35)",IF(ChurnTable[[#This Row],[MonthlyCharges]]&lt;70,"Medium ($35-$70)","High (&gt;$70)"))</f>
        <v>Medium ($35-$70)</v>
      </c>
      <c r="X1386">
        <f>ChurnTable[[#This Row],[MonthlyCharges]]*12</f>
        <v>831</v>
      </c>
      <c r="Y1386">
        <f>IF(ChurnTable[[#This Row],[Churn]]="Yes",1,0)</f>
        <v>1</v>
      </c>
      <c r="Z1386">
        <f>IF(ChurnTable[[#This Row],[Churn]]="Yes",ChurnTable[[#This Row],[MonthlyCharges]]*12,0)</f>
        <v>831</v>
      </c>
    </row>
    <row r="1387" spans="1:26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 s="1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 s="2">
        <v>102.5</v>
      </c>
      <c r="T1387" s="2">
        <v>4904.25</v>
      </c>
      <c r="U1387" t="s">
        <v>24</v>
      </c>
      <c r="V13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87" t="str">
        <f>IF(ChurnTable[[#This Row],[MonthlyCharges]]&lt;35,"Low (&lt;$35)",IF(ChurnTable[[#This Row],[MonthlyCharges]]&lt;70,"Medium ($35-$70)","High (&gt;$70)"))</f>
        <v>High (&gt;$70)</v>
      </c>
      <c r="X1387">
        <f>ChurnTable[[#This Row],[MonthlyCharges]]*12</f>
        <v>1230</v>
      </c>
      <c r="Y1387">
        <f>IF(ChurnTable[[#This Row],[Churn]]="Yes",1,0)</f>
        <v>0</v>
      </c>
      <c r="Z1387">
        <f>IF(ChurnTable[[#This Row],[Churn]]="Yes",ChurnTable[[#This Row],[MonthlyCharges]]*12,0)</f>
        <v>0</v>
      </c>
    </row>
    <row r="1388" spans="1:26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 s="1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 s="2">
        <v>86.55</v>
      </c>
      <c r="T1388" s="2">
        <v>5632.55</v>
      </c>
      <c r="U1388" t="s">
        <v>24</v>
      </c>
      <c r="V13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88" t="str">
        <f>IF(ChurnTable[[#This Row],[MonthlyCharges]]&lt;35,"Low (&lt;$35)",IF(ChurnTable[[#This Row],[MonthlyCharges]]&lt;70,"Medium ($35-$70)","High (&gt;$70)"))</f>
        <v>High (&gt;$70)</v>
      </c>
      <c r="X1388">
        <f>ChurnTable[[#This Row],[MonthlyCharges]]*12</f>
        <v>1038.5999999999999</v>
      </c>
      <c r="Y1388">
        <f>IF(ChurnTable[[#This Row],[Churn]]="Yes",1,0)</f>
        <v>0</v>
      </c>
      <c r="Z1388">
        <f>IF(ChurnTable[[#This Row],[Churn]]="Yes",ChurnTable[[#This Row],[MonthlyCharges]]*12,0)</f>
        <v>0</v>
      </c>
    </row>
    <row r="1389" spans="1:26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 s="1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 s="2">
        <v>24.3</v>
      </c>
      <c r="T1389" s="2">
        <v>1643.25</v>
      </c>
      <c r="U1389" t="s">
        <v>24</v>
      </c>
      <c r="V13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89" t="str">
        <f>IF(ChurnTable[[#This Row],[MonthlyCharges]]&lt;35,"Low (&lt;$35)",IF(ChurnTable[[#This Row],[MonthlyCharges]]&lt;70,"Medium ($35-$70)","High (&gt;$70)"))</f>
        <v>Low (&lt;$35)</v>
      </c>
      <c r="X1389">
        <f>ChurnTable[[#This Row],[MonthlyCharges]]*12</f>
        <v>291.60000000000002</v>
      </c>
      <c r="Y1389">
        <f>IF(ChurnTable[[#This Row],[Churn]]="Yes",1,0)</f>
        <v>0</v>
      </c>
      <c r="Z1389">
        <f>IF(ChurnTable[[#This Row],[Churn]]="Yes",ChurnTable[[#This Row],[MonthlyCharges]]*12,0)</f>
        <v>0</v>
      </c>
    </row>
    <row r="1390" spans="1:26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 s="1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 s="2">
        <v>58.35</v>
      </c>
      <c r="T1390" s="2">
        <v>740.55</v>
      </c>
      <c r="U1390" t="s">
        <v>24</v>
      </c>
      <c r="V13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90" t="str">
        <f>IF(ChurnTable[[#This Row],[MonthlyCharges]]&lt;35,"Low (&lt;$35)",IF(ChurnTable[[#This Row],[MonthlyCharges]]&lt;70,"Medium ($35-$70)","High (&gt;$70)"))</f>
        <v>Medium ($35-$70)</v>
      </c>
      <c r="X1390">
        <f>ChurnTable[[#This Row],[MonthlyCharges]]*12</f>
        <v>700.2</v>
      </c>
      <c r="Y1390">
        <f>IF(ChurnTable[[#This Row],[Churn]]="Yes",1,0)</f>
        <v>0</v>
      </c>
      <c r="Z1390">
        <f>IF(ChurnTable[[#This Row],[Churn]]="Yes",ChurnTable[[#This Row],[MonthlyCharges]]*12,0)</f>
        <v>0</v>
      </c>
    </row>
    <row r="1391" spans="1:26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 s="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 s="2">
        <v>94.25</v>
      </c>
      <c r="T1391" s="2">
        <v>3217.55</v>
      </c>
      <c r="U1391" t="s">
        <v>23</v>
      </c>
      <c r="V13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91" t="str">
        <f>IF(ChurnTable[[#This Row],[MonthlyCharges]]&lt;35,"Low (&lt;$35)",IF(ChurnTable[[#This Row],[MonthlyCharges]]&lt;70,"Medium ($35-$70)","High (&gt;$70)"))</f>
        <v>High (&gt;$70)</v>
      </c>
      <c r="X1391">
        <f>ChurnTable[[#This Row],[MonthlyCharges]]*12</f>
        <v>1131</v>
      </c>
      <c r="Y1391">
        <f>IF(ChurnTable[[#This Row],[Churn]]="Yes",1,0)</f>
        <v>1</v>
      </c>
      <c r="Z1391">
        <f>IF(ChurnTable[[#This Row],[Churn]]="Yes",ChurnTable[[#This Row],[MonthlyCharges]]*12,0)</f>
        <v>1131</v>
      </c>
    </row>
    <row r="1392" spans="1:26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 s="1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 s="2">
        <v>68.75</v>
      </c>
      <c r="T1392" s="2">
        <v>4888.2</v>
      </c>
      <c r="U1392" t="s">
        <v>24</v>
      </c>
      <c r="V13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92" t="str">
        <f>IF(ChurnTable[[#This Row],[MonthlyCharges]]&lt;35,"Low (&lt;$35)",IF(ChurnTable[[#This Row],[MonthlyCharges]]&lt;70,"Medium ($35-$70)","High (&gt;$70)"))</f>
        <v>Medium ($35-$70)</v>
      </c>
      <c r="X1392">
        <f>ChurnTable[[#This Row],[MonthlyCharges]]*12</f>
        <v>825</v>
      </c>
      <c r="Y1392">
        <f>IF(ChurnTable[[#This Row],[Churn]]="Yes",1,0)</f>
        <v>0</v>
      </c>
      <c r="Z1392">
        <f>IF(ChurnTable[[#This Row],[Churn]]="Yes",ChurnTable[[#This Row],[MonthlyCharges]]*12,0)</f>
        <v>0</v>
      </c>
    </row>
    <row r="1393" spans="1:26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 s="1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 s="2">
        <v>85.8</v>
      </c>
      <c r="T1393" s="2">
        <v>2440.25</v>
      </c>
      <c r="U1393" t="s">
        <v>24</v>
      </c>
      <c r="V13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93" t="str">
        <f>IF(ChurnTable[[#This Row],[MonthlyCharges]]&lt;35,"Low (&lt;$35)",IF(ChurnTable[[#This Row],[MonthlyCharges]]&lt;70,"Medium ($35-$70)","High (&gt;$70)"))</f>
        <v>High (&gt;$70)</v>
      </c>
      <c r="X1393">
        <f>ChurnTable[[#This Row],[MonthlyCharges]]*12</f>
        <v>1029.5999999999999</v>
      </c>
      <c r="Y1393">
        <f>IF(ChurnTable[[#This Row],[Churn]]="Yes",1,0)</f>
        <v>0</v>
      </c>
      <c r="Z1393">
        <f>IF(ChurnTable[[#This Row],[Churn]]="Yes",ChurnTable[[#This Row],[MonthlyCharges]]*12,0)</f>
        <v>0</v>
      </c>
    </row>
    <row r="1394" spans="1:26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 s="1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 s="2">
        <v>20.100000000000001</v>
      </c>
      <c r="T1394" s="2">
        <v>620.54999999999995</v>
      </c>
      <c r="U1394" t="s">
        <v>24</v>
      </c>
      <c r="V13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94" t="str">
        <f>IF(ChurnTable[[#This Row],[MonthlyCharges]]&lt;35,"Low (&lt;$35)",IF(ChurnTable[[#This Row],[MonthlyCharges]]&lt;70,"Medium ($35-$70)","High (&gt;$70)"))</f>
        <v>Low (&lt;$35)</v>
      </c>
      <c r="X1394">
        <f>ChurnTable[[#This Row],[MonthlyCharges]]*12</f>
        <v>241.20000000000002</v>
      </c>
      <c r="Y1394">
        <f>IF(ChurnTable[[#This Row],[Churn]]="Yes",1,0)</f>
        <v>0</v>
      </c>
      <c r="Z1394">
        <f>IF(ChurnTable[[#This Row],[Churn]]="Yes",ChurnTable[[#This Row],[MonthlyCharges]]*12,0)</f>
        <v>0</v>
      </c>
    </row>
    <row r="1395" spans="1:26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 s="1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 s="2">
        <v>20.350000000000001</v>
      </c>
      <c r="T1395" s="2">
        <v>20.350000000000001</v>
      </c>
      <c r="U1395" t="s">
        <v>24</v>
      </c>
      <c r="V13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95" t="str">
        <f>IF(ChurnTable[[#This Row],[MonthlyCharges]]&lt;35,"Low (&lt;$35)",IF(ChurnTable[[#This Row],[MonthlyCharges]]&lt;70,"Medium ($35-$70)","High (&gt;$70)"))</f>
        <v>Low (&lt;$35)</v>
      </c>
      <c r="X1395">
        <f>ChurnTable[[#This Row],[MonthlyCharges]]*12</f>
        <v>244.20000000000002</v>
      </c>
      <c r="Y1395">
        <f>IF(ChurnTable[[#This Row],[Churn]]="Yes",1,0)</f>
        <v>0</v>
      </c>
      <c r="Z1395">
        <f>IF(ChurnTable[[#This Row],[Churn]]="Yes",ChurnTable[[#This Row],[MonthlyCharges]]*12,0)</f>
        <v>0</v>
      </c>
    </row>
    <row r="1396" spans="1:26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 s="1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 s="2">
        <v>110.8</v>
      </c>
      <c r="T1396" s="2">
        <v>6840.95</v>
      </c>
      <c r="U1396" t="s">
        <v>24</v>
      </c>
      <c r="V13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96" t="str">
        <f>IF(ChurnTable[[#This Row],[MonthlyCharges]]&lt;35,"Low (&lt;$35)",IF(ChurnTable[[#This Row],[MonthlyCharges]]&lt;70,"Medium ($35-$70)","High (&gt;$70)"))</f>
        <v>High (&gt;$70)</v>
      </c>
      <c r="X1396">
        <f>ChurnTable[[#This Row],[MonthlyCharges]]*12</f>
        <v>1329.6</v>
      </c>
      <c r="Y1396">
        <f>IF(ChurnTable[[#This Row],[Churn]]="Yes",1,0)</f>
        <v>0</v>
      </c>
      <c r="Z1396">
        <f>IF(ChurnTable[[#This Row],[Churn]]="Yes",ChurnTable[[#This Row],[MonthlyCharges]]*12,0)</f>
        <v>0</v>
      </c>
    </row>
    <row r="1397" spans="1:26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 s="1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 s="2">
        <v>73</v>
      </c>
      <c r="T1397" s="2">
        <v>3001.2</v>
      </c>
      <c r="U1397" t="s">
        <v>23</v>
      </c>
      <c r="V13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397" t="str">
        <f>IF(ChurnTable[[#This Row],[MonthlyCharges]]&lt;35,"Low (&lt;$35)",IF(ChurnTable[[#This Row],[MonthlyCharges]]&lt;70,"Medium ($35-$70)","High (&gt;$70)"))</f>
        <v>High (&gt;$70)</v>
      </c>
      <c r="X1397">
        <f>ChurnTable[[#This Row],[MonthlyCharges]]*12</f>
        <v>876</v>
      </c>
      <c r="Y1397">
        <f>IF(ChurnTable[[#This Row],[Churn]]="Yes",1,0)</f>
        <v>1</v>
      </c>
      <c r="Z1397">
        <f>IF(ChurnTable[[#This Row],[Churn]]="Yes",ChurnTable[[#This Row],[MonthlyCharges]]*12,0)</f>
        <v>876</v>
      </c>
    </row>
    <row r="1398" spans="1:26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 s="1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 s="2">
        <v>100.05</v>
      </c>
      <c r="T1398" s="2">
        <v>6254.2</v>
      </c>
      <c r="U1398" t="s">
        <v>23</v>
      </c>
      <c r="V13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398" t="str">
        <f>IF(ChurnTable[[#This Row],[MonthlyCharges]]&lt;35,"Low (&lt;$35)",IF(ChurnTable[[#This Row],[MonthlyCharges]]&lt;70,"Medium ($35-$70)","High (&gt;$70)"))</f>
        <v>High (&gt;$70)</v>
      </c>
      <c r="X1398">
        <f>ChurnTable[[#This Row],[MonthlyCharges]]*12</f>
        <v>1200.5999999999999</v>
      </c>
      <c r="Y1398">
        <f>IF(ChurnTable[[#This Row],[Churn]]="Yes",1,0)</f>
        <v>1</v>
      </c>
      <c r="Z1398">
        <f>IF(ChurnTable[[#This Row],[Churn]]="Yes",ChurnTable[[#This Row],[MonthlyCharges]]*12,0)</f>
        <v>1200.5999999999999</v>
      </c>
    </row>
    <row r="1399" spans="1:26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 s="1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 s="2">
        <v>82.85</v>
      </c>
      <c r="T1399" s="2">
        <v>319.60000000000002</v>
      </c>
      <c r="U1399" t="s">
        <v>24</v>
      </c>
      <c r="V13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399" t="str">
        <f>IF(ChurnTable[[#This Row],[MonthlyCharges]]&lt;35,"Low (&lt;$35)",IF(ChurnTable[[#This Row],[MonthlyCharges]]&lt;70,"Medium ($35-$70)","High (&gt;$70)"))</f>
        <v>High (&gt;$70)</v>
      </c>
      <c r="X1399">
        <f>ChurnTable[[#This Row],[MonthlyCharges]]*12</f>
        <v>994.19999999999993</v>
      </c>
      <c r="Y1399">
        <f>IF(ChurnTable[[#This Row],[Churn]]="Yes",1,0)</f>
        <v>0</v>
      </c>
      <c r="Z1399">
        <f>IF(ChurnTable[[#This Row],[Churn]]="Yes",ChurnTable[[#This Row],[MonthlyCharges]]*12,0)</f>
        <v>0</v>
      </c>
    </row>
    <row r="1400" spans="1:26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 s="1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 s="2">
        <v>84.35</v>
      </c>
      <c r="T1400" s="2">
        <v>1938.05</v>
      </c>
      <c r="U1400" t="s">
        <v>24</v>
      </c>
      <c r="V14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00" t="str">
        <f>IF(ChurnTable[[#This Row],[MonthlyCharges]]&lt;35,"Low (&lt;$35)",IF(ChurnTable[[#This Row],[MonthlyCharges]]&lt;70,"Medium ($35-$70)","High (&gt;$70)"))</f>
        <v>High (&gt;$70)</v>
      </c>
      <c r="X1400">
        <f>ChurnTable[[#This Row],[MonthlyCharges]]*12</f>
        <v>1012.1999999999999</v>
      </c>
      <c r="Y1400">
        <f>IF(ChurnTable[[#This Row],[Churn]]="Yes",1,0)</f>
        <v>0</v>
      </c>
      <c r="Z1400">
        <f>IF(ChurnTable[[#This Row],[Churn]]="Yes",ChurnTable[[#This Row],[MonthlyCharges]]*12,0)</f>
        <v>0</v>
      </c>
    </row>
    <row r="1401" spans="1:26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 s="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 s="2">
        <v>19.55</v>
      </c>
      <c r="T1401" s="2">
        <v>294.5</v>
      </c>
      <c r="U1401" t="s">
        <v>24</v>
      </c>
      <c r="V14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01" t="str">
        <f>IF(ChurnTable[[#This Row],[MonthlyCharges]]&lt;35,"Low (&lt;$35)",IF(ChurnTable[[#This Row],[MonthlyCharges]]&lt;70,"Medium ($35-$70)","High (&gt;$70)"))</f>
        <v>Low (&lt;$35)</v>
      </c>
      <c r="X1401">
        <f>ChurnTable[[#This Row],[MonthlyCharges]]*12</f>
        <v>234.60000000000002</v>
      </c>
      <c r="Y1401">
        <f>IF(ChurnTable[[#This Row],[Churn]]="Yes",1,0)</f>
        <v>0</v>
      </c>
      <c r="Z1401">
        <f>IF(ChurnTable[[#This Row],[Churn]]="Yes",ChurnTable[[#This Row],[MonthlyCharges]]*12,0)</f>
        <v>0</v>
      </c>
    </row>
    <row r="1402" spans="1:26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 s="1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 s="2">
        <v>19.95</v>
      </c>
      <c r="T1402" s="2">
        <v>58.3</v>
      </c>
      <c r="U1402" t="s">
        <v>24</v>
      </c>
      <c r="V14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02" t="str">
        <f>IF(ChurnTable[[#This Row],[MonthlyCharges]]&lt;35,"Low (&lt;$35)",IF(ChurnTable[[#This Row],[MonthlyCharges]]&lt;70,"Medium ($35-$70)","High (&gt;$70)"))</f>
        <v>Low (&lt;$35)</v>
      </c>
      <c r="X1402">
        <f>ChurnTable[[#This Row],[MonthlyCharges]]*12</f>
        <v>239.39999999999998</v>
      </c>
      <c r="Y1402">
        <f>IF(ChurnTable[[#This Row],[Churn]]="Yes",1,0)</f>
        <v>0</v>
      </c>
      <c r="Z1402">
        <f>IF(ChurnTable[[#This Row],[Churn]]="Yes",ChurnTable[[#This Row],[MonthlyCharges]]*12,0)</f>
        <v>0</v>
      </c>
    </row>
    <row r="1403" spans="1:26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 s="1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 s="2">
        <v>99.8</v>
      </c>
      <c r="T1403" s="2">
        <v>442.85</v>
      </c>
      <c r="U1403" t="s">
        <v>23</v>
      </c>
      <c r="V14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03" t="str">
        <f>IF(ChurnTable[[#This Row],[MonthlyCharges]]&lt;35,"Low (&lt;$35)",IF(ChurnTable[[#This Row],[MonthlyCharges]]&lt;70,"Medium ($35-$70)","High (&gt;$70)"))</f>
        <v>High (&gt;$70)</v>
      </c>
      <c r="X1403">
        <f>ChurnTable[[#This Row],[MonthlyCharges]]*12</f>
        <v>1197.5999999999999</v>
      </c>
      <c r="Y1403">
        <f>IF(ChurnTable[[#This Row],[Churn]]="Yes",1,0)</f>
        <v>1</v>
      </c>
      <c r="Z1403">
        <f>IF(ChurnTable[[#This Row],[Churn]]="Yes",ChurnTable[[#This Row],[MonthlyCharges]]*12,0)</f>
        <v>1197.5999999999999</v>
      </c>
    </row>
    <row r="1404" spans="1:26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 s="1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 s="2">
        <v>35</v>
      </c>
      <c r="T1404" s="2">
        <v>553</v>
      </c>
      <c r="U1404" t="s">
        <v>23</v>
      </c>
      <c r="V14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04" t="str">
        <f>IF(ChurnTable[[#This Row],[MonthlyCharges]]&lt;35,"Low (&lt;$35)",IF(ChurnTable[[#This Row],[MonthlyCharges]]&lt;70,"Medium ($35-$70)","High (&gt;$70)"))</f>
        <v>Medium ($35-$70)</v>
      </c>
      <c r="X1404">
        <f>ChurnTable[[#This Row],[MonthlyCharges]]*12</f>
        <v>420</v>
      </c>
      <c r="Y1404">
        <f>IF(ChurnTable[[#This Row],[Churn]]="Yes",1,0)</f>
        <v>1</v>
      </c>
      <c r="Z1404">
        <f>IF(ChurnTable[[#This Row],[Churn]]="Yes",ChurnTable[[#This Row],[MonthlyCharges]]*12,0)</f>
        <v>420</v>
      </c>
    </row>
    <row r="1405" spans="1:26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 s="1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 s="2">
        <v>66.25</v>
      </c>
      <c r="T1405" s="2">
        <v>546.45000000000005</v>
      </c>
      <c r="U1405" t="s">
        <v>24</v>
      </c>
      <c r="V14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05" t="str">
        <f>IF(ChurnTable[[#This Row],[MonthlyCharges]]&lt;35,"Low (&lt;$35)",IF(ChurnTable[[#This Row],[MonthlyCharges]]&lt;70,"Medium ($35-$70)","High (&gt;$70)"))</f>
        <v>Medium ($35-$70)</v>
      </c>
      <c r="X1405">
        <f>ChurnTable[[#This Row],[MonthlyCharges]]*12</f>
        <v>795</v>
      </c>
      <c r="Y1405">
        <f>IF(ChurnTable[[#This Row],[Churn]]="Yes",1,0)</f>
        <v>0</v>
      </c>
      <c r="Z1405">
        <f>IF(ChurnTable[[#This Row],[Churn]]="Yes",ChurnTable[[#This Row],[MonthlyCharges]]*12,0)</f>
        <v>0</v>
      </c>
    </row>
    <row r="1406" spans="1:26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 s="1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 s="2">
        <v>23.3</v>
      </c>
      <c r="T1406" s="2">
        <v>797.1</v>
      </c>
      <c r="U1406" t="s">
        <v>24</v>
      </c>
      <c r="V14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06" t="str">
        <f>IF(ChurnTable[[#This Row],[MonthlyCharges]]&lt;35,"Low (&lt;$35)",IF(ChurnTable[[#This Row],[MonthlyCharges]]&lt;70,"Medium ($35-$70)","High (&gt;$70)"))</f>
        <v>Low (&lt;$35)</v>
      </c>
      <c r="X1406">
        <f>ChurnTable[[#This Row],[MonthlyCharges]]*12</f>
        <v>279.60000000000002</v>
      </c>
      <c r="Y1406">
        <f>IF(ChurnTable[[#This Row],[Churn]]="Yes",1,0)</f>
        <v>0</v>
      </c>
      <c r="Z1406">
        <f>IF(ChurnTable[[#This Row],[Churn]]="Yes",ChurnTable[[#This Row],[MonthlyCharges]]*12,0)</f>
        <v>0</v>
      </c>
    </row>
    <row r="1407" spans="1:26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 s="1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 s="2">
        <v>76</v>
      </c>
      <c r="T1407" s="2">
        <v>76</v>
      </c>
      <c r="U1407" t="s">
        <v>23</v>
      </c>
      <c r="V14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07" t="str">
        <f>IF(ChurnTable[[#This Row],[MonthlyCharges]]&lt;35,"Low (&lt;$35)",IF(ChurnTable[[#This Row],[MonthlyCharges]]&lt;70,"Medium ($35-$70)","High (&gt;$70)"))</f>
        <v>High (&gt;$70)</v>
      </c>
      <c r="X1407">
        <f>ChurnTable[[#This Row],[MonthlyCharges]]*12</f>
        <v>912</v>
      </c>
      <c r="Y1407">
        <f>IF(ChurnTable[[#This Row],[Churn]]="Yes",1,0)</f>
        <v>1</v>
      </c>
      <c r="Z1407">
        <f>IF(ChurnTable[[#This Row],[Churn]]="Yes",ChurnTable[[#This Row],[MonthlyCharges]]*12,0)</f>
        <v>912</v>
      </c>
    </row>
    <row r="1408" spans="1:26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 s="1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 s="2">
        <v>25.3</v>
      </c>
      <c r="T1408" s="2">
        <v>1673.8</v>
      </c>
      <c r="U1408" t="s">
        <v>24</v>
      </c>
      <c r="V14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08" t="str">
        <f>IF(ChurnTable[[#This Row],[MonthlyCharges]]&lt;35,"Low (&lt;$35)",IF(ChurnTable[[#This Row],[MonthlyCharges]]&lt;70,"Medium ($35-$70)","High (&gt;$70)"))</f>
        <v>Low (&lt;$35)</v>
      </c>
      <c r="X1408">
        <f>ChurnTable[[#This Row],[MonthlyCharges]]*12</f>
        <v>303.60000000000002</v>
      </c>
      <c r="Y1408">
        <f>IF(ChurnTable[[#This Row],[Churn]]="Yes",1,0)</f>
        <v>0</v>
      </c>
      <c r="Z1408">
        <f>IF(ChurnTable[[#This Row],[Churn]]="Yes",ChurnTable[[#This Row],[MonthlyCharges]]*12,0)</f>
        <v>0</v>
      </c>
    </row>
    <row r="1409" spans="1:26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 s="1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 s="2">
        <v>44.55</v>
      </c>
      <c r="T1409" s="2">
        <v>343.45</v>
      </c>
      <c r="U1409" t="s">
        <v>24</v>
      </c>
      <c r="V14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09" t="str">
        <f>IF(ChurnTable[[#This Row],[MonthlyCharges]]&lt;35,"Low (&lt;$35)",IF(ChurnTable[[#This Row],[MonthlyCharges]]&lt;70,"Medium ($35-$70)","High (&gt;$70)"))</f>
        <v>Medium ($35-$70)</v>
      </c>
      <c r="X1409">
        <f>ChurnTable[[#This Row],[MonthlyCharges]]*12</f>
        <v>534.59999999999991</v>
      </c>
      <c r="Y1409">
        <f>IF(ChurnTable[[#This Row],[Churn]]="Yes",1,0)</f>
        <v>0</v>
      </c>
      <c r="Z1409">
        <f>IF(ChurnTable[[#This Row],[Churn]]="Yes",ChurnTable[[#This Row],[MonthlyCharges]]*12,0)</f>
        <v>0</v>
      </c>
    </row>
    <row r="1410" spans="1:26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 s="1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 s="2">
        <v>104.1</v>
      </c>
      <c r="T1410" s="2">
        <v>7412.25</v>
      </c>
      <c r="U1410" t="s">
        <v>24</v>
      </c>
      <c r="V14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10" t="str">
        <f>IF(ChurnTable[[#This Row],[MonthlyCharges]]&lt;35,"Low (&lt;$35)",IF(ChurnTable[[#This Row],[MonthlyCharges]]&lt;70,"Medium ($35-$70)","High (&gt;$70)"))</f>
        <v>High (&gt;$70)</v>
      </c>
      <c r="X1410">
        <f>ChurnTable[[#This Row],[MonthlyCharges]]*12</f>
        <v>1249.1999999999998</v>
      </c>
      <c r="Y1410">
        <f>IF(ChurnTable[[#This Row],[Churn]]="Yes",1,0)</f>
        <v>0</v>
      </c>
      <c r="Z1410">
        <f>IF(ChurnTable[[#This Row],[Churn]]="Yes",ChurnTable[[#This Row],[MonthlyCharges]]*12,0)</f>
        <v>0</v>
      </c>
    </row>
    <row r="1411" spans="1:26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 s="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 s="2">
        <v>92.55</v>
      </c>
      <c r="T1411" s="2">
        <v>4039</v>
      </c>
      <c r="U1411" t="s">
        <v>24</v>
      </c>
      <c r="V14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11" t="str">
        <f>IF(ChurnTable[[#This Row],[MonthlyCharges]]&lt;35,"Low (&lt;$35)",IF(ChurnTable[[#This Row],[MonthlyCharges]]&lt;70,"Medium ($35-$70)","High (&gt;$70)"))</f>
        <v>High (&gt;$70)</v>
      </c>
      <c r="X1411">
        <f>ChurnTable[[#This Row],[MonthlyCharges]]*12</f>
        <v>1110.5999999999999</v>
      </c>
      <c r="Y1411">
        <f>IF(ChurnTable[[#This Row],[Churn]]="Yes",1,0)</f>
        <v>0</v>
      </c>
      <c r="Z1411">
        <f>IF(ChurnTable[[#This Row],[Churn]]="Yes",ChurnTable[[#This Row],[MonthlyCharges]]*12,0)</f>
        <v>0</v>
      </c>
    </row>
    <row r="1412" spans="1:26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 s="1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 s="2">
        <v>93.85</v>
      </c>
      <c r="T1412" s="2">
        <v>170.85</v>
      </c>
      <c r="U1412" t="s">
        <v>23</v>
      </c>
      <c r="V14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12" t="str">
        <f>IF(ChurnTable[[#This Row],[MonthlyCharges]]&lt;35,"Low (&lt;$35)",IF(ChurnTable[[#This Row],[MonthlyCharges]]&lt;70,"Medium ($35-$70)","High (&gt;$70)"))</f>
        <v>High (&gt;$70)</v>
      </c>
      <c r="X1412">
        <f>ChurnTable[[#This Row],[MonthlyCharges]]*12</f>
        <v>1126.1999999999998</v>
      </c>
      <c r="Y1412">
        <f>IF(ChurnTable[[#This Row],[Churn]]="Yes",1,0)</f>
        <v>1</v>
      </c>
      <c r="Z1412">
        <f>IF(ChurnTable[[#This Row],[Churn]]="Yes",ChurnTable[[#This Row],[MonthlyCharges]]*12,0)</f>
        <v>1126.1999999999998</v>
      </c>
    </row>
    <row r="1413" spans="1:26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 s="1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 s="2">
        <v>101.45</v>
      </c>
      <c r="T1413" s="2">
        <v>2948.6</v>
      </c>
      <c r="U1413" t="s">
        <v>24</v>
      </c>
      <c r="V14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13" t="str">
        <f>IF(ChurnTable[[#This Row],[MonthlyCharges]]&lt;35,"Low (&lt;$35)",IF(ChurnTable[[#This Row],[MonthlyCharges]]&lt;70,"Medium ($35-$70)","High (&gt;$70)"))</f>
        <v>High (&gt;$70)</v>
      </c>
      <c r="X1413">
        <f>ChurnTable[[#This Row],[MonthlyCharges]]*12</f>
        <v>1217.4000000000001</v>
      </c>
      <c r="Y1413">
        <f>IF(ChurnTable[[#This Row],[Churn]]="Yes",1,0)</f>
        <v>0</v>
      </c>
      <c r="Z1413">
        <f>IF(ChurnTable[[#This Row],[Churn]]="Yes",ChurnTable[[#This Row],[MonthlyCharges]]*12,0)</f>
        <v>0</v>
      </c>
    </row>
    <row r="1414" spans="1:26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 s="1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 s="2">
        <v>84.3</v>
      </c>
      <c r="T1414" s="2">
        <v>1308.4000000000001</v>
      </c>
      <c r="U1414" t="s">
        <v>23</v>
      </c>
      <c r="V14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14" t="str">
        <f>IF(ChurnTable[[#This Row],[MonthlyCharges]]&lt;35,"Low (&lt;$35)",IF(ChurnTable[[#This Row],[MonthlyCharges]]&lt;70,"Medium ($35-$70)","High (&gt;$70)"))</f>
        <v>High (&gt;$70)</v>
      </c>
      <c r="X1414">
        <f>ChurnTable[[#This Row],[MonthlyCharges]]*12</f>
        <v>1011.5999999999999</v>
      </c>
      <c r="Y1414">
        <f>IF(ChurnTable[[#This Row],[Churn]]="Yes",1,0)</f>
        <v>1</v>
      </c>
      <c r="Z1414">
        <f>IF(ChurnTable[[#This Row],[Churn]]="Yes",ChurnTable[[#This Row],[MonthlyCharges]]*12,0)</f>
        <v>1011.5999999999999</v>
      </c>
    </row>
    <row r="1415" spans="1:26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 s="1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 s="2">
        <v>94.55</v>
      </c>
      <c r="T1415" s="2">
        <v>6078.75</v>
      </c>
      <c r="U1415" t="s">
        <v>24</v>
      </c>
      <c r="V14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15" t="str">
        <f>IF(ChurnTable[[#This Row],[MonthlyCharges]]&lt;35,"Low (&lt;$35)",IF(ChurnTable[[#This Row],[MonthlyCharges]]&lt;70,"Medium ($35-$70)","High (&gt;$70)"))</f>
        <v>High (&gt;$70)</v>
      </c>
      <c r="X1415">
        <f>ChurnTable[[#This Row],[MonthlyCharges]]*12</f>
        <v>1134.5999999999999</v>
      </c>
      <c r="Y1415">
        <f>IF(ChurnTable[[#This Row],[Churn]]="Yes",1,0)</f>
        <v>0</v>
      </c>
      <c r="Z1415">
        <f>IF(ChurnTable[[#This Row],[Churn]]="Yes",ChurnTable[[#This Row],[MonthlyCharges]]*12,0)</f>
        <v>0</v>
      </c>
    </row>
    <row r="1416" spans="1:26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 s="1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 s="2">
        <v>95.5</v>
      </c>
      <c r="T1416" s="2">
        <v>3418.2</v>
      </c>
      <c r="U1416" t="s">
        <v>24</v>
      </c>
      <c r="V14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16" t="str">
        <f>IF(ChurnTable[[#This Row],[MonthlyCharges]]&lt;35,"Low (&lt;$35)",IF(ChurnTable[[#This Row],[MonthlyCharges]]&lt;70,"Medium ($35-$70)","High (&gt;$70)"))</f>
        <v>High (&gt;$70)</v>
      </c>
      <c r="X1416">
        <f>ChurnTable[[#This Row],[MonthlyCharges]]*12</f>
        <v>1146</v>
      </c>
      <c r="Y1416">
        <f>IF(ChurnTable[[#This Row],[Churn]]="Yes",1,0)</f>
        <v>0</v>
      </c>
      <c r="Z1416">
        <f>IF(ChurnTable[[#This Row],[Churn]]="Yes",ChurnTable[[#This Row],[MonthlyCharges]]*12,0)</f>
        <v>0</v>
      </c>
    </row>
    <row r="1417" spans="1:26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 s="1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 s="2">
        <v>100.3</v>
      </c>
      <c r="T1417" s="2">
        <v>6603.8</v>
      </c>
      <c r="U1417" t="s">
        <v>24</v>
      </c>
      <c r="V14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17" t="str">
        <f>IF(ChurnTable[[#This Row],[MonthlyCharges]]&lt;35,"Low (&lt;$35)",IF(ChurnTable[[#This Row],[MonthlyCharges]]&lt;70,"Medium ($35-$70)","High (&gt;$70)"))</f>
        <v>High (&gt;$70)</v>
      </c>
      <c r="X1417">
        <f>ChurnTable[[#This Row],[MonthlyCharges]]*12</f>
        <v>1203.5999999999999</v>
      </c>
      <c r="Y1417">
        <f>IF(ChurnTable[[#This Row],[Churn]]="Yes",1,0)</f>
        <v>0</v>
      </c>
      <c r="Z1417">
        <f>IF(ChurnTable[[#This Row],[Churn]]="Yes",ChurnTable[[#This Row],[MonthlyCharges]]*12,0)</f>
        <v>0</v>
      </c>
    </row>
    <row r="1418" spans="1:26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 s="1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 s="2">
        <v>55.5</v>
      </c>
      <c r="T1418" s="2">
        <v>3166.9</v>
      </c>
      <c r="U1418" t="s">
        <v>24</v>
      </c>
      <c r="V14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18" t="str">
        <f>IF(ChurnTable[[#This Row],[MonthlyCharges]]&lt;35,"Low (&lt;$35)",IF(ChurnTable[[#This Row],[MonthlyCharges]]&lt;70,"Medium ($35-$70)","High (&gt;$70)"))</f>
        <v>Medium ($35-$70)</v>
      </c>
      <c r="X1418">
        <f>ChurnTable[[#This Row],[MonthlyCharges]]*12</f>
        <v>666</v>
      </c>
      <c r="Y1418">
        <f>IF(ChurnTable[[#This Row],[Churn]]="Yes",1,0)</f>
        <v>0</v>
      </c>
      <c r="Z1418">
        <f>IF(ChurnTable[[#This Row],[Churn]]="Yes",ChurnTable[[#This Row],[MonthlyCharges]]*12,0)</f>
        <v>0</v>
      </c>
    </row>
    <row r="1419" spans="1:26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 s="1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 s="2">
        <v>49.85</v>
      </c>
      <c r="T1419" s="2">
        <v>865.75</v>
      </c>
      <c r="U1419" t="s">
        <v>24</v>
      </c>
      <c r="V14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19" t="str">
        <f>IF(ChurnTable[[#This Row],[MonthlyCharges]]&lt;35,"Low (&lt;$35)",IF(ChurnTable[[#This Row],[MonthlyCharges]]&lt;70,"Medium ($35-$70)","High (&gt;$70)"))</f>
        <v>Medium ($35-$70)</v>
      </c>
      <c r="X1419">
        <f>ChurnTable[[#This Row],[MonthlyCharges]]*12</f>
        <v>598.20000000000005</v>
      </c>
      <c r="Y1419">
        <f>IF(ChurnTable[[#This Row],[Churn]]="Yes",1,0)</f>
        <v>0</v>
      </c>
      <c r="Z1419">
        <f>IF(ChurnTable[[#This Row],[Churn]]="Yes",ChurnTable[[#This Row],[MonthlyCharges]]*12,0)</f>
        <v>0</v>
      </c>
    </row>
    <row r="1420" spans="1:26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 s="1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 s="2">
        <v>89.55</v>
      </c>
      <c r="T1420" s="2">
        <v>6373.1</v>
      </c>
      <c r="U1420" t="s">
        <v>24</v>
      </c>
      <c r="V14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20" t="str">
        <f>IF(ChurnTable[[#This Row],[MonthlyCharges]]&lt;35,"Low (&lt;$35)",IF(ChurnTable[[#This Row],[MonthlyCharges]]&lt;70,"Medium ($35-$70)","High (&gt;$70)"))</f>
        <v>High (&gt;$70)</v>
      </c>
      <c r="X1420">
        <f>ChurnTable[[#This Row],[MonthlyCharges]]*12</f>
        <v>1074.5999999999999</v>
      </c>
      <c r="Y1420">
        <f>IF(ChurnTable[[#This Row],[Churn]]="Yes",1,0)</f>
        <v>0</v>
      </c>
      <c r="Z1420">
        <f>IF(ChurnTable[[#This Row],[Churn]]="Yes",ChurnTable[[#This Row],[MonthlyCharges]]*12,0)</f>
        <v>0</v>
      </c>
    </row>
    <row r="1421" spans="1:26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 s="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 s="2">
        <v>19.149999999999999</v>
      </c>
      <c r="T1421" s="2">
        <v>1177.05</v>
      </c>
      <c r="U1421" t="s">
        <v>24</v>
      </c>
      <c r="V14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21" t="str">
        <f>IF(ChurnTable[[#This Row],[MonthlyCharges]]&lt;35,"Low (&lt;$35)",IF(ChurnTable[[#This Row],[MonthlyCharges]]&lt;70,"Medium ($35-$70)","High (&gt;$70)"))</f>
        <v>Low (&lt;$35)</v>
      </c>
      <c r="X1421">
        <f>ChurnTable[[#This Row],[MonthlyCharges]]*12</f>
        <v>229.79999999999998</v>
      </c>
      <c r="Y1421">
        <f>IF(ChurnTable[[#This Row],[Churn]]="Yes",1,0)</f>
        <v>0</v>
      </c>
      <c r="Z1421">
        <f>IF(ChurnTable[[#This Row],[Churn]]="Yes",ChurnTable[[#This Row],[MonthlyCharges]]*12,0)</f>
        <v>0</v>
      </c>
    </row>
    <row r="1422" spans="1:26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 s="1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 s="2">
        <v>99.8</v>
      </c>
      <c r="T1422" s="2">
        <v>5985.75</v>
      </c>
      <c r="U1422" t="s">
        <v>24</v>
      </c>
      <c r="V14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22" t="str">
        <f>IF(ChurnTable[[#This Row],[MonthlyCharges]]&lt;35,"Low (&lt;$35)",IF(ChurnTable[[#This Row],[MonthlyCharges]]&lt;70,"Medium ($35-$70)","High (&gt;$70)"))</f>
        <v>High (&gt;$70)</v>
      </c>
      <c r="X1422">
        <f>ChurnTable[[#This Row],[MonthlyCharges]]*12</f>
        <v>1197.5999999999999</v>
      </c>
      <c r="Y1422">
        <f>IF(ChurnTable[[#This Row],[Churn]]="Yes",1,0)</f>
        <v>0</v>
      </c>
      <c r="Z1422">
        <f>IF(ChurnTable[[#This Row],[Churn]]="Yes",ChurnTable[[#This Row],[MonthlyCharges]]*12,0)</f>
        <v>0</v>
      </c>
    </row>
    <row r="1423" spans="1:26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 s="1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 s="2">
        <v>84.4</v>
      </c>
      <c r="T1423" s="2">
        <v>732.5</v>
      </c>
      <c r="U1423" t="s">
        <v>23</v>
      </c>
      <c r="V14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23" t="str">
        <f>IF(ChurnTable[[#This Row],[MonthlyCharges]]&lt;35,"Low (&lt;$35)",IF(ChurnTable[[#This Row],[MonthlyCharges]]&lt;70,"Medium ($35-$70)","High (&gt;$70)"))</f>
        <v>High (&gt;$70)</v>
      </c>
      <c r="X1423">
        <f>ChurnTable[[#This Row],[MonthlyCharges]]*12</f>
        <v>1012.8000000000001</v>
      </c>
      <c r="Y1423">
        <f>IF(ChurnTable[[#This Row],[Churn]]="Yes",1,0)</f>
        <v>1</v>
      </c>
      <c r="Z1423">
        <f>IF(ChurnTable[[#This Row],[Churn]]="Yes",ChurnTable[[#This Row],[MonthlyCharges]]*12,0)</f>
        <v>1012.8000000000001</v>
      </c>
    </row>
    <row r="1424" spans="1:26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 s="1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 s="2">
        <v>113.05</v>
      </c>
      <c r="T1424" s="2">
        <v>7869.05</v>
      </c>
      <c r="U1424" t="s">
        <v>24</v>
      </c>
      <c r="V14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24" t="str">
        <f>IF(ChurnTable[[#This Row],[MonthlyCharges]]&lt;35,"Low (&lt;$35)",IF(ChurnTable[[#This Row],[MonthlyCharges]]&lt;70,"Medium ($35-$70)","High (&gt;$70)"))</f>
        <v>High (&gt;$70)</v>
      </c>
      <c r="X1424">
        <f>ChurnTable[[#This Row],[MonthlyCharges]]*12</f>
        <v>1356.6</v>
      </c>
      <c r="Y1424">
        <f>IF(ChurnTable[[#This Row],[Churn]]="Yes",1,0)</f>
        <v>0</v>
      </c>
      <c r="Z1424">
        <f>IF(ChurnTable[[#This Row],[Churn]]="Yes",ChurnTable[[#This Row],[MonthlyCharges]]*12,0)</f>
        <v>0</v>
      </c>
    </row>
    <row r="1425" spans="1:26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 s="1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 s="2">
        <v>101.1</v>
      </c>
      <c r="T1425" s="2">
        <v>1504.05</v>
      </c>
      <c r="U1425" t="s">
        <v>23</v>
      </c>
      <c r="V14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25" t="str">
        <f>IF(ChurnTable[[#This Row],[MonthlyCharges]]&lt;35,"Low (&lt;$35)",IF(ChurnTable[[#This Row],[MonthlyCharges]]&lt;70,"Medium ($35-$70)","High (&gt;$70)"))</f>
        <v>High (&gt;$70)</v>
      </c>
      <c r="X1425">
        <f>ChurnTable[[#This Row],[MonthlyCharges]]*12</f>
        <v>1213.1999999999998</v>
      </c>
      <c r="Y1425">
        <f>IF(ChurnTable[[#This Row],[Churn]]="Yes",1,0)</f>
        <v>1</v>
      </c>
      <c r="Z1425">
        <f>IF(ChurnTable[[#This Row],[Churn]]="Yes",ChurnTable[[#This Row],[MonthlyCharges]]*12,0)</f>
        <v>1213.1999999999998</v>
      </c>
    </row>
    <row r="1426" spans="1:26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 s="1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 s="2">
        <v>19.95</v>
      </c>
      <c r="T1426" s="2">
        <v>936.7</v>
      </c>
      <c r="U1426" t="s">
        <v>24</v>
      </c>
      <c r="V14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26" t="str">
        <f>IF(ChurnTable[[#This Row],[MonthlyCharges]]&lt;35,"Low (&lt;$35)",IF(ChurnTable[[#This Row],[MonthlyCharges]]&lt;70,"Medium ($35-$70)","High (&gt;$70)"))</f>
        <v>Low (&lt;$35)</v>
      </c>
      <c r="X1426">
        <f>ChurnTable[[#This Row],[MonthlyCharges]]*12</f>
        <v>239.39999999999998</v>
      </c>
      <c r="Y1426">
        <f>IF(ChurnTable[[#This Row],[Churn]]="Yes",1,0)</f>
        <v>0</v>
      </c>
      <c r="Z1426">
        <f>IF(ChurnTable[[#This Row],[Churn]]="Yes",ChurnTable[[#This Row],[MonthlyCharges]]*12,0)</f>
        <v>0</v>
      </c>
    </row>
    <row r="1427" spans="1:26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 s="1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 s="2">
        <v>74.150000000000006</v>
      </c>
      <c r="T1427" s="2">
        <v>741.4</v>
      </c>
      <c r="U1427" t="s">
        <v>24</v>
      </c>
      <c r="V14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27" t="str">
        <f>IF(ChurnTable[[#This Row],[MonthlyCharges]]&lt;35,"Low (&lt;$35)",IF(ChurnTable[[#This Row],[MonthlyCharges]]&lt;70,"Medium ($35-$70)","High (&gt;$70)"))</f>
        <v>High (&gt;$70)</v>
      </c>
      <c r="X1427">
        <f>ChurnTable[[#This Row],[MonthlyCharges]]*12</f>
        <v>889.80000000000007</v>
      </c>
      <c r="Y1427">
        <f>IF(ChurnTable[[#This Row],[Churn]]="Yes",1,0)</f>
        <v>0</v>
      </c>
      <c r="Z1427">
        <f>IF(ChurnTable[[#This Row],[Churn]]="Yes",ChurnTable[[#This Row],[MonthlyCharges]]*12,0)</f>
        <v>0</v>
      </c>
    </row>
    <row r="1428" spans="1:26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 s="1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 s="2">
        <v>92</v>
      </c>
      <c r="T1428" s="2">
        <v>6585.2</v>
      </c>
      <c r="U1428" t="s">
        <v>24</v>
      </c>
      <c r="V14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28" t="str">
        <f>IF(ChurnTable[[#This Row],[MonthlyCharges]]&lt;35,"Low (&lt;$35)",IF(ChurnTable[[#This Row],[MonthlyCharges]]&lt;70,"Medium ($35-$70)","High (&gt;$70)"))</f>
        <v>High (&gt;$70)</v>
      </c>
      <c r="X1428">
        <f>ChurnTable[[#This Row],[MonthlyCharges]]*12</f>
        <v>1104</v>
      </c>
      <c r="Y1428">
        <f>IF(ChurnTable[[#This Row],[Churn]]="Yes",1,0)</f>
        <v>0</v>
      </c>
      <c r="Z1428">
        <f>IF(ChurnTable[[#This Row],[Churn]]="Yes",ChurnTable[[#This Row],[MonthlyCharges]]*12,0)</f>
        <v>0</v>
      </c>
    </row>
    <row r="1429" spans="1:26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 s="1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 s="2">
        <v>73.849999999999994</v>
      </c>
      <c r="T1429" s="2">
        <v>3122.4</v>
      </c>
      <c r="U1429" t="s">
        <v>24</v>
      </c>
      <c r="V14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29" t="str">
        <f>IF(ChurnTable[[#This Row],[MonthlyCharges]]&lt;35,"Low (&lt;$35)",IF(ChurnTable[[#This Row],[MonthlyCharges]]&lt;70,"Medium ($35-$70)","High (&gt;$70)"))</f>
        <v>High (&gt;$70)</v>
      </c>
      <c r="X1429">
        <f>ChurnTable[[#This Row],[MonthlyCharges]]*12</f>
        <v>886.19999999999993</v>
      </c>
      <c r="Y1429">
        <f>IF(ChurnTable[[#This Row],[Churn]]="Yes",1,0)</f>
        <v>0</v>
      </c>
      <c r="Z1429">
        <f>IF(ChurnTable[[#This Row],[Churn]]="Yes",ChurnTable[[#This Row],[MonthlyCharges]]*12,0)</f>
        <v>0</v>
      </c>
    </row>
    <row r="1430" spans="1:26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 s="1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 s="2">
        <v>50.45</v>
      </c>
      <c r="T1430" s="2">
        <v>50.45</v>
      </c>
      <c r="U1430" t="s">
        <v>23</v>
      </c>
      <c r="V14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30" t="str">
        <f>IF(ChurnTable[[#This Row],[MonthlyCharges]]&lt;35,"Low (&lt;$35)",IF(ChurnTable[[#This Row],[MonthlyCharges]]&lt;70,"Medium ($35-$70)","High (&gt;$70)"))</f>
        <v>Medium ($35-$70)</v>
      </c>
      <c r="X1430">
        <f>ChurnTable[[#This Row],[MonthlyCharges]]*12</f>
        <v>605.40000000000009</v>
      </c>
      <c r="Y1430">
        <f>IF(ChurnTable[[#This Row],[Churn]]="Yes",1,0)</f>
        <v>1</v>
      </c>
      <c r="Z1430">
        <f>IF(ChurnTable[[#This Row],[Churn]]="Yes",ChurnTable[[#This Row],[MonthlyCharges]]*12,0)</f>
        <v>605.40000000000009</v>
      </c>
    </row>
    <row r="1431" spans="1:26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 s="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 s="2">
        <v>24.45</v>
      </c>
      <c r="T1431" s="2">
        <v>1088.25</v>
      </c>
      <c r="U1431" t="s">
        <v>24</v>
      </c>
      <c r="V14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31" t="str">
        <f>IF(ChurnTable[[#This Row],[MonthlyCharges]]&lt;35,"Low (&lt;$35)",IF(ChurnTable[[#This Row],[MonthlyCharges]]&lt;70,"Medium ($35-$70)","High (&gt;$70)"))</f>
        <v>Low (&lt;$35)</v>
      </c>
      <c r="X1431">
        <f>ChurnTable[[#This Row],[MonthlyCharges]]*12</f>
        <v>293.39999999999998</v>
      </c>
      <c r="Y1431">
        <f>IF(ChurnTable[[#This Row],[Churn]]="Yes",1,0)</f>
        <v>0</v>
      </c>
      <c r="Z1431">
        <f>IF(ChurnTable[[#This Row],[Churn]]="Yes",ChurnTable[[#This Row],[MonthlyCharges]]*12,0)</f>
        <v>0</v>
      </c>
    </row>
    <row r="1432" spans="1:26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 s="1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 s="2">
        <v>24.8</v>
      </c>
      <c r="T1432" s="2">
        <v>615.35</v>
      </c>
      <c r="U1432" t="s">
        <v>24</v>
      </c>
      <c r="V14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32" t="str">
        <f>IF(ChurnTable[[#This Row],[MonthlyCharges]]&lt;35,"Low (&lt;$35)",IF(ChurnTable[[#This Row],[MonthlyCharges]]&lt;70,"Medium ($35-$70)","High (&gt;$70)"))</f>
        <v>Low (&lt;$35)</v>
      </c>
      <c r="X1432">
        <f>ChurnTable[[#This Row],[MonthlyCharges]]*12</f>
        <v>297.60000000000002</v>
      </c>
      <c r="Y1432">
        <f>IF(ChurnTable[[#This Row],[Churn]]="Yes",1,0)</f>
        <v>0</v>
      </c>
      <c r="Z1432">
        <f>IF(ChurnTable[[#This Row],[Churn]]="Yes",ChurnTable[[#This Row],[MonthlyCharges]]*12,0)</f>
        <v>0</v>
      </c>
    </row>
    <row r="1433" spans="1:26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 s="1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 s="2">
        <v>64.849999999999994</v>
      </c>
      <c r="T1433" s="2">
        <v>2908.2</v>
      </c>
      <c r="U1433" t="s">
        <v>24</v>
      </c>
      <c r="V14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33" t="str">
        <f>IF(ChurnTable[[#This Row],[MonthlyCharges]]&lt;35,"Low (&lt;$35)",IF(ChurnTable[[#This Row],[MonthlyCharges]]&lt;70,"Medium ($35-$70)","High (&gt;$70)"))</f>
        <v>Medium ($35-$70)</v>
      </c>
      <c r="X1433">
        <f>ChurnTable[[#This Row],[MonthlyCharges]]*12</f>
        <v>778.19999999999993</v>
      </c>
      <c r="Y1433">
        <f>IF(ChurnTable[[#This Row],[Churn]]="Yes",1,0)</f>
        <v>0</v>
      </c>
      <c r="Z1433">
        <f>IF(ChurnTable[[#This Row],[Churn]]="Yes",ChurnTable[[#This Row],[MonthlyCharges]]*12,0)</f>
        <v>0</v>
      </c>
    </row>
    <row r="1434" spans="1:26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 s="1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 s="2">
        <v>20.75</v>
      </c>
      <c r="T1434" s="2">
        <v>739.9</v>
      </c>
      <c r="U1434" t="s">
        <v>24</v>
      </c>
      <c r="V14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34" t="str">
        <f>IF(ChurnTable[[#This Row],[MonthlyCharges]]&lt;35,"Low (&lt;$35)",IF(ChurnTable[[#This Row],[MonthlyCharges]]&lt;70,"Medium ($35-$70)","High (&gt;$70)"))</f>
        <v>Low (&lt;$35)</v>
      </c>
      <c r="X1434">
        <f>ChurnTable[[#This Row],[MonthlyCharges]]*12</f>
        <v>249</v>
      </c>
      <c r="Y1434">
        <f>IF(ChurnTable[[#This Row],[Churn]]="Yes",1,0)</f>
        <v>0</v>
      </c>
      <c r="Z1434">
        <f>IF(ChurnTable[[#This Row],[Churn]]="Yes",ChurnTable[[#This Row],[MonthlyCharges]]*12,0)</f>
        <v>0</v>
      </c>
    </row>
    <row r="1435" spans="1:26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 s="1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 s="2">
        <v>68.95</v>
      </c>
      <c r="T1435" s="2">
        <v>593.85</v>
      </c>
      <c r="U1435" t="s">
        <v>24</v>
      </c>
      <c r="V14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35" t="str">
        <f>IF(ChurnTable[[#This Row],[MonthlyCharges]]&lt;35,"Low (&lt;$35)",IF(ChurnTable[[#This Row],[MonthlyCharges]]&lt;70,"Medium ($35-$70)","High (&gt;$70)"))</f>
        <v>Medium ($35-$70)</v>
      </c>
      <c r="X1435">
        <f>ChurnTable[[#This Row],[MonthlyCharges]]*12</f>
        <v>827.40000000000009</v>
      </c>
      <c r="Y1435">
        <f>IF(ChurnTable[[#This Row],[Churn]]="Yes",1,0)</f>
        <v>0</v>
      </c>
      <c r="Z1435">
        <f>IF(ChurnTable[[#This Row],[Churn]]="Yes",ChurnTable[[#This Row],[MonthlyCharges]]*12,0)</f>
        <v>0</v>
      </c>
    </row>
    <row r="1436" spans="1:26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 s="1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 s="2">
        <v>99.95</v>
      </c>
      <c r="T1436" s="2">
        <v>1132.75</v>
      </c>
      <c r="U1436" t="s">
        <v>23</v>
      </c>
      <c r="V14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36" t="str">
        <f>IF(ChurnTable[[#This Row],[MonthlyCharges]]&lt;35,"Low (&lt;$35)",IF(ChurnTable[[#This Row],[MonthlyCharges]]&lt;70,"Medium ($35-$70)","High (&gt;$70)"))</f>
        <v>High (&gt;$70)</v>
      </c>
      <c r="X1436">
        <f>ChurnTable[[#This Row],[MonthlyCharges]]*12</f>
        <v>1199.4000000000001</v>
      </c>
      <c r="Y1436">
        <f>IF(ChurnTable[[#This Row],[Churn]]="Yes",1,0)</f>
        <v>1</v>
      </c>
      <c r="Z1436">
        <f>IF(ChurnTable[[#This Row],[Churn]]="Yes",ChurnTable[[#This Row],[MonthlyCharges]]*12,0)</f>
        <v>1199.4000000000001</v>
      </c>
    </row>
    <row r="1437" spans="1:26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 s="1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 s="2">
        <v>109.4</v>
      </c>
      <c r="T1437" s="2">
        <v>7227.45</v>
      </c>
      <c r="U1437" t="s">
        <v>24</v>
      </c>
      <c r="V14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37" t="str">
        <f>IF(ChurnTable[[#This Row],[MonthlyCharges]]&lt;35,"Low (&lt;$35)",IF(ChurnTable[[#This Row],[MonthlyCharges]]&lt;70,"Medium ($35-$70)","High (&gt;$70)"))</f>
        <v>High (&gt;$70)</v>
      </c>
      <c r="X1437">
        <f>ChurnTable[[#This Row],[MonthlyCharges]]*12</f>
        <v>1312.8000000000002</v>
      </c>
      <c r="Y1437">
        <f>IF(ChurnTable[[#This Row],[Churn]]="Yes",1,0)</f>
        <v>0</v>
      </c>
      <c r="Z1437">
        <f>IF(ChurnTable[[#This Row],[Churn]]="Yes",ChurnTable[[#This Row],[MonthlyCharges]]*12,0)</f>
        <v>0</v>
      </c>
    </row>
    <row r="1438" spans="1:26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 s="1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 s="2">
        <v>91.4</v>
      </c>
      <c r="T1438" s="2">
        <v>193.6</v>
      </c>
      <c r="U1438" t="s">
        <v>23</v>
      </c>
      <c r="V14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38" t="str">
        <f>IF(ChurnTable[[#This Row],[MonthlyCharges]]&lt;35,"Low (&lt;$35)",IF(ChurnTable[[#This Row],[MonthlyCharges]]&lt;70,"Medium ($35-$70)","High (&gt;$70)"))</f>
        <v>High (&gt;$70)</v>
      </c>
      <c r="X1438">
        <f>ChurnTable[[#This Row],[MonthlyCharges]]*12</f>
        <v>1096.8000000000002</v>
      </c>
      <c r="Y1438">
        <f>IF(ChurnTable[[#This Row],[Churn]]="Yes",1,0)</f>
        <v>1</v>
      </c>
      <c r="Z1438">
        <f>IF(ChurnTable[[#This Row],[Churn]]="Yes",ChurnTable[[#This Row],[MonthlyCharges]]*12,0)</f>
        <v>1096.8000000000002</v>
      </c>
    </row>
    <row r="1439" spans="1:26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 s="1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 s="2">
        <v>49</v>
      </c>
      <c r="T1439" s="2">
        <v>1291.3499999999999</v>
      </c>
      <c r="U1439" t="s">
        <v>24</v>
      </c>
      <c r="V14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39" t="str">
        <f>IF(ChurnTable[[#This Row],[MonthlyCharges]]&lt;35,"Low (&lt;$35)",IF(ChurnTable[[#This Row],[MonthlyCharges]]&lt;70,"Medium ($35-$70)","High (&gt;$70)"))</f>
        <v>Medium ($35-$70)</v>
      </c>
      <c r="X1439">
        <f>ChurnTable[[#This Row],[MonthlyCharges]]*12</f>
        <v>588</v>
      </c>
      <c r="Y1439">
        <f>IF(ChurnTable[[#This Row],[Churn]]="Yes",1,0)</f>
        <v>0</v>
      </c>
      <c r="Z1439">
        <f>IF(ChurnTable[[#This Row],[Churn]]="Yes",ChurnTable[[#This Row],[MonthlyCharges]]*12,0)</f>
        <v>0</v>
      </c>
    </row>
    <row r="1440" spans="1:26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 s="1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 s="2">
        <v>50.25</v>
      </c>
      <c r="T1440" s="2">
        <v>2023.55</v>
      </c>
      <c r="U1440" t="s">
        <v>24</v>
      </c>
      <c r="V14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40" t="str">
        <f>IF(ChurnTable[[#This Row],[MonthlyCharges]]&lt;35,"Low (&lt;$35)",IF(ChurnTable[[#This Row],[MonthlyCharges]]&lt;70,"Medium ($35-$70)","High (&gt;$70)"))</f>
        <v>Medium ($35-$70)</v>
      </c>
      <c r="X1440">
        <f>ChurnTable[[#This Row],[MonthlyCharges]]*12</f>
        <v>603</v>
      </c>
      <c r="Y1440">
        <f>IF(ChurnTable[[#This Row],[Churn]]="Yes",1,0)</f>
        <v>0</v>
      </c>
      <c r="Z1440">
        <f>IF(ChurnTable[[#This Row],[Churn]]="Yes",ChurnTable[[#This Row],[MonthlyCharges]]*12,0)</f>
        <v>0</v>
      </c>
    </row>
    <row r="1441" spans="1:26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 s="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 s="2">
        <v>75.55</v>
      </c>
      <c r="T1441" s="2">
        <v>349.65</v>
      </c>
      <c r="U1441" t="s">
        <v>23</v>
      </c>
      <c r="V14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41" t="str">
        <f>IF(ChurnTable[[#This Row],[MonthlyCharges]]&lt;35,"Low (&lt;$35)",IF(ChurnTable[[#This Row],[MonthlyCharges]]&lt;70,"Medium ($35-$70)","High (&gt;$70)"))</f>
        <v>High (&gt;$70)</v>
      </c>
      <c r="X1441">
        <f>ChurnTable[[#This Row],[MonthlyCharges]]*12</f>
        <v>906.59999999999991</v>
      </c>
      <c r="Y1441">
        <f>IF(ChurnTable[[#This Row],[Churn]]="Yes",1,0)</f>
        <v>1</v>
      </c>
      <c r="Z1441">
        <f>IF(ChurnTable[[#This Row],[Churn]]="Yes",ChurnTable[[#This Row],[MonthlyCharges]]*12,0)</f>
        <v>906.59999999999991</v>
      </c>
    </row>
    <row r="1442" spans="1:26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 s="1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 s="2">
        <v>19.899999999999999</v>
      </c>
      <c r="T1442" s="2">
        <v>153.94999999999999</v>
      </c>
      <c r="U1442" t="s">
        <v>24</v>
      </c>
      <c r="V14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42" t="str">
        <f>IF(ChurnTable[[#This Row],[MonthlyCharges]]&lt;35,"Low (&lt;$35)",IF(ChurnTable[[#This Row],[MonthlyCharges]]&lt;70,"Medium ($35-$70)","High (&gt;$70)"))</f>
        <v>Low (&lt;$35)</v>
      </c>
      <c r="X1442">
        <f>ChurnTable[[#This Row],[MonthlyCharges]]*12</f>
        <v>238.79999999999998</v>
      </c>
      <c r="Y1442">
        <f>IF(ChurnTable[[#This Row],[Churn]]="Yes",1,0)</f>
        <v>0</v>
      </c>
      <c r="Z1442">
        <f>IF(ChurnTable[[#This Row],[Churn]]="Yes",ChurnTable[[#This Row],[MonthlyCharges]]*12,0)</f>
        <v>0</v>
      </c>
    </row>
    <row r="1443" spans="1:26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 s="1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 s="2">
        <v>97.8</v>
      </c>
      <c r="T1443" s="2">
        <v>5458.8</v>
      </c>
      <c r="U1443" t="s">
        <v>24</v>
      </c>
      <c r="V14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43" t="str">
        <f>IF(ChurnTable[[#This Row],[MonthlyCharges]]&lt;35,"Low (&lt;$35)",IF(ChurnTable[[#This Row],[MonthlyCharges]]&lt;70,"Medium ($35-$70)","High (&gt;$70)"))</f>
        <v>High (&gt;$70)</v>
      </c>
      <c r="X1443">
        <f>ChurnTable[[#This Row],[MonthlyCharges]]*12</f>
        <v>1173.5999999999999</v>
      </c>
      <c r="Y1443">
        <f>IF(ChurnTable[[#This Row],[Churn]]="Yes",1,0)</f>
        <v>0</v>
      </c>
      <c r="Z1443">
        <f>IF(ChurnTable[[#This Row],[Churn]]="Yes",ChurnTable[[#This Row],[MonthlyCharges]]*12,0)</f>
        <v>0</v>
      </c>
    </row>
    <row r="1444" spans="1:26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 s="1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 s="2">
        <v>100.3</v>
      </c>
      <c r="T1444" s="2">
        <v>5244.45</v>
      </c>
      <c r="U1444" t="s">
        <v>24</v>
      </c>
      <c r="V14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44" t="str">
        <f>IF(ChurnTable[[#This Row],[MonthlyCharges]]&lt;35,"Low (&lt;$35)",IF(ChurnTable[[#This Row],[MonthlyCharges]]&lt;70,"Medium ($35-$70)","High (&gt;$70)"))</f>
        <v>High (&gt;$70)</v>
      </c>
      <c r="X1444">
        <f>ChurnTable[[#This Row],[MonthlyCharges]]*12</f>
        <v>1203.5999999999999</v>
      </c>
      <c r="Y1444">
        <f>IF(ChurnTable[[#This Row],[Churn]]="Yes",1,0)</f>
        <v>0</v>
      </c>
      <c r="Z1444">
        <f>IF(ChurnTable[[#This Row],[Churn]]="Yes",ChurnTable[[#This Row],[MonthlyCharges]]*12,0)</f>
        <v>0</v>
      </c>
    </row>
    <row r="1445" spans="1:26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 s="1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 s="2">
        <v>55.8</v>
      </c>
      <c r="T1445" s="2">
        <v>154.55000000000001</v>
      </c>
      <c r="U1445" t="s">
        <v>24</v>
      </c>
      <c r="V14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45" t="str">
        <f>IF(ChurnTable[[#This Row],[MonthlyCharges]]&lt;35,"Low (&lt;$35)",IF(ChurnTable[[#This Row],[MonthlyCharges]]&lt;70,"Medium ($35-$70)","High (&gt;$70)"))</f>
        <v>Medium ($35-$70)</v>
      </c>
      <c r="X1445">
        <f>ChurnTable[[#This Row],[MonthlyCharges]]*12</f>
        <v>669.59999999999991</v>
      </c>
      <c r="Y1445">
        <f>IF(ChurnTable[[#This Row],[Churn]]="Yes",1,0)</f>
        <v>0</v>
      </c>
      <c r="Z1445">
        <f>IF(ChurnTable[[#This Row],[Churn]]="Yes",ChurnTable[[#This Row],[MonthlyCharges]]*12,0)</f>
        <v>0</v>
      </c>
    </row>
    <row r="1446" spans="1:26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 s="1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 s="2">
        <v>111.15</v>
      </c>
      <c r="T1446" s="2">
        <v>4507.1499999999996</v>
      </c>
      <c r="U1446" t="s">
        <v>24</v>
      </c>
      <c r="V14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46" t="str">
        <f>IF(ChurnTable[[#This Row],[MonthlyCharges]]&lt;35,"Low (&lt;$35)",IF(ChurnTable[[#This Row],[MonthlyCharges]]&lt;70,"Medium ($35-$70)","High (&gt;$70)"))</f>
        <v>High (&gt;$70)</v>
      </c>
      <c r="X1446">
        <f>ChurnTable[[#This Row],[MonthlyCharges]]*12</f>
        <v>1333.8000000000002</v>
      </c>
      <c r="Y1446">
        <f>IF(ChurnTable[[#This Row],[Churn]]="Yes",1,0)</f>
        <v>0</v>
      </c>
      <c r="Z1446">
        <f>IF(ChurnTable[[#This Row],[Churn]]="Yes",ChurnTable[[#This Row],[MonthlyCharges]]*12,0)</f>
        <v>0</v>
      </c>
    </row>
    <row r="1447" spans="1:26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 s="1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 s="2">
        <v>98.55</v>
      </c>
      <c r="T1447" s="2">
        <v>2031.95</v>
      </c>
      <c r="U1447" t="s">
        <v>24</v>
      </c>
      <c r="V14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47" t="str">
        <f>IF(ChurnTable[[#This Row],[MonthlyCharges]]&lt;35,"Low (&lt;$35)",IF(ChurnTable[[#This Row],[MonthlyCharges]]&lt;70,"Medium ($35-$70)","High (&gt;$70)"))</f>
        <v>High (&gt;$70)</v>
      </c>
      <c r="X1447">
        <f>ChurnTable[[#This Row],[MonthlyCharges]]*12</f>
        <v>1182.5999999999999</v>
      </c>
      <c r="Y1447">
        <f>IF(ChurnTable[[#This Row],[Churn]]="Yes",1,0)</f>
        <v>0</v>
      </c>
      <c r="Z1447">
        <f>IF(ChurnTable[[#This Row],[Churn]]="Yes",ChurnTable[[#This Row],[MonthlyCharges]]*12,0)</f>
        <v>0</v>
      </c>
    </row>
    <row r="1448" spans="1:26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 s="1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 s="2">
        <v>50.05</v>
      </c>
      <c r="T1448" s="2">
        <v>50.05</v>
      </c>
      <c r="U1448" t="s">
        <v>24</v>
      </c>
      <c r="V14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48" t="str">
        <f>IF(ChurnTable[[#This Row],[MonthlyCharges]]&lt;35,"Low (&lt;$35)",IF(ChurnTable[[#This Row],[MonthlyCharges]]&lt;70,"Medium ($35-$70)","High (&gt;$70)"))</f>
        <v>Medium ($35-$70)</v>
      </c>
      <c r="X1448">
        <f>ChurnTable[[#This Row],[MonthlyCharges]]*12</f>
        <v>600.59999999999991</v>
      </c>
      <c r="Y1448">
        <f>IF(ChurnTable[[#This Row],[Churn]]="Yes",1,0)</f>
        <v>0</v>
      </c>
      <c r="Z1448">
        <f>IF(ChurnTable[[#This Row],[Churn]]="Yes",ChurnTable[[#This Row],[MonthlyCharges]]*12,0)</f>
        <v>0</v>
      </c>
    </row>
    <row r="1449" spans="1:26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 s="1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 s="2">
        <v>80.8</v>
      </c>
      <c r="T1449" s="2">
        <v>332.45</v>
      </c>
      <c r="U1449" t="s">
        <v>23</v>
      </c>
      <c r="V14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49" t="str">
        <f>IF(ChurnTable[[#This Row],[MonthlyCharges]]&lt;35,"Low (&lt;$35)",IF(ChurnTable[[#This Row],[MonthlyCharges]]&lt;70,"Medium ($35-$70)","High (&gt;$70)"))</f>
        <v>High (&gt;$70)</v>
      </c>
      <c r="X1449">
        <f>ChurnTable[[#This Row],[MonthlyCharges]]*12</f>
        <v>969.59999999999991</v>
      </c>
      <c r="Y1449">
        <f>IF(ChurnTable[[#This Row],[Churn]]="Yes",1,0)</f>
        <v>1</v>
      </c>
      <c r="Z1449">
        <f>IF(ChurnTable[[#This Row],[Churn]]="Yes",ChurnTable[[#This Row],[MonthlyCharges]]*12,0)</f>
        <v>969.59999999999991</v>
      </c>
    </row>
    <row r="1450" spans="1:26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 s="1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 s="2">
        <v>20.85</v>
      </c>
      <c r="T1450" s="2">
        <v>473.9</v>
      </c>
      <c r="U1450" t="s">
        <v>24</v>
      </c>
      <c r="V14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50" t="str">
        <f>IF(ChurnTable[[#This Row],[MonthlyCharges]]&lt;35,"Low (&lt;$35)",IF(ChurnTable[[#This Row],[MonthlyCharges]]&lt;70,"Medium ($35-$70)","High (&gt;$70)"))</f>
        <v>Low (&lt;$35)</v>
      </c>
      <c r="X1450">
        <f>ChurnTable[[#This Row],[MonthlyCharges]]*12</f>
        <v>250.20000000000002</v>
      </c>
      <c r="Y1450">
        <f>IF(ChurnTable[[#This Row],[Churn]]="Yes",1,0)</f>
        <v>0</v>
      </c>
      <c r="Z1450">
        <f>IF(ChurnTable[[#This Row],[Churn]]="Yes",ChurnTable[[#This Row],[MonthlyCharges]]*12,0)</f>
        <v>0</v>
      </c>
    </row>
    <row r="1451" spans="1:26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 s="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 s="2">
        <v>19.5</v>
      </c>
      <c r="T1451" s="2">
        <v>106.8</v>
      </c>
      <c r="U1451" t="s">
        <v>24</v>
      </c>
      <c r="V14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51" t="str">
        <f>IF(ChurnTable[[#This Row],[MonthlyCharges]]&lt;35,"Low (&lt;$35)",IF(ChurnTable[[#This Row],[MonthlyCharges]]&lt;70,"Medium ($35-$70)","High (&gt;$70)"))</f>
        <v>Low (&lt;$35)</v>
      </c>
      <c r="X1451">
        <f>ChurnTable[[#This Row],[MonthlyCharges]]*12</f>
        <v>234</v>
      </c>
      <c r="Y1451">
        <f>IF(ChurnTable[[#This Row],[Churn]]="Yes",1,0)</f>
        <v>0</v>
      </c>
      <c r="Z1451">
        <f>IF(ChurnTable[[#This Row],[Churn]]="Yes",ChurnTable[[#This Row],[MonthlyCharges]]*12,0)</f>
        <v>0</v>
      </c>
    </row>
    <row r="1452" spans="1:26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 s="1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 s="2">
        <v>19.350000000000001</v>
      </c>
      <c r="T1452" s="2">
        <v>152.6</v>
      </c>
      <c r="U1452" t="s">
        <v>24</v>
      </c>
      <c r="V14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52" t="str">
        <f>IF(ChurnTable[[#This Row],[MonthlyCharges]]&lt;35,"Low (&lt;$35)",IF(ChurnTable[[#This Row],[MonthlyCharges]]&lt;70,"Medium ($35-$70)","High (&gt;$70)"))</f>
        <v>Low (&lt;$35)</v>
      </c>
      <c r="X1452">
        <f>ChurnTable[[#This Row],[MonthlyCharges]]*12</f>
        <v>232.20000000000002</v>
      </c>
      <c r="Y1452">
        <f>IF(ChurnTable[[#This Row],[Churn]]="Yes",1,0)</f>
        <v>0</v>
      </c>
      <c r="Z1452">
        <f>IF(ChurnTable[[#This Row],[Churn]]="Yes",ChurnTable[[#This Row],[MonthlyCharges]]*12,0)</f>
        <v>0</v>
      </c>
    </row>
    <row r="1453" spans="1:26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 s="1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 s="2">
        <v>69.5</v>
      </c>
      <c r="T1453" s="2">
        <v>1199.4000000000001</v>
      </c>
      <c r="U1453" t="s">
        <v>24</v>
      </c>
      <c r="V14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53" t="str">
        <f>IF(ChurnTable[[#This Row],[MonthlyCharges]]&lt;35,"Low (&lt;$35)",IF(ChurnTable[[#This Row],[MonthlyCharges]]&lt;70,"Medium ($35-$70)","High (&gt;$70)"))</f>
        <v>Medium ($35-$70)</v>
      </c>
      <c r="X1453">
        <f>ChurnTable[[#This Row],[MonthlyCharges]]*12</f>
        <v>834</v>
      </c>
      <c r="Y1453">
        <f>IF(ChurnTable[[#This Row],[Churn]]="Yes",1,0)</f>
        <v>0</v>
      </c>
      <c r="Z1453">
        <f>IF(ChurnTable[[#This Row],[Churn]]="Yes",ChurnTable[[#This Row],[MonthlyCharges]]*12,0)</f>
        <v>0</v>
      </c>
    </row>
    <row r="1454" spans="1:26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 s="1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 s="2">
        <v>48.8</v>
      </c>
      <c r="T1454" s="2">
        <v>2555.0500000000002</v>
      </c>
      <c r="U1454" t="s">
        <v>24</v>
      </c>
      <c r="V14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54" t="str">
        <f>IF(ChurnTable[[#This Row],[MonthlyCharges]]&lt;35,"Low (&lt;$35)",IF(ChurnTable[[#This Row],[MonthlyCharges]]&lt;70,"Medium ($35-$70)","High (&gt;$70)"))</f>
        <v>Medium ($35-$70)</v>
      </c>
      <c r="X1454">
        <f>ChurnTable[[#This Row],[MonthlyCharges]]*12</f>
        <v>585.59999999999991</v>
      </c>
      <c r="Y1454">
        <f>IF(ChurnTable[[#This Row],[Churn]]="Yes",1,0)</f>
        <v>0</v>
      </c>
      <c r="Z1454">
        <f>IF(ChurnTable[[#This Row],[Churn]]="Yes",ChurnTable[[#This Row],[MonthlyCharges]]*12,0)</f>
        <v>0</v>
      </c>
    </row>
    <row r="1455" spans="1:26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 s="1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 s="2">
        <v>94.5</v>
      </c>
      <c r="T1455" s="2">
        <v>2979.2</v>
      </c>
      <c r="U1455" t="s">
        <v>24</v>
      </c>
      <c r="V14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55" t="str">
        <f>IF(ChurnTable[[#This Row],[MonthlyCharges]]&lt;35,"Low (&lt;$35)",IF(ChurnTable[[#This Row],[MonthlyCharges]]&lt;70,"Medium ($35-$70)","High (&gt;$70)"))</f>
        <v>High (&gt;$70)</v>
      </c>
      <c r="X1455">
        <f>ChurnTable[[#This Row],[MonthlyCharges]]*12</f>
        <v>1134</v>
      </c>
      <c r="Y1455">
        <f>IF(ChurnTable[[#This Row],[Churn]]="Yes",1,0)</f>
        <v>0</v>
      </c>
      <c r="Z1455">
        <f>IF(ChurnTable[[#This Row],[Churn]]="Yes",ChurnTable[[#This Row],[MonthlyCharges]]*12,0)</f>
        <v>0</v>
      </c>
    </row>
    <row r="1456" spans="1:26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 s="1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 s="2">
        <v>20.65</v>
      </c>
      <c r="T1456" s="2">
        <v>654.85</v>
      </c>
      <c r="U1456" t="s">
        <v>24</v>
      </c>
      <c r="V14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56" t="str">
        <f>IF(ChurnTable[[#This Row],[MonthlyCharges]]&lt;35,"Low (&lt;$35)",IF(ChurnTable[[#This Row],[MonthlyCharges]]&lt;70,"Medium ($35-$70)","High (&gt;$70)"))</f>
        <v>Low (&lt;$35)</v>
      </c>
      <c r="X1456">
        <f>ChurnTable[[#This Row],[MonthlyCharges]]*12</f>
        <v>247.79999999999998</v>
      </c>
      <c r="Y1456">
        <f>IF(ChurnTable[[#This Row],[Churn]]="Yes",1,0)</f>
        <v>0</v>
      </c>
      <c r="Z1456">
        <f>IF(ChurnTable[[#This Row],[Churn]]="Yes",ChurnTable[[#This Row],[MonthlyCharges]]*12,0)</f>
        <v>0</v>
      </c>
    </row>
    <row r="1457" spans="1:26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 s="1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 s="2">
        <v>106.05</v>
      </c>
      <c r="T1457" s="2">
        <v>3834.4</v>
      </c>
      <c r="U1457" t="s">
        <v>24</v>
      </c>
      <c r="V14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57" t="str">
        <f>IF(ChurnTable[[#This Row],[MonthlyCharges]]&lt;35,"Low (&lt;$35)",IF(ChurnTable[[#This Row],[MonthlyCharges]]&lt;70,"Medium ($35-$70)","High (&gt;$70)"))</f>
        <v>High (&gt;$70)</v>
      </c>
      <c r="X1457">
        <f>ChurnTable[[#This Row],[MonthlyCharges]]*12</f>
        <v>1272.5999999999999</v>
      </c>
      <c r="Y1457">
        <f>IF(ChurnTable[[#This Row],[Churn]]="Yes",1,0)</f>
        <v>0</v>
      </c>
      <c r="Z1457">
        <f>IF(ChurnTable[[#This Row],[Churn]]="Yes",ChurnTable[[#This Row],[MonthlyCharges]]*12,0)</f>
        <v>0</v>
      </c>
    </row>
    <row r="1458" spans="1:26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 s="1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 s="2">
        <v>100</v>
      </c>
      <c r="T1458" s="2">
        <v>1534.75</v>
      </c>
      <c r="U1458" t="s">
        <v>23</v>
      </c>
      <c r="V14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58" t="str">
        <f>IF(ChurnTable[[#This Row],[MonthlyCharges]]&lt;35,"Low (&lt;$35)",IF(ChurnTable[[#This Row],[MonthlyCharges]]&lt;70,"Medium ($35-$70)","High (&gt;$70)"))</f>
        <v>High (&gt;$70)</v>
      </c>
      <c r="X1458">
        <f>ChurnTable[[#This Row],[MonthlyCharges]]*12</f>
        <v>1200</v>
      </c>
      <c r="Y1458">
        <f>IF(ChurnTable[[#This Row],[Churn]]="Yes",1,0)</f>
        <v>1</v>
      </c>
      <c r="Z1458">
        <f>IF(ChurnTable[[#This Row],[Churn]]="Yes",ChurnTable[[#This Row],[MonthlyCharges]]*12,0)</f>
        <v>1200</v>
      </c>
    </row>
    <row r="1459" spans="1:26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 s="1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 s="2">
        <v>108.3</v>
      </c>
      <c r="T1459" s="2">
        <v>4586.1499999999996</v>
      </c>
      <c r="U1459" t="s">
        <v>24</v>
      </c>
      <c r="V14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59" t="str">
        <f>IF(ChurnTable[[#This Row],[MonthlyCharges]]&lt;35,"Low (&lt;$35)",IF(ChurnTable[[#This Row],[MonthlyCharges]]&lt;70,"Medium ($35-$70)","High (&gt;$70)"))</f>
        <v>High (&gt;$70)</v>
      </c>
      <c r="X1459">
        <f>ChurnTable[[#This Row],[MonthlyCharges]]*12</f>
        <v>1299.5999999999999</v>
      </c>
      <c r="Y1459">
        <f>IF(ChurnTable[[#This Row],[Churn]]="Yes",1,0)</f>
        <v>0</v>
      </c>
      <c r="Z1459">
        <f>IF(ChurnTable[[#This Row],[Churn]]="Yes",ChurnTable[[#This Row],[MonthlyCharges]]*12,0)</f>
        <v>0</v>
      </c>
    </row>
    <row r="1460" spans="1:26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 s="1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 s="2">
        <v>20.55</v>
      </c>
      <c r="T1460" s="2">
        <v>20.55</v>
      </c>
      <c r="U1460" t="s">
        <v>23</v>
      </c>
      <c r="V14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60" t="str">
        <f>IF(ChurnTable[[#This Row],[MonthlyCharges]]&lt;35,"Low (&lt;$35)",IF(ChurnTable[[#This Row],[MonthlyCharges]]&lt;70,"Medium ($35-$70)","High (&gt;$70)"))</f>
        <v>Low (&lt;$35)</v>
      </c>
      <c r="X1460">
        <f>ChurnTable[[#This Row],[MonthlyCharges]]*12</f>
        <v>246.60000000000002</v>
      </c>
      <c r="Y1460">
        <f>IF(ChurnTable[[#This Row],[Churn]]="Yes",1,0)</f>
        <v>1</v>
      </c>
      <c r="Z1460">
        <f>IF(ChurnTable[[#This Row],[Churn]]="Yes",ChurnTable[[#This Row],[MonthlyCharges]]*12,0)</f>
        <v>246.60000000000002</v>
      </c>
    </row>
    <row r="1461" spans="1:26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 s="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 s="2">
        <v>99.65</v>
      </c>
      <c r="T1461" s="2">
        <v>5941.05</v>
      </c>
      <c r="U1461" t="s">
        <v>24</v>
      </c>
      <c r="V14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61" t="str">
        <f>IF(ChurnTable[[#This Row],[MonthlyCharges]]&lt;35,"Low (&lt;$35)",IF(ChurnTable[[#This Row],[MonthlyCharges]]&lt;70,"Medium ($35-$70)","High (&gt;$70)"))</f>
        <v>High (&gt;$70)</v>
      </c>
      <c r="X1461">
        <f>ChurnTable[[#This Row],[MonthlyCharges]]*12</f>
        <v>1195.8000000000002</v>
      </c>
      <c r="Y1461">
        <f>IF(ChurnTable[[#This Row],[Churn]]="Yes",1,0)</f>
        <v>0</v>
      </c>
      <c r="Z1461">
        <f>IF(ChurnTable[[#This Row],[Churn]]="Yes",ChurnTable[[#This Row],[MonthlyCharges]]*12,0)</f>
        <v>0</v>
      </c>
    </row>
    <row r="1462" spans="1:26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 s="1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 s="2">
        <v>85.3</v>
      </c>
      <c r="T1462" s="2">
        <v>424.15</v>
      </c>
      <c r="U1462" t="s">
        <v>23</v>
      </c>
      <c r="V14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62" t="str">
        <f>IF(ChurnTable[[#This Row],[MonthlyCharges]]&lt;35,"Low (&lt;$35)",IF(ChurnTable[[#This Row],[MonthlyCharges]]&lt;70,"Medium ($35-$70)","High (&gt;$70)"))</f>
        <v>High (&gt;$70)</v>
      </c>
      <c r="X1462">
        <f>ChurnTable[[#This Row],[MonthlyCharges]]*12</f>
        <v>1023.5999999999999</v>
      </c>
      <c r="Y1462">
        <f>IF(ChurnTable[[#This Row],[Churn]]="Yes",1,0)</f>
        <v>1</v>
      </c>
      <c r="Z1462">
        <f>IF(ChurnTable[[#This Row],[Churn]]="Yes",ChurnTable[[#This Row],[MonthlyCharges]]*12,0)</f>
        <v>1023.5999999999999</v>
      </c>
    </row>
    <row r="1463" spans="1:26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 s="1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 s="2">
        <v>95.9</v>
      </c>
      <c r="T1463" s="2">
        <v>2234.9499999999998</v>
      </c>
      <c r="U1463" t="s">
        <v>24</v>
      </c>
      <c r="V14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63" t="str">
        <f>IF(ChurnTable[[#This Row],[MonthlyCharges]]&lt;35,"Low (&lt;$35)",IF(ChurnTable[[#This Row],[MonthlyCharges]]&lt;70,"Medium ($35-$70)","High (&gt;$70)"))</f>
        <v>High (&gt;$70)</v>
      </c>
      <c r="X1463">
        <f>ChurnTable[[#This Row],[MonthlyCharges]]*12</f>
        <v>1150.8000000000002</v>
      </c>
      <c r="Y1463">
        <f>IF(ChurnTable[[#This Row],[Churn]]="Yes",1,0)</f>
        <v>0</v>
      </c>
      <c r="Z1463">
        <f>IF(ChurnTable[[#This Row],[Churn]]="Yes",ChurnTable[[#This Row],[MonthlyCharges]]*12,0)</f>
        <v>0</v>
      </c>
    </row>
    <row r="1464" spans="1:26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 s="1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 s="2">
        <v>20</v>
      </c>
      <c r="T1464" s="2">
        <v>666.75</v>
      </c>
      <c r="U1464" t="s">
        <v>24</v>
      </c>
      <c r="V14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64" t="str">
        <f>IF(ChurnTable[[#This Row],[MonthlyCharges]]&lt;35,"Low (&lt;$35)",IF(ChurnTable[[#This Row],[MonthlyCharges]]&lt;70,"Medium ($35-$70)","High (&gt;$70)"))</f>
        <v>Low (&lt;$35)</v>
      </c>
      <c r="X1464">
        <f>ChurnTable[[#This Row],[MonthlyCharges]]*12</f>
        <v>240</v>
      </c>
      <c r="Y1464">
        <f>IF(ChurnTable[[#This Row],[Churn]]="Yes",1,0)</f>
        <v>0</v>
      </c>
      <c r="Z1464">
        <f>IF(ChurnTable[[#This Row],[Churn]]="Yes",ChurnTable[[#This Row],[MonthlyCharges]]*12,0)</f>
        <v>0</v>
      </c>
    </row>
    <row r="1465" spans="1:26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 s="1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 s="2">
        <v>70.400000000000006</v>
      </c>
      <c r="T1465" s="2">
        <v>281</v>
      </c>
      <c r="U1465" t="s">
        <v>23</v>
      </c>
      <c r="V14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65" t="str">
        <f>IF(ChurnTable[[#This Row],[MonthlyCharges]]&lt;35,"Low (&lt;$35)",IF(ChurnTable[[#This Row],[MonthlyCharges]]&lt;70,"Medium ($35-$70)","High (&gt;$70)"))</f>
        <v>High (&gt;$70)</v>
      </c>
      <c r="X1465">
        <f>ChurnTable[[#This Row],[MonthlyCharges]]*12</f>
        <v>844.80000000000007</v>
      </c>
      <c r="Y1465">
        <f>IF(ChurnTable[[#This Row],[Churn]]="Yes",1,0)</f>
        <v>1</v>
      </c>
      <c r="Z1465">
        <f>IF(ChurnTable[[#This Row],[Churn]]="Yes",ChurnTable[[#This Row],[MonthlyCharges]]*12,0)</f>
        <v>844.80000000000007</v>
      </c>
    </row>
    <row r="1466" spans="1:26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 s="1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 s="2">
        <v>64.95</v>
      </c>
      <c r="T1466" s="2">
        <v>547.79999999999995</v>
      </c>
      <c r="U1466" t="s">
        <v>24</v>
      </c>
      <c r="V14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66" t="str">
        <f>IF(ChurnTable[[#This Row],[MonthlyCharges]]&lt;35,"Low (&lt;$35)",IF(ChurnTable[[#This Row],[MonthlyCharges]]&lt;70,"Medium ($35-$70)","High (&gt;$70)"))</f>
        <v>Medium ($35-$70)</v>
      </c>
      <c r="X1466">
        <f>ChurnTable[[#This Row],[MonthlyCharges]]*12</f>
        <v>779.40000000000009</v>
      </c>
      <c r="Y1466">
        <f>IF(ChurnTable[[#This Row],[Churn]]="Yes",1,0)</f>
        <v>0</v>
      </c>
      <c r="Z1466">
        <f>IF(ChurnTable[[#This Row],[Churn]]="Yes",ChurnTable[[#This Row],[MonthlyCharges]]*12,0)</f>
        <v>0</v>
      </c>
    </row>
    <row r="1467" spans="1:26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 s="1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 s="2">
        <v>74.599999999999994</v>
      </c>
      <c r="T1467" s="2">
        <v>74.599999999999994</v>
      </c>
      <c r="U1467" t="s">
        <v>24</v>
      </c>
      <c r="V14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67" t="str">
        <f>IF(ChurnTable[[#This Row],[MonthlyCharges]]&lt;35,"Low (&lt;$35)",IF(ChurnTable[[#This Row],[MonthlyCharges]]&lt;70,"Medium ($35-$70)","High (&gt;$70)"))</f>
        <v>High (&gt;$70)</v>
      </c>
      <c r="X1467">
        <f>ChurnTable[[#This Row],[MonthlyCharges]]*12</f>
        <v>895.19999999999993</v>
      </c>
      <c r="Y1467">
        <f>IF(ChurnTable[[#This Row],[Churn]]="Yes",1,0)</f>
        <v>0</v>
      </c>
      <c r="Z1467">
        <f>IF(ChurnTable[[#This Row],[Churn]]="Yes",ChurnTable[[#This Row],[MonthlyCharges]]*12,0)</f>
        <v>0</v>
      </c>
    </row>
    <row r="1468" spans="1:26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 s="1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 s="2">
        <v>49.2</v>
      </c>
      <c r="T1468" s="2">
        <v>571.15</v>
      </c>
      <c r="U1468" t="s">
        <v>24</v>
      </c>
      <c r="V14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68" t="str">
        <f>IF(ChurnTable[[#This Row],[MonthlyCharges]]&lt;35,"Low (&lt;$35)",IF(ChurnTable[[#This Row],[MonthlyCharges]]&lt;70,"Medium ($35-$70)","High (&gt;$70)"))</f>
        <v>Medium ($35-$70)</v>
      </c>
      <c r="X1468">
        <f>ChurnTable[[#This Row],[MonthlyCharges]]*12</f>
        <v>590.40000000000009</v>
      </c>
      <c r="Y1468">
        <f>IF(ChurnTable[[#This Row],[Churn]]="Yes",1,0)</f>
        <v>0</v>
      </c>
      <c r="Z1468">
        <f>IF(ChurnTable[[#This Row],[Churn]]="Yes",ChurnTable[[#This Row],[MonthlyCharges]]*12,0)</f>
        <v>0</v>
      </c>
    </row>
    <row r="1469" spans="1:26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 s="1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 s="2">
        <v>73.75</v>
      </c>
      <c r="T1469" s="2">
        <v>1756.6</v>
      </c>
      <c r="U1469" t="s">
        <v>24</v>
      </c>
      <c r="V14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69" t="str">
        <f>IF(ChurnTable[[#This Row],[MonthlyCharges]]&lt;35,"Low (&lt;$35)",IF(ChurnTable[[#This Row],[MonthlyCharges]]&lt;70,"Medium ($35-$70)","High (&gt;$70)"))</f>
        <v>High (&gt;$70)</v>
      </c>
      <c r="X1469">
        <f>ChurnTable[[#This Row],[MonthlyCharges]]*12</f>
        <v>885</v>
      </c>
      <c r="Y1469">
        <f>IF(ChurnTable[[#This Row],[Churn]]="Yes",1,0)</f>
        <v>0</v>
      </c>
      <c r="Z1469">
        <f>IF(ChurnTable[[#This Row],[Churn]]="Yes",ChurnTable[[#This Row],[MonthlyCharges]]*12,0)</f>
        <v>0</v>
      </c>
    </row>
    <row r="1470" spans="1:26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 s="1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 s="2">
        <v>92.3</v>
      </c>
      <c r="T1470" s="2">
        <v>5731.45</v>
      </c>
      <c r="U1470" t="s">
        <v>24</v>
      </c>
      <c r="V14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70" t="str">
        <f>IF(ChurnTable[[#This Row],[MonthlyCharges]]&lt;35,"Low (&lt;$35)",IF(ChurnTable[[#This Row],[MonthlyCharges]]&lt;70,"Medium ($35-$70)","High (&gt;$70)"))</f>
        <v>High (&gt;$70)</v>
      </c>
      <c r="X1470">
        <f>ChurnTable[[#This Row],[MonthlyCharges]]*12</f>
        <v>1107.5999999999999</v>
      </c>
      <c r="Y1470">
        <f>IF(ChurnTable[[#This Row],[Churn]]="Yes",1,0)</f>
        <v>0</v>
      </c>
      <c r="Z1470">
        <f>IF(ChurnTable[[#This Row],[Churn]]="Yes",ChurnTable[[#This Row],[MonthlyCharges]]*12,0)</f>
        <v>0</v>
      </c>
    </row>
    <row r="1471" spans="1:26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 s="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 s="2">
        <v>98.8</v>
      </c>
      <c r="T1471" s="2">
        <v>3475.55</v>
      </c>
      <c r="U1471" t="s">
        <v>23</v>
      </c>
      <c r="V14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71" t="str">
        <f>IF(ChurnTable[[#This Row],[MonthlyCharges]]&lt;35,"Low (&lt;$35)",IF(ChurnTable[[#This Row],[MonthlyCharges]]&lt;70,"Medium ($35-$70)","High (&gt;$70)"))</f>
        <v>High (&gt;$70)</v>
      </c>
      <c r="X1471">
        <f>ChurnTable[[#This Row],[MonthlyCharges]]*12</f>
        <v>1185.5999999999999</v>
      </c>
      <c r="Y1471">
        <f>IF(ChurnTable[[#This Row],[Churn]]="Yes",1,0)</f>
        <v>1</v>
      </c>
      <c r="Z1471">
        <f>IF(ChurnTable[[#This Row],[Churn]]="Yes",ChurnTable[[#This Row],[MonthlyCharges]]*12,0)</f>
        <v>1185.5999999999999</v>
      </c>
    </row>
    <row r="1472" spans="1:26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 s="1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 s="2">
        <v>19.2</v>
      </c>
      <c r="T1472" s="2">
        <v>156.85</v>
      </c>
      <c r="U1472" t="s">
        <v>24</v>
      </c>
      <c r="V14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72" t="str">
        <f>IF(ChurnTable[[#This Row],[MonthlyCharges]]&lt;35,"Low (&lt;$35)",IF(ChurnTable[[#This Row],[MonthlyCharges]]&lt;70,"Medium ($35-$70)","High (&gt;$70)"))</f>
        <v>Low (&lt;$35)</v>
      </c>
      <c r="X1472">
        <f>ChurnTable[[#This Row],[MonthlyCharges]]*12</f>
        <v>230.39999999999998</v>
      </c>
      <c r="Y1472">
        <f>IF(ChurnTable[[#This Row],[Churn]]="Yes",1,0)</f>
        <v>0</v>
      </c>
      <c r="Z1472">
        <f>IF(ChurnTable[[#This Row],[Churn]]="Yes",ChurnTable[[#This Row],[MonthlyCharges]]*12,0)</f>
        <v>0</v>
      </c>
    </row>
    <row r="1473" spans="1:26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 s="1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 s="2">
        <v>88.65</v>
      </c>
      <c r="T1473" s="2">
        <v>2683.2</v>
      </c>
      <c r="U1473" t="s">
        <v>24</v>
      </c>
      <c r="V14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73" t="str">
        <f>IF(ChurnTable[[#This Row],[MonthlyCharges]]&lt;35,"Low (&lt;$35)",IF(ChurnTable[[#This Row],[MonthlyCharges]]&lt;70,"Medium ($35-$70)","High (&gt;$70)"))</f>
        <v>High (&gt;$70)</v>
      </c>
      <c r="X1473">
        <f>ChurnTable[[#This Row],[MonthlyCharges]]*12</f>
        <v>1063.8000000000002</v>
      </c>
      <c r="Y1473">
        <f>IF(ChurnTable[[#This Row],[Churn]]="Yes",1,0)</f>
        <v>0</v>
      </c>
      <c r="Z1473">
        <f>IF(ChurnTable[[#This Row],[Churn]]="Yes",ChurnTable[[#This Row],[MonthlyCharges]]*12,0)</f>
        <v>0</v>
      </c>
    </row>
    <row r="1474" spans="1:26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 s="1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 s="2">
        <v>74.400000000000006</v>
      </c>
      <c r="T1474" s="2">
        <v>896.75</v>
      </c>
      <c r="U1474" t="s">
        <v>23</v>
      </c>
      <c r="V14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74" t="str">
        <f>IF(ChurnTable[[#This Row],[MonthlyCharges]]&lt;35,"Low (&lt;$35)",IF(ChurnTable[[#This Row],[MonthlyCharges]]&lt;70,"Medium ($35-$70)","High (&gt;$70)"))</f>
        <v>High (&gt;$70)</v>
      </c>
      <c r="X1474">
        <f>ChurnTable[[#This Row],[MonthlyCharges]]*12</f>
        <v>892.80000000000007</v>
      </c>
      <c r="Y1474">
        <f>IF(ChurnTable[[#This Row],[Churn]]="Yes",1,0)</f>
        <v>1</v>
      </c>
      <c r="Z1474">
        <f>IF(ChurnTable[[#This Row],[Churn]]="Yes",ChurnTable[[#This Row],[MonthlyCharges]]*12,0)</f>
        <v>892.80000000000007</v>
      </c>
    </row>
    <row r="1475" spans="1:26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 s="1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 s="2">
        <v>98.75</v>
      </c>
      <c r="T1475" s="2">
        <v>2407.3000000000002</v>
      </c>
      <c r="U1475" t="s">
        <v>23</v>
      </c>
      <c r="V14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75" t="str">
        <f>IF(ChurnTable[[#This Row],[MonthlyCharges]]&lt;35,"Low (&lt;$35)",IF(ChurnTable[[#This Row],[MonthlyCharges]]&lt;70,"Medium ($35-$70)","High (&gt;$70)"))</f>
        <v>High (&gt;$70)</v>
      </c>
      <c r="X1475">
        <f>ChurnTable[[#This Row],[MonthlyCharges]]*12</f>
        <v>1185</v>
      </c>
      <c r="Y1475">
        <f>IF(ChurnTable[[#This Row],[Churn]]="Yes",1,0)</f>
        <v>1</v>
      </c>
      <c r="Z1475">
        <f>IF(ChurnTable[[#This Row],[Churn]]="Yes",ChurnTable[[#This Row],[MonthlyCharges]]*12,0)</f>
        <v>1185</v>
      </c>
    </row>
    <row r="1476" spans="1:26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 s="1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 s="2">
        <v>95.95</v>
      </c>
      <c r="T1476" s="2">
        <v>4456.6499999999996</v>
      </c>
      <c r="U1476" t="s">
        <v>24</v>
      </c>
      <c r="V14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76" t="str">
        <f>IF(ChurnTable[[#This Row],[MonthlyCharges]]&lt;35,"Low (&lt;$35)",IF(ChurnTable[[#This Row],[MonthlyCharges]]&lt;70,"Medium ($35-$70)","High (&gt;$70)"))</f>
        <v>High (&gt;$70)</v>
      </c>
      <c r="X1476">
        <f>ChurnTable[[#This Row],[MonthlyCharges]]*12</f>
        <v>1151.4000000000001</v>
      </c>
      <c r="Y1476">
        <f>IF(ChurnTable[[#This Row],[Churn]]="Yes",1,0)</f>
        <v>0</v>
      </c>
      <c r="Z1476">
        <f>IF(ChurnTable[[#This Row],[Churn]]="Yes",ChurnTable[[#This Row],[MonthlyCharges]]*12,0)</f>
        <v>0</v>
      </c>
    </row>
    <row r="1477" spans="1:26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 s="1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 s="2">
        <v>105.4</v>
      </c>
      <c r="T1477" s="2">
        <v>6998.95</v>
      </c>
      <c r="U1477" t="s">
        <v>24</v>
      </c>
      <c r="V14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77" t="str">
        <f>IF(ChurnTable[[#This Row],[MonthlyCharges]]&lt;35,"Low (&lt;$35)",IF(ChurnTable[[#This Row],[MonthlyCharges]]&lt;70,"Medium ($35-$70)","High (&gt;$70)"))</f>
        <v>High (&gt;$70)</v>
      </c>
      <c r="X1477">
        <f>ChurnTable[[#This Row],[MonthlyCharges]]*12</f>
        <v>1264.8000000000002</v>
      </c>
      <c r="Y1477">
        <f>IF(ChurnTable[[#This Row],[Churn]]="Yes",1,0)</f>
        <v>0</v>
      </c>
      <c r="Z1477">
        <f>IF(ChurnTable[[#This Row],[Churn]]="Yes",ChurnTable[[#This Row],[MonthlyCharges]]*12,0)</f>
        <v>0</v>
      </c>
    </row>
    <row r="1478" spans="1:26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 s="1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 s="2">
        <v>20.25</v>
      </c>
      <c r="T1478" s="2">
        <v>36.799999999999997</v>
      </c>
      <c r="U1478" t="s">
        <v>24</v>
      </c>
      <c r="V14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78" t="str">
        <f>IF(ChurnTable[[#This Row],[MonthlyCharges]]&lt;35,"Low (&lt;$35)",IF(ChurnTable[[#This Row],[MonthlyCharges]]&lt;70,"Medium ($35-$70)","High (&gt;$70)"))</f>
        <v>Low (&lt;$35)</v>
      </c>
      <c r="X1478">
        <f>ChurnTable[[#This Row],[MonthlyCharges]]*12</f>
        <v>243</v>
      </c>
      <c r="Y1478">
        <f>IF(ChurnTable[[#This Row],[Churn]]="Yes",1,0)</f>
        <v>0</v>
      </c>
      <c r="Z1478">
        <f>IF(ChurnTable[[#This Row],[Churn]]="Yes",ChurnTable[[#This Row],[MonthlyCharges]]*12,0)</f>
        <v>0</v>
      </c>
    </row>
    <row r="1479" spans="1:26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 s="1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 s="2">
        <v>106</v>
      </c>
      <c r="T1479" s="2">
        <v>6547.7</v>
      </c>
      <c r="U1479" t="s">
        <v>23</v>
      </c>
      <c r="V14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79" t="str">
        <f>IF(ChurnTable[[#This Row],[MonthlyCharges]]&lt;35,"Low (&lt;$35)",IF(ChurnTable[[#This Row],[MonthlyCharges]]&lt;70,"Medium ($35-$70)","High (&gt;$70)"))</f>
        <v>High (&gt;$70)</v>
      </c>
      <c r="X1479">
        <f>ChurnTable[[#This Row],[MonthlyCharges]]*12</f>
        <v>1272</v>
      </c>
      <c r="Y1479">
        <f>IF(ChurnTable[[#This Row],[Churn]]="Yes",1,0)</f>
        <v>1</v>
      </c>
      <c r="Z1479">
        <f>IF(ChurnTable[[#This Row],[Churn]]="Yes",ChurnTable[[#This Row],[MonthlyCharges]]*12,0)</f>
        <v>1272</v>
      </c>
    </row>
    <row r="1480" spans="1:26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 s="1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 s="2">
        <v>104.7</v>
      </c>
      <c r="T1480" s="2">
        <v>4346.3999999999996</v>
      </c>
      <c r="U1480" t="s">
        <v>23</v>
      </c>
      <c r="V14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80" t="str">
        <f>IF(ChurnTable[[#This Row],[MonthlyCharges]]&lt;35,"Low (&lt;$35)",IF(ChurnTable[[#This Row],[MonthlyCharges]]&lt;70,"Medium ($35-$70)","High (&gt;$70)"))</f>
        <v>High (&gt;$70)</v>
      </c>
      <c r="X1480">
        <f>ChurnTable[[#This Row],[MonthlyCharges]]*12</f>
        <v>1256.4000000000001</v>
      </c>
      <c r="Y1480">
        <f>IF(ChurnTable[[#This Row],[Churn]]="Yes",1,0)</f>
        <v>1</v>
      </c>
      <c r="Z1480">
        <f>IF(ChurnTable[[#This Row],[Churn]]="Yes",ChurnTable[[#This Row],[MonthlyCharges]]*12,0)</f>
        <v>1256.4000000000001</v>
      </c>
    </row>
    <row r="1481" spans="1:26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 s="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 s="2">
        <v>49.05</v>
      </c>
      <c r="T1481" s="2">
        <v>2265</v>
      </c>
      <c r="U1481" t="s">
        <v>24</v>
      </c>
      <c r="V14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81" t="str">
        <f>IF(ChurnTable[[#This Row],[MonthlyCharges]]&lt;35,"Low (&lt;$35)",IF(ChurnTable[[#This Row],[MonthlyCharges]]&lt;70,"Medium ($35-$70)","High (&gt;$70)"))</f>
        <v>Medium ($35-$70)</v>
      </c>
      <c r="X1481">
        <f>ChurnTable[[#This Row],[MonthlyCharges]]*12</f>
        <v>588.59999999999991</v>
      </c>
      <c r="Y1481">
        <f>IF(ChurnTable[[#This Row],[Churn]]="Yes",1,0)</f>
        <v>0</v>
      </c>
      <c r="Z1481">
        <f>IF(ChurnTable[[#This Row],[Churn]]="Yes",ChurnTable[[#This Row],[MonthlyCharges]]*12,0)</f>
        <v>0</v>
      </c>
    </row>
    <row r="1482" spans="1:26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 s="1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 s="2">
        <v>35.549999999999997</v>
      </c>
      <c r="T1482" s="2">
        <v>1309.1500000000001</v>
      </c>
      <c r="U1482" t="s">
        <v>24</v>
      </c>
      <c r="V14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482" t="str">
        <f>IF(ChurnTable[[#This Row],[MonthlyCharges]]&lt;35,"Low (&lt;$35)",IF(ChurnTable[[#This Row],[MonthlyCharges]]&lt;70,"Medium ($35-$70)","High (&gt;$70)"))</f>
        <v>Medium ($35-$70)</v>
      </c>
      <c r="X1482">
        <f>ChurnTable[[#This Row],[MonthlyCharges]]*12</f>
        <v>426.59999999999997</v>
      </c>
      <c r="Y1482">
        <f>IF(ChurnTable[[#This Row],[Churn]]="Yes",1,0)</f>
        <v>0</v>
      </c>
      <c r="Z1482">
        <f>IF(ChurnTable[[#This Row],[Churn]]="Yes",ChurnTable[[#This Row],[MonthlyCharges]]*12,0)</f>
        <v>0</v>
      </c>
    </row>
    <row r="1483" spans="1:26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 s="1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 s="2">
        <v>65.099999999999994</v>
      </c>
      <c r="T1483" s="2">
        <v>4754.3</v>
      </c>
      <c r="U1483" t="s">
        <v>24</v>
      </c>
      <c r="V14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83" t="str">
        <f>IF(ChurnTable[[#This Row],[MonthlyCharges]]&lt;35,"Low (&lt;$35)",IF(ChurnTable[[#This Row],[MonthlyCharges]]&lt;70,"Medium ($35-$70)","High (&gt;$70)"))</f>
        <v>Medium ($35-$70)</v>
      </c>
      <c r="X1483">
        <f>ChurnTable[[#This Row],[MonthlyCharges]]*12</f>
        <v>781.19999999999993</v>
      </c>
      <c r="Y1483">
        <f>IF(ChurnTable[[#This Row],[Churn]]="Yes",1,0)</f>
        <v>0</v>
      </c>
      <c r="Z1483">
        <f>IF(ChurnTable[[#This Row],[Churn]]="Yes",ChurnTable[[#This Row],[MonthlyCharges]]*12,0)</f>
        <v>0</v>
      </c>
    </row>
    <row r="1484" spans="1:26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 s="1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 s="2">
        <v>96.85</v>
      </c>
      <c r="T1484" s="2">
        <v>1235.55</v>
      </c>
      <c r="U1484" t="s">
        <v>24</v>
      </c>
      <c r="V14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84" t="str">
        <f>IF(ChurnTable[[#This Row],[MonthlyCharges]]&lt;35,"Low (&lt;$35)",IF(ChurnTable[[#This Row],[MonthlyCharges]]&lt;70,"Medium ($35-$70)","High (&gt;$70)"))</f>
        <v>High (&gt;$70)</v>
      </c>
      <c r="X1484">
        <f>ChurnTable[[#This Row],[MonthlyCharges]]*12</f>
        <v>1162.1999999999998</v>
      </c>
      <c r="Y1484">
        <f>IF(ChurnTable[[#This Row],[Churn]]="Yes",1,0)</f>
        <v>0</v>
      </c>
      <c r="Z1484">
        <f>IF(ChurnTable[[#This Row],[Churn]]="Yes",ChurnTable[[#This Row],[MonthlyCharges]]*12,0)</f>
        <v>0</v>
      </c>
    </row>
    <row r="1485" spans="1:26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 s="1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 s="2">
        <v>69.75</v>
      </c>
      <c r="T1485" s="2">
        <v>3562.5</v>
      </c>
      <c r="U1485" t="s">
        <v>24</v>
      </c>
      <c r="V14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85" t="str">
        <f>IF(ChurnTable[[#This Row],[MonthlyCharges]]&lt;35,"Low (&lt;$35)",IF(ChurnTable[[#This Row],[MonthlyCharges]]&lt;70,"Medium ($35-$70)","High (&gt;$70)"))</f>
        <v>Medium ($35-$70)</v>
      </c>
      <c r="X1485">
        <f>ChurnTable[[#This Row],[MonthlyCharges]]*12</f>
        <v>837</v>
      </c>
      <c r="Y1485">
        <f>IF(ChurnTable[[#This Row],[Churn]]="Yes",1,0)</f>
        <v>0</v>
      </c>
      <c r="Z1485">
        <f>IF(ChurnTable[[#This Row],[Churn]]="Yes",ChurnTable[[#This Row],[MonthlyCharges]]*12,0)</f>
        <v>0</v>
      </c>
    </row>
    <row r="1486" spans="1:26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 s="1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 s="2">
        <v>99.2</v>
      </c>
      <c r="T1486" s="2">
        <v>7213.75</v>
      </c>
      <c r="U1486" t="s">
        <v>24</v>
      </c>
      <c r="V14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86" t="str">
        <f>IF(ChurnTable[[#This Row],[MonthlyCharges]]&lt;35,"Low (&lt;$35)",IF(ChurnTable[[#This Row],[MonthlyCharges]]&lt;70,"Medium ($35-$70)","High (&gt;$70)"))</f>
        <v>High (&gt;$70)</v>
      </c>
      <c r="X1486">
        <f>ChurnTable[[#This Row],[MonthlyCharges]]*12</f>
        <v>1190.4000000000001</v>
      </c>
      <c r="Y1486">
        <f>IF(ChurnTable[[#This Row],[Churn]]="Yes",1,0)</f>
        <v>0</v>
      </c>
      <c r="Z1486">
        <f>IF(ChurnTable[[#This Row],[Churn]]="Yes",ChurnTable[[#This Row],[MonthlyCharges]]*12,0)</f>
        <v>0</v>
      </c>
    </row>
    <row r="1487" spans="1:26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 s="1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 s="2">
        <v>96.7</v>
      </c>
      <c r="T1487" s="2">
        <v>2082.9499999999998</v>
      </c>
      <c r="U1487" t="s">
        <v>23</v>
      </c>
      <c r="V14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87" t="str">
        <f>IF(ChurnTable[[#This Row],[MonthlyCharges]]&lt;35,"Low (&lt;$35)",IF(ChurnTable[[#This Row],[MonthlyCharges]]&lt;70,"Medium ($35-$70)","High (&gt;$70)"))</f>
        <v>High (&gt;$70)</v>
      </c>
      <c r="X1487">
        <f>ChurnTable[[#This Row],[MonthlyCharges]]*12</f>
        <v>1160.4000000000001</v>
      </c>
      <c r="Y1487">
        <f>IF(ChurnTable[[#This Row],[Churn]]="Yes",1,0)</f>
        <v>1</v>
      </c>
      <c r="Z1487">
        <f>IF(ChurnTable[[#This Row],[Churn]]="Yes",ChurnTable[[#This Row],[MonthlyCharges]]*12,0)</f>
        <v>1160.4000000000001</v>
      </c>
    </row>
    <row r="1488" spans="1:26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 s="1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 s="2">
        <v>55.05</v>
      </c>
      <c r="T1488" s="2">
        <v>102.75</v>
      </c>
      <c r="U1488" t="s">
        <v>23</v>
      </c>
      <c r="V14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88" t="str">
        <f>IF(ChurnTable[[#This Row],[MonthlyCharges]]&lt;35,"Low (&lt;$35)",IF(ChurnTable[[#This Row],[MonthlyCharges]]&lt;70,"Medium ($35-$70)","High (&gt;$70)"))</f>
        <v>Medium ($35-$70)</v>
      </c>
      <c r="X1488">
        <f>ChurnTable[[#This Row],[MonthlyCharges]]*12</f>
        <v>660.59999999999991</v>
      </c>
      <c r="Y1488">
        <f>IF(ChurnTable[[#This Row],[Churn]]="Yes",1,0)</f>
        <v>1</v>
      </c>
      <c r="Z1488">
        <f>IF(ChurnTable[[#This Row],[Churn]]="Yes",ChurnTable[[#This Row],[MonthlyCharges]]*12,0)</f>
        <v>660.59999999999991</v>
      </c>
    </row>
    <row r="1489" spans="1:26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 s="1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 s="2">
        <v>106.8</v>
      </c>
      <c r="T1489" s="2">
        <v>5914.4</v>
      </c>
      <c r="U1489" t="s">
        <v>24</v>
      </c>
      <c r="V14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89" t="str">
        <f>IF(ChurnTable[[#This Row],[MonthlyCharges]]&lt;35,"Low (&lt;$35)",IF(ChurnTable[[#This Row],[MonthlyCharges]]&lt;70,"Medium ($35-$70)","High (&gt;$70)"))</f>
        <v>High (&gt;$70)</v>
      </c>
      <c r="X1489">
        <f>ChurnTable[[#This Row],[MonthlyCharges]]*12</f>
        <v>1281.5999999999999</v>
      </c>
      <c r="Y1489">
        <f>IF(ChurnTable[[#This Row],[Churn]]="Yes",1,0)</f>
        <v>0</v>
      </c>
      <c r="Z1489">
        <f>IF(ChurnTable[[#This Row],[Churn]]="Yes",ChurnTable[[#This Row],[MonthlyCharges]]*12,0)</f>
        <v>0</v>
      </c>
    </row>
    <row r="1490" spans="1:26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 s="1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 s="2">
        <v>51.25</v>
      </c>
      <c r="T1490" s="2">
        <v>51.25</v>
      </c>
      <c r="U1490" t="s">
        <v>24</v>
      </c>
      <c r="V14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90" t="str">
        <f>IF(ChurnTable[[#This Row],[MonthlyCharges]]&lt;35,"Low (&lt;$35)",IF(ChurnTable[[#This Row],[MonthlyCharges]]&lt;70,"Medium ($35-$70)","High (&gt;$70)"))</f>
        <v>Medium ($35-$70)</v>
      </c>
      <c r="X1490">
        <f>ChurnTable[[#This Row],[MonthlyCharges]]*12</f>
        <v>615</v>
      </c>
      <c r="Y1490">
        <f>IF(ChurnTable[[#This Row],[Churn]]="Yes",1,0)</f>
        <v>0</v>
      </c>
      <c r="Z1490">
        <f>IF(ChurnTable[[#This Row],[Churn]]="Yes",ChurnTable[[#This Row],[MonthlyCharges]]*12,0)</f>
        <v>0</v>
      </c>
    </row>
    <row r="1491" spans="1:26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 s="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 s="2">
        <v>57.75</v>
      </c>
      <c r="T1491" s="2">
        <v>1282.8499999999999</v>
      </c>
      <c r="U1491" t="s">
        <v>24</v>
      </c>
      <c r="V14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91" t="str">
        <f>IF(ChurnTable[[#This Row],[MonthlyCharges]]&lt;35,"Low (&lt;$35)",IF(ChurnTable[[#This Row],[MonthlyCharges]]&lt;70,"Medium ($35-$70)","High (&gt;$70)"))</f>
        <v>Medium ($35-$70)</v>
      </c>
      <c r="X1491">
        <f>ChurnTable[[#This Row],[MonthlyCharges]]*12</f>
        <v>693</v>
      </c>
      <c r="Y1491">
        <f>IF(ChurnTable[[#This Row],[Churn]]="Yes",1,0)</f>
        <v>0</v>
      </c>
      <c r="Z1491">
        <f>IF(ChurnTable[[#This Row],[Churn]]="Yes",ChurnTable[[#This Row],[MonthlyCharges]]*12,0)</f>
        <v>0</v>
      </c>
    </row>
    <row r="1492" spans="1:26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 s="1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 s="2">
        <v>70.849999999999994</v>
      </c>
      <c r="T1492" s="2">
        <v>4738.8500000000004</v>
      </c>
      <c r="U1492" t="s">
        <v>24</v>
      </c>
      <c r="V14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492" t="str">
        <f>IF(ChurnTable[[#This Row],[MonthlyCharges]]&lt;35,"Low (&lt;$35)",IF(ChurnTable[[#This Row],[MonthlyCharges]]&lt;70,"Medium ($35-$70)","High (&gt;$70)"))</f>
        <v>High (&gt;$70)</v>
      </c>
      <c r="X1492">
        <f>ChurnTable[[#This Row],[MonthlyCharges]]*12</f>
        <v>850.19999999999993</v>
      </c>
      <c r="Y1492">
        <f>IF(ChurnTable[[#This Row],[Churn]]="Yes",1,0)</f>
        <v>0</v>
      </c>
      <c r="Z1492">
        <f>IF(ChurnTable[[#This Row],[Churn]]="Yes",ChurnTable[[#This Row],[MonthlyCharges]]*12,0)</f>
        <v>0</v>
      </c>
    </row>
    <row r="1493" spans="1:26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 s="1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 s="2">
        <v>19.55</v>
      </c>
      <c r="T1493" s="2">
        <v>19.55</v>
      </c>
      <c r="U1493" t="s">
        <v>24</v>
      </c>
      <c r="V14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93" t="str">
        <f>IF(ChurnTable[[#This Row],[MonthlyCharges]]&lt;35,"Low (&lt;$35)",IF(ChurnTable[[#This Row],[MonthlyCharges]]&lt;70,"Medium ($35-$70)","High (&gt;$70)"))</f>
        <v>Low (&lt;$35)</v>
      </c>
      <c r="X1493">
        <f>ChurnTable[[#This Row],[MonthlyCharges]]*12</f>
        <v>234.60000000000002</v>
      </c>
      <c r="Y1493">
        <f>IF(ChurnTable[[#This Row],[Churn]]="Yes",1,0)</f>
        <v>0</v>
      </c>
      <c r="Z1493">
        <f>IF(ChurnTable[[#This Row],[Churn]]="Yes",ChurnTable[[#This Row],[MonthlyCharges]]*12,0)</f>
        <v>0</v>
      </c>
    </row>
    <row r="1494" spans="1:26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 s="1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 s="2">
        <v>88.2</v>
      </c>
      <c r="T1494" s="2">
        <v>1775.8</v>
      </c>
      <c r="U1494" t="s">
        <v>23</v>
      </c>
      <c r="V14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494" t="str">
        <f>IF(ChurnTable[[#This Row],[MonthlyCharges]]&lt;35,"Low (&lt;$35)",IF(ChurnTable[[#This Row],[MonthlyCharges]]&lt;70,"Medium ($35-$70)","High (&gt;$70)"))</f>
        <v>High (&gt;$70)</v>
      </c>
      <c r="X1494">
        <f>ChurnTable[[#This Row],[MonthlyCharges]]*12</f>
        <v>1058.4000000000001</v>
      </c>
      <c r="Y1494">
        <f>IF(ChurnTable[[#This Row],[Churn]]="Yes",1,0)</f>
        <v>1</v>
      </c>
      <c r="Z1494">
        <f>IF(ChurnTable[[#This Row],[Churn]]="Yes",ChurnTable[[#This Row],[MonthlyCharges]]*12,0)</f>
        <v>1058.4000000000001</v>
      </c>
    </row>
    <row r="1495" spans="1:26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 s="1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 s="2">
        <v>79.5</v>
      </c>
      <c r="T1495" s="2">
        <v>795.65</v>
      </c>
      <c r="U1495" t="s">
        <v>24</v>
      </c>
      <c r="V14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95" t="str">
        <f>IF(ChurnTable[[#This Row],[MonthlyCharges]]&lt;35,"Low (&lt;$35)",IF(ChurnTable[[#This Row],[MonthlyCharges]]&lt;70,"Medium ($35-$70)","High (&gt;$70)"))</f>
        <v>High (&gt;$70)</v>
      </c>
      <c r="X1495">
        <f>ChurnTable[[#This Row],[MonthlyCharges]]*12</f>
        <v>954</v>
      </c>
      <c r="Y1495">
        <f>IF(ChurnTable[[#This Row],[Churn]]="Yes",1,0)</f>
        <v>0</v>
      </c>
      <c r="Z1495">
        <f>IF(ChurnTable[[#This Row],[Churn]]="Yes",ChurnTable[[#This Row],[MonthlyCharges]]*12,0)</f>
        <v>0</v>
      </c>
    </row>
    <row r="1496" spans="1:26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 s="1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 s="2">
        <v>19.75</v>
      </c>
      <c r="T1496" s="2">
        <v>145</v>
      </c>
      <c r="U1496" t="s">
        <v>23</v>
      </c>
      <c r="V14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96" t="str">
        <f>IF(ChurnTable[[#This Row],[MonthlyCharges]]&lt;35,"Low (&lt;$35)",IF(ChurnTable[[#This Row],[MonthlyCharges]]&lt;70,"Medium ($35-$70)","High (&gt;$70)"))</f>
        <v>Low (&lt;$35)</v>
      </c>
      <c r="X1496">
        <f>ChurnTable[[#This Row],[MonthlyCharges]]*12</f>
        <v>237</v>
      </c>
      <c r="Y1496">
        <f>IF(ChurnTable[[#This Row],[Churn]]="Yes",1,0)</f>
        <v>1</v>
      </c>
      <c r="Z1496">
        <f>IF(ChurnTable[[#This Row],[Churn]]="Yes",ChurnTable[[#This Row],[MonthlyCharges]]*12,0)</f>
        <v>237</v>
      </c>
    </row>
    <row r="1497" spans="1:26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 s="1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 s="2">
        <v>98.15</v>
      </c>
      <c r="T1497" s="2">
        <v>4993.3999999999996</v>
      </c>
      <c r="U1497" t="s">
        <v>24</v>
      </c>
      <c r="V14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97" t="str">
        <f>IF(ChurnTable[[#This Row],[MonthlyCharges]]&lt;35,"Low (&lt;$35)",IF(ChurnTable[[#This Row],[MonthlyCharges]]&lt;70,"Medium ($35-$70)","High (&gt;$70)"))</f>
        <v>High (&gt;$70)</v>
      </c>
      <c r="X1497">
        <f>ChurnTable[[#This Row],[MonthlyCharges]]*12</f>
        <v>1177.8000000000002</v>
      </c>
      <c r="Y1497">
        <f>IF(ChurnTable[[#This Row],[Churn]]="Yes",1,0)</f>
        <v>0</v>
      </c>
      <c r="Z1497">
        <f>IF(ChurnTable[[#This Row],[Churn]]="Yes",ChurnTable[[#This Row],[MonthlyCharges]]*12,0)</f>
        <v>0</v>
      </c>
    </row>
    <row r="1498" spans="1:26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 s="1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 s="2">
        <v>20.25</v>
      </c>
      <c r="T1498" s="2">
        <v>61.45</v>
      </c>
      <c r="U1498" t="s">
        <v>24</v>
      </c>
      <c r="V14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498" t="str">
        <f>IF(ChurnTable[[#This Row],[MonthlyCharges]]&lt;35,"Low (&lt;$35)",IF(ChurnTable[[#This Row],[MonthlyCharges]]&lt;70,"Medium ($35-$70)","High (&gt;$70)"))</f>
        <v>Low (&lt;$35)</v>
      </c>
      <c r="X1498">
        <f>ChurnTable[[#This Row],[MonthlyCharges]]*12</f>
        <v>243</v>
      </c>
      <c r="Y1498">
        <f>IF(ChurnTable[[#This Row],[Churn]]="Yes",1,0)</f>
        <v>0</v>
      </c>
      <c r="Z1498">
        <f>IF(ChurnTable[[#This Row],[Churn]]="Yes",ChurnTable[[#This Row],[MonthlyCharges]]*12,0)</f>
        <v>0</v>
      </c>
    </row>
    <row r="1499" spans="1:26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 s="1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 s="2">
        <v>79.150000000000006</v>
      </c>
      <c r="T1499" s="2">
        <v>4018.55</v>
      </c>
      <c r="U1499" t="s">
        <v>24</v>
      </c>
      <c r="V14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499" t="str">
        <f>IF(ChurnTable[[#This Row],[MonthlyCharges]]&lt;35,"Low (&lt;$35)",IF(ChurnTable[[#This Row],[MonthlyCharges]]&lt;70,"Medium ($35-$70)","High (&gt;$70)"))</f>
        <v>High (&gt;$70)</v>
      </c>
      <c r="X1499">
        <f>ChurnTable[[#This Row],[MonthlyCharges]]*12</f>
        <v>949.80000000000007</v>
      </c>
      <c r="Y1499">
        <f>IF(ChurnTable[[#This Row],[Churn]]="Yes",1,0)</f>
        <v>0</v>
      </c>
      <c r="Z1499">
        <f>IF(ChurnTable[[#This Row],[Churn]]="Yes",ChurnTable[[#This Row],[MonthlyCharges]]*12,0)</f>
        <v>0</v>
      </c>
    </row>
    <row r="1500" spans="1:26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 s="1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 s="2">
        <v>75.650000000000006</v>
      </c>
      <c r="T1500" s="2">
        <v>1146.6500000000001</v>
      </c>
      <c r="U1500" t="s">
        <v>23</v>
      </c>
      <c r="V15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00" t="str">
        <f>IF(ChurnTable[[#This Row],[MonthlyCharges]]&lt;35,"Low (&lt;$35)",IF(ChurnTable[[#This Row],[MonthlyCharges]]&lt;70,"Medium ($35-$70)","High (&gt;$70)"))</f>
        <v>High (&gt;$70)</v>
      </c>
      <c r="X1500">
        <f>ChurnTable[[#This Row],[MonthlyCharges]]*12</f>
        <v>907.80000000000007</v>
      </c>
      <c r="Y1500">
        <f>IF(ChurnTable[[#This Row],[Churn]]="Yes",1,0)</f>
        <v>1</v>
      </c>
      <c r="Z1500">
        <f>IF(ChurnTable[[#This Row],[Churn]]="Yes",ChurnTable[[#This Row],[MonthlyCharges]]*12,0)</f>
        <v>907.80000000000007</v>
      </c>
    </row>
    <row r="1501" spans="1:26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 s="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 s="2">
        <v>94.25</v>
      </c>
      <c r="T1501" s="2">
        <v>6081.4</v>
      </c>
      <c r="U1501" t="s">
        <v>24</v>
      </c>
      <c r="V15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01" t="str">
        <f>IF(ChurnTable[[#This Row],[MonthlyCharges]]&lt;35,"Low (&lt;$35)",IF(ChurnTable[[#This Row],[MonthlyCharges]]&lt;70,"Medium ($35-$70)","High (&gt;$70)"))</f>
        <v>High (&gt;$70)</v>
      </c>
      <c r="X1501">
        <f>ChurnTable[[#This Row],[MonthlyCharges]]*12</f>
        <v>1131</v>
      </c>
      <c r="Y1501">
        <f>IF(ChurnTable[[#This Row],[Churn]]="Yes",1,0)</f>
        <v>0</v>
      </c>
      <c r="Z1501">
        <f>IF(ChurnTable[[#This Row],[Churn]]="Yes",ChurnTable[[#This Row],[MonthlyCharges]]*12,0)</f>
        <v>0</v>
      </c>
    </row>
    <row r="1502" spans="1:26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 s="1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 s="2">
        <v>40.200000000000003</v>
      </c>
      <c r="T1502" s="2">
        <v>1478.85</v>
      </c>
      <c r="U1502" t="s">
        <v>24</v>
      </c>
      <c r="V15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02" t="str">
        <f>IF(ChurnTable[[#This Row],[MonthlyCharges]]&lt;35,"Low (&lt;$35)",IF(ChurnTable[[#This Row],[MonthlyCharges]]&lt;70,"Medium ($35-$70)","High (&gt;$70)"))</f>
        <v>Medium ($35-$70)</v>
      </c>
      <c r="X1502">
        <f>ChurnTable[[#This Row],[MonthlyCharges]]*12</f>
        <v>482.40000000000003</v>
      </c>
      <c r="Y1502">
        <f>IF(ChurnTable[[#This Row],[Churn]]="Yes",1,0)</f>
        <v>0</v>
      </c>
      <c r="Z1502">
        <f>IF(ChurnTable[[#This Row],[Churn]]="Yes",ChurnTable[[#This Row],[MonthlyCharges]]*12,0)</f>
        <v>0</v>
      </c>
    </row>
    <row r="1503" spans="1:26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 s="1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 s="2">
        <v>19.95</v>
      </c>
      <c r="T1503" s="2">
        <v>243.65</v>
      </c>
      <c r="U1503" t="s">
        <v>24</v>
      </c>
      <c r="V15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03" t="str">
        <f>IF(ChurnTable[[#This Row],[MonthlyCharges]]&lt;35,"Low (&lt;$35)",IF(ChurnTable[[#This Row],[MonthlyCharges]]&lt;70,"Medium ($35-$70)","High (&gt;$70)"))</f>
        <v>Low (&lt;$35)</v>
      </c>
      <c r="X1503">
        <f>ChurnTable[[#This Row],[MonthlyCharges]]*12</f>
        <v>239.39999999999998</v>
      </c>
      <c r="Y1503">
        <f>IF(ChurnTable[[#This Row],[Churn]]="Yes",1,0)</f>
        <v>0</v>
      </c>
      <c r="Z1503">
        <f>IF(ChurnTable[[#This Row],[Churn]]="Yes",ChurnTable[[#This Row],[MonthlyCharges]]*12,0)</f>
        <v>0</v>
      </c>
    </row>
    <row r="1504" spans="1:26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 s="1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 s="2">
        <v>55.35</v>
      </c>
      <c r="T1504" s="2">
        <v>2633.95</v>
      </c>
      <c r="U1504" t="s">
        <v>24</v>
      </c>
      <c r="V15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04" t="str">
        <f>IF(ChurnTable[[#This Row],[MonthlyCharges]]&lt;35,"Low (&lt;$35)",IF(ChurnTable[[#This Row],[MonthlyCharges]]&lt;70,"Medium ($35-$70)","High (&gt;$70)"))</f>
        <v>Medium ($35-$70)</v>
      </c>
      <c r="X1504">
        <f>ChurnTable[[#This Row],[MonthlyCharges]]*12</f>
        <v>664.2</v>
      </c>
      <c r="Y1504">
        <f>IF(ChurnTable[[#This Row],[Churn]]="Yes",1,0)</f>
        <v>0</v>
      </c>
      <c r="Z1504">
        <f>IF(ChurnTable[[#This Row],[Churn]]="Yes",ChurnTable[[#This Row],[MonthlyCharges]]*12,0)</f>
        <v>0</v>
      </c>
    </row>
    <row r="1505" spans="1:26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 s="1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 s="2">
        <v>102.15</v>
      </c>
      <c r="T1505" s="2">
        <v>4735.3500000000004</v>
      </c>
      <c r="U1505" t="s">
        <v>24</v>
      </c>
      <c r="V15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05" t="str">
        <f>IF(ChurnTable[[#This Row],[MonthlyCharges]]&lt;35,"Low (&lt;$35)",IF(ChurnTable[[#This Row],[MonthlyCharges]]&lt;70,"Medium ($35-$70)","High (&gt;$70)"))</f>
        <v>High (&gt;$70)</v>
      </c>
      <c r="X1505">
        <f>ChurnTable[[#This Row],[MonthlyCharges]]*12</f>
        <v>1225.8000000000002</v>
      </c>
      <c r="Y1505">
        <f>IF(ChurnTable[[#This Row],[Churn]]="Yes",1,0)</f>
        <v>0</v>
      </c>
      <c r="Z1505">
        <f>IF(ChurnTable[[#This Row],[Churn]]="Yes",ChurnTable[[#This Row],[MonthlyCharges]]*12,0)</f>
        <v>0</v>
      </c>
    </row>
    <row r="1506" spans="1:26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 s="1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 s="2">
        <v>71.099999999999994</v>
      </c>
      <c r="T1506" s="2">
        <v>1247.75</v>
      </c>
      <c r="U1506" t="s">
        <v>24</v>
      </c>
      <c r="V15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06" t="str">
        <f>IF(ChurnTable[[#This Row],[MonthlyCharges]]&lt;35,"Low (&lt;$35)",IF(ChurnTable[[#This Row],[MonthlyCharges]]&lt;70,"Medium ($35-$70)","High (&gt;$70)"))</f>
        <v>High (&gt;$70)</v>
      </c>
      <c r="X1506">
        <f>ChurnTable[[#This Row],[MonthlyCharges]]*12</f>
        <v>853.19999999999993</v>
      </c>
      <c r="Y1506">
        <f>IF(ChurnTable[[#This Row],[Churn]]="Yes",1,0)</f>
        <v>0</v>
      </c>
      <c r="Z1506">
        <f>IF(ChurnTable[[#This Row],[Churn]]="Yes",ChurnTable[[#This Row],[MonthlyCharges]]*12,0)</f>
        <v>0</v>
      </c>
    </row>
    <row r="1507" spans="1:26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 s="1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 s="2">
        <v>74.7</v>
      </c>
      <c r="T1507" s="2">
        <v>74.7</v>
      </c>
      <c r="U1507" t="s">
        <v>23</v>
      </c>
      <c r="V15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07" t="str">
        <f>IF(ChurnTable[[#This Row],[MonthlyCharges]]&lt;35,"Low (&lt;$35)",IF(ChurnTable[[#This Row],[MonthlyCharges]]&lt;70,"Medium ($35-$70)","High (&gt;$70)"))</f>
        <v>High (&gt;$70)</v>
      </c>
      <c r="X1507">
        <f>ChurnTable[[#This Row],[MonthlyCharges]]*12</f>
        <v>896.40000000000009</v>
      </c>
      <c r="Y1507">
        <f>IF(ChurnTable[[#This Row],[Churn]]="Yes",1,0)</f>
        <v>1</v>
      </c>
      <c r="Z1507">
        <f>IF(ChurnTable[[#This Row],[Churn]]="Yes",ChurnTable[[#This Row],[MonthlyCharges]]*12,0)</f>
        <v>896.40000000000009</v>
      </c>
    </row>
    <row r="1508" spans="1:26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 s="1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 s="2">
        <v>54.1</v>
      </c>
      <c r="T1508" s="2">
        <v>3794.5</v>
      </c>
      <c r="U1508" t="s">
        <v>24</v>
      </c>
      <c r="V15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08" t="str">
        <f>IF(ChurnTable[[#This Row],[MonthlyCharges]]&lt;35,"Low (&lt;$35)",IF(ChurnTable[[#This Row],[MonthlyCharges]]&lt;70,"Medium ($35-$70)","High (&gt;$70)"))</f>
        <v>Medium ($35-$70)</v>
      </c>
      <c r="X1508">
        <f>ChurnTable[[#This Row],[MonthlyCharges]]*12</f>
        <v>649.20000000000005</v>
      </c>
      <c r="Y1508">
        <f>IF(ChurnTable[[#This Row],[Churn]]="Yes",1,0)</f>
        <v>0</v>
      </c>
      <c r="Z1508">
        <f>IF(ChurnTable[[#This Row],[Churn]]="Yes",ChurnTable[[#This Row],[MonthlyCharges]]*12,0)</f>
        <v>0</v>
      </c>
    </row>
    <row r="1509" spans="1:26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 s="1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 s="2">
        <v>19.649999999999999</v>
      </c>
      <c r="T1509" s="2">
        <v>1008.7</v>
      </c>
      <c r="U1509" t="s">
        <v>24</v>
      </c>
      <c r="V15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09" t="str">
        <f>IF(ChurnTable[[#This Row],[MonthlyCharges]]&lt;35,"Low (&lt;$35)",IF(ChurnTable[[#This Row],[MonthlyCharges]]&lt;70,"Medium ($35-$70)","High (&gt;$70)"))</f>
        <v>Low (&lt;$35)</v>
      </c>
      <c r="X1509">
        <f>ChurnTable[[#This Row],[MonthlyCharges]]*12</f>
        <v>235.79999999999998</v>
      </c>
      <c r="Y1509">
        <f>IF(ChurnTable[[#This Row],[Churn]]="Yes",1,0)</f>
        <v>0</v>
      </c>
      <c r="Z1509">
        <f>IF(ChurnTable[[#This Row],[Churn]]="Yes",ChurnTable[[#This Row],[MonthlyCharges]]*12,0)</f>
        <v>0</v>
      </c>
    </row>
    <row r="1510" spans="1:26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 s="1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 s="2">
        <v>88.45</v>
      </c>
      <c r="T1510" s="2">
        <v>2130.5500000000002</v>
      </c>
      <c r="U1510" t="s">
        <v>24</v>
      </c>
      <c r="V15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10" t="str">
        <f>IF(ChurnTable[[#This Row],[MonthlyCharges]]&lt;35,"Low (&lt;$35)",IF(ChurnTable[[#This Row],[MonthlyCharges]]&lt;70,"Medium ($35-$70)","High (&gt;$70)"))</f>
        <v>High (&gt;$70)</v>
      </c>
      <c r="X1510">
        <f>ChurnTable[[#This Row],[MonthlyCharges]]*12</f>
        <v>1061.4000000000001</v>
      </c>
      <c r="Y1510">
        <f>IF(ChurnTable[[#This Row],[Churn]]="Yes",1,0)</f>
        <v>0</v>
      </c>
      <c r="Z1510">
        <f>IF(ChurnTable[[#This Row],[Churn]]="Yes",ChurnTable[[#This Row],[MonthlyCharges]]*12,0)</f>
        <v>0</v>
      </c>
    </row>
    <row r="1511" spans="1:26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 s="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 s="2">
        <v>76.650000000000006</v>
      </c>
      <c r="T1511" s="2">
        <v>1313.55</v>
      </c>
      <c r="U1511" t="s">
        <v>23</v>
      </c>
      <c r="V15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11" t="str">
        <f>IF(ChurnTable[[#This Row],[MonthlyCharges]]&lt;35,"Low (&lt;$35)",IF(ChurnTable[[#This Row],[MonthlyCharges]]&lt;70,"Medium ($35-$70)","High (&gt;$70)"))</f>
        <v>High (&gt;$70)</v>
      </c>
      <c r="X1511">
        <f>ChurnTable[[#This Row],[MonthlyCharges]]*12</f>
        <v>919.80000000000007</v>
      </c>
      <c r="Y1511">
        <f>IF(ChurnTable[[#This Row],[Churn]]="Yes",1,0)</f>
        <v>1</v>
      </c>
      <c r="Z1511">
        <f>IF(ChurnTable[[#This Row],[Churn]]="Yes",ChurnTable[[#This Row],[MonthlyCharges]]*12,0)</f>
        <v>919.80000000000007</v>
      </c>
    </row>
    <row r="1512" spans="1:26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 s="1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 s="2">
        <v>80.400000000000006</v>
      </c>
      <c r="T1512" s="2">
        <v>5727.15</v>
      </c>
      <c r="U1512" t="s">
        <v>24</v>
      </c>
      <c r="V15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12" t="str">
        <f>IF(ChurnTable[[#This Row],[MonthlyCharges]]&lt;35,"Low (&lt;$35)",IF(ChurnTable[[#This Row],[MonthlyCharges]]&lt;70,"Medium ($35-$70)","High (&gt;$70)"))</f>
        <v>High (&gt;$70)</v>
      </c>
      <c r="X1512">
        <f>ChurnTable[[#This Row],[MonthlyCharges]]*12</f>
        <v>964.80000000000007</v>
      </c>
      <c r="Y1512">
        <f>IF(ChurnTable[[#This Row],[Churn]]="Yes",1,0)</f>
        <v>0</v>
      </c>
      <c r="Z1512">
        <f>IF(ChurnTable[[#This Row],[Churn]]="Yes",ChurnTable[[#This Row],[MonthlyCharges]]*12,0)</f>
        <v>0</v>
      </c>
    </row>
    <row r="1513" spans="1:26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 s="1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 s="2">
        <v>19.25</v>
      </c>
      <c r="T1513" s="2">
        <v>1372.9</v>
      </c>
      <c r="U1513" t="s">
        <v>24</v>
      </c>
      <c r="V15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13" t="str">
        <f>IF(ChurnTable[[#This Row],[MonthlyCharges]]&lt;35,"Low (&lt;$35)",IF(ChurnTable[[#This Row],[MonthlyCharges]]&lt;70,"Medium ($35-$70)","High (&gt;$70)"))</f>
        <v>Low (&lt;$35)</v>
      </c>
      <c r="X1513">
        <f>ChurnTable[[#This Row],[MonthlyCharges]]*12</f>
        <v>231</v>
      </c>
      <c r="Y1513">
        <f>IF(ChurnTable[[#This Row],[Churn]]="Yes",1,0)</f>
        <v>0</v>
      </c>
      <c r="Z1513">
        <f>IF(ChurnTable[[#This Row],[Churn]]="Yes",ChurnTable[[#This Row],[MonthlyCharges]]*12,0)</f>
        <v>0</v>
      </c>
    </row>
    <row r="1514" spans="1:26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 s="1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 s="2">
        <v>84.8</v>
      </c>
      <c r="T1514" s="2">
        <v>1203.9000000000001</v>
      </c>
      <c r="U1514" t="s">
        <v>24</v>
      </c>
      <c r="V15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14" t="str">
        <f>IF(ChurnTable[[#This Row],[MonthlyCharges]]&lt;35,"Low (&lt;$35)",IF(ChurnTable[[#This Row],[MonthlyCharges]]&lt;70,"Medium ($35-$70)","High (&gt;$70)"))</f>
        <v>High (&gt;$70)</v>
      </c>
      <c r="X1514">
        <f>ChurnTable[[#This Row],[MonthlyCharges]]*12</f>
        <v>1017.5999999999999</v>
      </c>
      <c r="Y1514">
        <f>IF(ChurnTable[[#This Row],[Churn]]="Yes",1,0)</f>
        <v>0</v>
      </c>
      <c r="Z1514">
        <f>IF(ChurnTable[[#This Row],[Churn]]="Yes",ChurnTable[[#This Row],[MonthlyCharges]]*12,0)</f>
        <v>0</v>
      </c>
    </row>
    <row r="1515" spans="1:26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 s="1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 s="2">
        <v>25.8</v>
      </c>
      <c r="T1515" s="2">
        <v>25.8</v>
      </c>
      <c r="U1515" t="s">
        <v>23</v>
      </c>
      <c r="V15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15" t="str">
        <f>IF(ChurnTable[[#This Row],[MonthlyCharges]]&lt;35,"Low (&lt;$35)",IF(ChurnTable[[#This Row],[MonthlyCharges]]&lt;70,"Medium ($35-$70)","High (&gt;$70)"))</f>
        <v>Low (&lt;$35)</v>
      </c>
      <c r="X1515">
        <f>ChurnTable[[#This Row],[MonthlyCharges]]*12</f>
        <v>309.60000000000002</v>
      </c>
      <c r="Y1515">
        <f>IF(ChurnTable[[#This Row],[Churn]]="Yes",1,0)</f>
        <v>1</v>
      </c>
      <c r="Z1515">
        <f>IF(ChurnTable[[#This Row],[Churn]]="Yes",ChurnTable[[#This Row],[MonthlyCharges]]*12,0)</f>
        <v>309.60000000000002</v>
      </c>
    </row>
    <row r="1516" spans="1:26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 s="1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 s="2">
        <v>19.5</v>
      </c>
      <c r="T1516" s="2">
        <v>1215.0999999999999</v>
      </c>
      <c r="U1516" t="s">
        <v>24</v>
      </c>
      <c r="V15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16" t="str">
        <f>IF(ChurnTable[[#This Row],[MonthlyCharges]]&lt;35,"Low (&lt;$35)",IF(ChurnTable[[#This Row],[MonthlyCharges]]&lt;70,"Medium ($35-$70)","High (&gt;$70)"))</f>
        <v>Low (&lt;$35)</v>
      </c>
      <c r="X1516">
        <f>ChurnTable[[#This Row],[MonthlyCharges]]*12</f>
        <v>234</v>
      </c>
      <c r="Y1516">
        <f>IF(ChurnTable[[#This Row],[Churn]]="Yes",1,0)</f>
        <v>0</v>
      </c>
      <c r="Z1516">
        <f>IF(ChurnTable[[#This Row],[Churn]]="Yes",ChurnTable[[#This Row],[MonthlyCharges]]*12,0)</f>
        <v>0</v>
      </c>
    </row>
    <row r="1517" spans="1:26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 s="1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 s="2">
        <v>68.599999999999994</v>
      </c>
      <c r="T1517" s="2">
        <v>2877.05</v>
      </c>
      <c r="U1517" t="s">
        <v>24</v>
      </c>
      <c r="V15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17" t="str">
        <f>IF(ChurnTable[[#This Row],[MonthlyCharges]]&lt;35,"Low (&lt;$35)",IF(ChurnTable[[#This Row],[MonthlyCharges]]&lt;70,"Medium ($35-$70)","High (&gt;$70)"))</f>
        <v>Medium ($35-$70)</v>
      </c>
      <c r="X1517">
        <f>ChurnTable[[#This Row],[MonthlyCharges]]*12</f>
        <v>823.19999999999993</v>
      </c>
      <c r="Y1517">
        <f>IF(ChurnTable[[#This Row],[Churn]]="Yes",1,0)</f>
        <v>0</v>
      </c>
      <c r="Z1517">
        <f>IF(ChurnTable[[#This Row],[Churn]]="Yes",ChurnTable[[#This Row],[MonthlyCharges]]*12,0)</f>
        <v>0</v>
      </c>
    </row>
    <row r="1518" spans="1:26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 s="1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 s="2">
        <v>92.6</v>
      </c>
      <c r="T1518" s="2">
        <v>1579.7</v>
      </c>
      <c r="U1518" t="s">
        <v>24</v>
      </c>
      <c r="V15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18" t="str">
        <f>IF(ChurnTable[[#This Row],[MonthlyCharges]]&lt;35,"Low (&lt;$35)",IF(ChurnTable[[#This Row],[MonthlyCharges]]&lt;70,"Medium ($35-$70)","High (&gt;$70)"))</f>
        <v>High (&gt;$70)</v>
      </c>
      <c r="X1518">
        <f>ChurnTable[[#This Row],[MonthlyCharges]]*12</f>
        <v>1111.1999999999998</v>
      </c>
      <c r="Y1518">
        <f>IF(ChurnTable[[#This Row],[Churn]]="Yes",1,0)</f>
        <v>0</v>
      </c>
      <c r="Z1518">
        <f>IF(ChurnTable[[#This Row],[Churn]]="Yes",ChurnTable[[#This Row],[MonthlyCharges]]*12,0)</f>
        <v>0</v>
      </c>
    </row>
    <row r="1519" spans="1:26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 s="1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 s="2">
        <v>100.55</v>
      </c>
      <c r="T1519" s="2">
        <v>5514.95</v>
      </c>
      <c r="U1519" t="s">
        <v>24</v>
      </c>
      <c r="V15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19" t="str">
        <f>IF(ChurnTable[[#This Row],[MonthlyCharges]]&lt;35,"Low (&lt;$35)",IF(ChurnTable[[#This Row],[MonthlyCharges]]&lt;70,"Medium ($35-$70)","High (&gt;$70)"))</f>
        <v>High (&gt;$70)</v>
      </c>
      <c r="X1519">
        <f>ChurnTable[[#This Row],[MonthlyCharges]]*12</f>
        <v>1206.5999999999999</v>
      </c>
      <c r="Y1519">
        <f>IF(ChurnTable[[#This Row],[Churn]]="Yes",1,0)</f>
        <v>0</v>
      </c>
      <c r="Z1519">
        <f>IF(ChurnTable[[#This Row],[Churn]]="Yes",ChurnTable[[#This Row],[MonthlyCharges]]*12,0)</f>
        <v>0</v>
      </c>
    </row>
    <row r="1520" spans="1:26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 s="1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 s="2">
        <v>20.55</v>
      </c>
      <c r="T1520" s="2">
        <v>96.1</v>
      </c>
      <c r="U1520" t="s">
        <v>24</v>
      </c>
      <c r="V15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20" t="str">
        <f>IF(ChurnTable[[#This Row],[MonthlyCharges]]&lt;35,"Low (&lt;$35)",IF(ChurnTable[[#This Row],[MonthlyCharges]]&lt;70,"Medium ($35-$70)","High (&gt;$70)"))</f>
        <v>Low (&lt;$35)</v>
      </c>
      <c r="X1520">
        <f>ChurnTable[[#This Row],[MonthlyCharges]]*12</f>
        <v>246.60000000000002</v>
      </c>
      <c r="Y1520">
        <f>IF(ChurnTable[[#This Row],[Churn]]="Yes",1,0)</f>
        <v>0</v>
      </c>
      <c r="Z1520">
        <f>IF(ChurnTable[[#This Row],[Churn]]="Yes",ChurnTable[[#This Row],[MonthlyCharges]]*12,0)</f>
        <v>0</v>
      </c>
    </row>
    <row r="1521" spans="1:26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 s="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 s="2">
        <v>42.6</v>
      </c>
      <c r="T1521" s="2">
        <v>72.400000000000006</v>
      </c>
      <c r="U1521" t="s">
        <v>23</v>
      </c>
      <c r="V15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21" t="str">
        <f>IF(ChurnTable[[#This Row],[MonthlyCharges]]&lt;35,"Low (&lt;$35)",IF(ChurnTable[[#This Row],[MonthlyCharges]]&lt;70,"Medium ($35-$70)","High (&gt;$70)"))</f>
        <v>Medium ($35-$70)</v>
      </c>
      <c r="X1521">
        <f>ChurnTable[[#This Row],[MonthlyCharges]]*12</f>
        <v>511.20000000000005</v>
      </c>
      <c r="Y1521">
        <f>IF(ChurnTable[[#This Row],[Churn]]="Yes",1,0)</f>
        <v>1</v>
      </c>
      <c r="Z1521">
        <f>IF(ChurnTable[[#This Row],[Churn]]="Yes",ChurnTable[[#This Row],[MonthlyCharges]]*12,0)</f>
        <v>511.20000000000005</v>
      </c>
    </row>
    <row r="1522" spans="1:26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 s="1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 s="2">
        <v>19.600000000000001</v>
      </c>
      <c r="T1522" s="2">
        <v>55.25</v>
      </c>
      <c r="U1522" t="s">
        <v>24</v>
      </c>
      <c r="V15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22" t="str">
        <f>IF(ChurnTable[[#This Row],[MonthlyCharges]]&lt;35,"Low (&lt;$35)",IF(ChurnTable[[#This Row],[MonthlyCharges]]&lt;70,"Medium ($35-$70)","High (&gt;$70)"))</f>
        <v>Low (&lt;$35)</v>
      </c>
      <c r="X1522">
        <f>ChurnTable[[#This Row],[MonthlyCharges]]*12</f>
        <v>235.20000000000002</v>
      </c>
      <c r="Y1522">
        <f>IF(ChurnTable[[#This Row],[Churn]]="Yes",1,0)</f>
        <v>0</v>
      </c>
      <c r="Z1522">
        <f>IF(ChurnTable[[#This Row],[Churn]]="Yes",ChurnTable[[#This Row],[MonthlyCharges]]*12,0)</f>
        <v>0</v>
      </c>
    </row>
    <row r="1523" spans="1:26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 s="1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 s="2">
        <v>67.45</v>
      </c>
      <c r="T1523" s="2">
        <v>2443.3000000000002</v>
      </c>
      <c r="U1523" t="s">
        <v>24</v>
      </c>
      <c r="V15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23" t="str">
        <f>IF(ChurnTable[[#This Row],[MonthlyCharges]]&lt;35,"Low (&lt;$35)",IF(ChurnTable[[#This Row],[MonthlyCharges]]&lt;70,"Medium ($35-$70)","High (&gt;$70)"))</f>
        <v>Medium ($35-$70)</v>
      </c>
      <c r="X1523">
        <f>ChurnTable[[#This Row],[MonthlyCharges]]*12</f>
        <v>809.40000000000009</v>
      </c>
      <c r="Y1523">
        <f>IF(ChurnTable[[#This Row],[Churn]]="Yes",1,0)</f>
        <v>0</v>
      </c>
      <c r="Z1523">
        <f>IF(ChurnTable[[#This Row],[Churn]]="Yes",ChurnTable[[#This Row],[MonthlyCharges]]*12,0)</f>
        <v>0</v>
      </c>
    </row>
    <row r="1524" spans="1:26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 s="1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 s="2">
        <v>68.849999999999994</v>
      </c>
      <c r="T1524" s="2">
        <v>1970.5</v>
      </c>
      <c r="U1524" t="s">
        <v>23</v>
      </c>
      <c r="V15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24" t="str">
        <f>IF(ChurnTable[[#This Row],[MonthlyCharges]]&lt;35,"Low (&lt;$35)",IF(ChurnTable[[#This Row],[MonthlyCharges]]&lt;70,"Medium ($35-$70)","High (&gt;$70)"))</f>
        <v>Medium ($35-$70)</v>
      </c>
      <c r="X1524">
        <f>ChurnTable[[#This Row],[MonthlyCharges]]*12</f>
        <v>826.19999999999993</v>
      </c>
      <c r="Y1524">
        <f>IF(ChurnTable[[#This Row],[Churn]]="Yes",1,0)</f>
        <v>1</v>
      </c>
      <c r="Z1524">
        <f>IF(ChurnTable[[#This Row],[Churn]]="Yes",ChurnTable[[#This Row],[MonthlyCharges]]*12,0)</f>
        <v>826.19999999999993</v>
      </c>
    </row>
    <row r="1525" spans="1:26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 s="1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 s="2">
        <v>43.55</v>
      </c>
      <c r="T1525" s="2">
        <v>335.4</v>
      </c>
      <c r="U1525" t="s">
        <v>24</v>
      </c>
      <c r="V15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25" t="str">
        <f>IF(ChurnTable[[#This Row],[MonthlyCharges]]&lt;35,"Low (&lt;$35)",IF(ChurnTable[[#This Row],[MonthlyCharges]]&lt;70,"Medium ($35-$70)","High (&gt;$70)"))</f>
        <v>Medium ($35-$70)</v>
      </c>
      <c r="X1525">
        <f>ChurnTable[[#This Row],[MonthlyCharges]]*12</f>
        <v>522.59999999999991</v>
      </c>
      <c r="Y1525">
        <f>IF(ChurnTable[[#This Row],[Churn]]="Yes",1,0)</f>
        <v>0</v>
      </c>
      <c r="Z1525">
        <f>IF(ChurnTable[[#This Row],[Churn]]="Yes",ChurnTable[[#This Row],[MonthlyCharges]]*12,0)</f>
        <v>0</v>
      </c>
    </row>
    <row r="1526" spans="1:26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 s="1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 s="2">
        <v>109.85</v>
      </c>
      <c r="T1526" s="2">
        <v>7002.95</v>
      </c>
      <c r="U1526" t="s">
        <v>24</v>
      </c>
      <c r="V15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26" t="str">
        <f>IF(ChurnTable[[#This Row],[MonthlyCharges]]&lt;35,"Low (&lt;$35)",IF(ChurnTable[[#This Row],[MonthlyCharges]]&lt;70,"Medium ($35-$70)","High (&gt;$70)"))</f>
        <v>High (&gt;$70)</v>
      </c>
      <c r="X1526">
        <f>ChurnTable[[#This Row],[MonthlyCharges]]*12</f>
        <v>1318.1999999999998</v>
      </c>
      <c r="Y1526">
        <f>IF(ChurnTable[[#This Row],[Churn]]="Yes",1,0)</f>
        <v>0</v>
      </c>
      <c r="Z1526">
        <f>IF(ChurnTable[[#This Row],[Churn]]="Yes",ChurnTable[[#This Row],[MonthlyCharges]]*12,0)</f>
        <v>0</v>
      </c>
    </row>
    <row r="1527" spans="1:26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 s="1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 s="2">
        <v>20.65</v>
      </c>
      <c r="T1527" s="2">
        <v>158.94999999999999</v>
      </c>
      <c r="U1527" t="s">
        <v>24</v>
      </c>
      <c r="V15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27" t="str">
        <f>IF(ChurnTable[[#This Row],[MonthlyCharges]]&lt;35,"Low (&lt;$35)",IF(ChurnTable[[#This Row],[MonthlyCharges]]&lt;70,"Medium ($35-$70)","High (&gt;$70)"))</f>
        <v>Low (&lt;$35)</v>
      </c>
      <c r="X1527">
        <f>ChurnTable[[#This Row],[MonthlyCharges]]*12</f>
        <v>247.79999999999998</v>
      </c>
      <c r="Y1527">
        <f>IF(ChurnTable[[#This Row],[Churn]]="Yes",1,0)</f>
        <v>0</v>
      </c>
      <c r="Z1527">
        <f>IF(ChurnTable[[#This Row],[Churn]]="Yes",ChurnTable[[#This Row],[MonthlyCharges]]*12,0)</f>
        <v>0</v>
      </c>
    </row>
    <row r="1528" spans="1:26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 s="1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 s="2">
        <v>95.4</v>
      </c>
      <c r="T1528" s="2">
        <v>293.14999999999998</v>
      </c>
      <c r="U1528" t="s">
        <v>24</v>
      </c>
      <c r="V15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28" t="str">
        <f>IF(ChurnTable[[#This Row],[MonthlyCharges]]&lt;35,"Low (&lt;$35)",IF(ChurnTable[[#This Row],[MonthlyCharges]]&lt;70,"Medium ($35-$70)","High (&gt;$70)"))</f>
        <v>High (&gt;$70)</v>
      </c>
      <c r="X1528">
        <f>ChurnTable[[#This Row],[MonthlyCharges]]*12</f>
        <v>1144.8000000000002</v>
      </c>
      <c r="Y1528">
        <f>IF(ChurnTable[[#This Row],[Churn]]="Yes",1,0)</f>
        <v>0</v>
      </c>
      <c r="Z1528">
        <f>IF(ChurnTable[[#This Row],[Churn]]="Yes",ChurnTable[[#This Row],[MonthlyCharges]]*12,0)</f>
        <v>0</v>
      </c>
    </row>
    <row r="1529" spans="1:26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 s="1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 s="2">
        <v>21</v>
      </c>
      <c r="T1529" s="2">
        <v>1493.75</v>
      </c>
      <c r="U1529" t="s">
        <v>24</v>
      </c>
      <c r="V15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29" t="str">
        <f>IF(ChurnTable[[#This Row],[MonthlyCharges]]&lt;35,"Low (&lt;$35)",IF(ChurnTable[[#This Row],[MonthlyCharges]]&lt;70,"Medium ($35-$70)","High (&gt;$70)"))</f>
        <v>Low (&lt;$35)</v>
      </c>
      <c r="X1529">
        <f>ChurnTable[[#This Row],[MonthlyCharges]]*12</f>
        <v>252</v>
      </c>
      <c r="Y1529">
        <f>IF(ChurnTable[[#This Row],[Churn]]="Yes",1,0)</f>
        <v>0</v>
      </c>
      <c r="Z1529">
        <f>IF(ChurnTable[[#This Row],[Churn]]="Yes",ChurnTable[[#This Row],[MonthlyCharges]]*12,0)</f>
        <v>0</v>
      </c>
    </row>
    <row r="1530" spans="1:26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 s="1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 s="2">
        <v>56.2</v>
      </c>
      <c r="T1530" s="2">
        <v>1093.4000000000001</v>
      </c>
      <c r="U1530" t="s">
        <v>24</v>
      </c>
      <c r="V15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30" t="str">
        <f>IF(ChurnTable[[#This Row],[MonthlyCharges]]&lt;35,"Low (&lt;$35)",IF(ChurnTable[[#This Row],[MonthlyCharges]]&lt;70,"Medium ($35-$70)","High (&gt;$70)"))</f>
        <v>Medium ($35-$70)</v>
      </c>
      <c r="X1530">
        <f>ChurnTable[[#This Row],[MonthlyCharges]]*12</f>
        <v>674.40000000000009</v>
      </c>
      <c r="Y1530">
        <f>IF(ChurnTable[[#This Row],[Churn]]="Yes",1,0)</f>
        <v>0</v>
      </c>
      <c r="Z1530">
        <f>IF(ChurnTable[[#This Row],[Churn]]="Yes",ChurnTable[[#This Row],[MonthlyCharges]]*12,0)</f>
        <v>0</v>
      </c>
    </row>
    <row r="1531" spans="1:26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 s="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 s="2">
        <v>18.399999999999999</v>
      </c>
      <c r="T1531" s="2">
        <v>1057.8499999999999</v>
      </c>
      <c r="U1531" t="s">
        <v>24</v>
      </c>
      <c r="V15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31" t="str">
        <f>IF(ChurnTable[[#This Row],[MonthlyCharges]]&lt;35,"Low (&lt;$35)",IF(ChurnTable[[#This Row],[MonthlyCharges]]&lt;70,"Medium ($35-$70)","High (&gt;$70)"))</f>
        <v>Low (&lt;$35)</v>
      </c>
      <c r="X1531">
        <f>ChurnTable[[#This Row],[MonthlyCharges]]*12</f>
        <v>220.79999999999998</v>
      </c>
      <c r="Y1531">
        <f>IF(ChurnTable[[#This Row],[Churn]]="Yes",1,0)</f>
        <v>0</v>
      </c>
      <c r="Z1531">
        <f>IF(ChurnTable[[#This Row],[Churn]]="Yes",ChurnTable[[#This Row],[MonthlyCharges]]*12,0)</f>
        <v>0</v>
      </c>
    </row>
    <row r="1532" spans="1:26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 s="1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 s="2">
        <v>90</v>
      </c>
      <c r="T1532" s="2">
        <v>190.05</v>
      </c>
      <c r="U1532" t="s">
        <v>23</v>
      </c>
      <c r="V15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32" t="str">
        <f>IF(ChurnTable[[#This Row],[MonthlyCharges]]&lt;35,"Low (&lt;$35)",IF(ChurnTable[[#This Row],[MonthlyCharges]]&lt;70,"Medium ($35-$70)","High (&gt;$70)"))</f>
        <v>High (&gt;$70)</v>
      </c>
      <c r="X1532">
        <f>ChurnTable[[#This Row],[MonthlyCharges]]*12</f>
        <v>1080</v>
      </c>
      <c r="Y1532">
        <f>IF(ChurnTable[[#This Row],[Churn]]="Yes",1,0)</f>
        <v>1</v>
      </c>
      <c r="Z1532">
        <f>IF(ChurnTable[[#This Row],[Churn]]="Yes",ChurnTable[[#This Row],[MonthlyCharges]]*12,0)</f>
        <v>1080</v>
      </c>
    </row>
    <row r="1533" spans="1:26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 s="1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 s="2">
        <v>25.75</v>
      </c>
      <c r="T1533" s="2">
        <v>882.55</v>
      </c>
      <c r="U1533" t="s">
        <v>24</v>
      </c>
      <c r="V15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33" t="str">
        <f>IF(ChurnTable[[#This Row],[MonthlyCharges]]&lt;35,"Low (&lt;$35)",IF(ChurnTable[[#This Row],[MonthlyCharges]]&lt;70,"Medium ($35-$70)","High (&gt;$70)"))</f>
        <v>Low (&lt;$35)</v>
      </c>
      <c r="X1533">
        <f>ChurnTable[[#This Row],[MonthlyCharges]]*12</f>
        <v>309</v>
      </c>
      <c r="Y1533">
        <f>IF(ChurnTable[[#This Row],[Churn]]="Yes",1,0)</f>
        <v>0</v>
      </c>
      <c r="Z1533">
        <f>IF(ChurnTable[[#This Row],[Churn]]="Yes",ChurnTable[[#This Row],[MonthlyCharges]]*12,0)</f>
        <v>0</v>
      </c>
    </row>
    <row r="1534" spans="1:26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 s="1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 s="2">
        <v>19.600000000000001</v>
      </c>
      <c r="T1534" s="2">
        <v>300.39999999999998</v>
      </c>
      <c r="U1534" t="s">
        <v>24</v>
      </c>
      <c r="V15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34" t="str">
        <f>IF(ChurnTable[[#This Row],[MonthlyCharges]]&lt;35,"Low (&lt;$35)",IF(ChurnTable[[#This Row],[MonthlyCharges]]&lt;70,"Medium ($35-$70)","High (&gt;$70)"))</f>
        <v>Low (&lt;$35)</v>
      </c>
      <c r="X1534">
        <f>ChurnTable[[#This Row],[MonthlyCharges]]*12</f>
        <v>235.20000000000002</v>
      </c>
      <c r="Y1534">
        <f>IF(ChurnTable[[#This Row],[Churn]]="Yes",1,0)</f>
        <v>0</v>
      </c>
      <c r="Z1534">
        <f>IF(ChurnTable[[#This Row],[Churn]]="Yes",ChurnTable[[#This Row],[MonthlyCharges]]*12,0)</f>
        <v>0</v>
      </c>
    </row>
    <row r="1535" spans="1:26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 s="1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 s="2">
        <v>75.349999999999994</v>
      </c>
      <c r="T1535" s="2">
        <v>1025.95</v>
      </c>
      <c r="U1535" t="s">
        <v>23</v>
      </c>
      <c r="V15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35" t="str">
        <f>IF(ChurnTable[[#This Row],[MonthlyCharges]]&lt;35,"Low (&lt;$35)",IF(ChurnTable[[#This Row],[MonthlyCharges]]&lt;70,"Medium ($35-$70)","High (&gt;$70)"))</f>
        <v>High (&gt;$70)</v>
      </c>
      <c r="X1535">
        <f>ChurnTable[[#This Row],[MonthlyCharges]]*12</f>
        <v>904.19999999999993</v>
      </c>
      <c r="Y1535">
        <f>IF(ChurnTable[[#This Row],[Churn]]="Yes",1,0)</f>
        <v>1</v>
      </c>
      <c r="Z1535">
        <f>IF(ChurnTable[[#This Row],[Churn]]="Yes",ChurnTable[[#This Row],[MonthlyCharges]]*12,0)</f>
        <v>904.19999999999993</v>
      </c>
    </row>
    <row r="1536" spans="1:26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 s="1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 s="2">
        <v>19.8</v>
      </c>
      <c r="T1536" s="2">
        <v>1436.95</v>
      </c>
      <c r="U1536" t="s">
        <v>24</v>
      </c>
      <c r="V15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36" t="str">
        <f>IF(ChurnTable[[#This Row],[MonthlyCharges]]&lt;35,"Low (&lt;$35)",IF(ChurnTable[[#This Row],[MonthlyCharges]]&lt;70,"Medium ($35-$70)","High (&gt;$70)"))</f>
        <v>Low (&lt;$35)</v>
      </c>
      <c r="X1536">
        <f>ChurnTable[[#This Row],[MonthlyCharges]]*12</f>
        <v>237.60000000000002</v>
      </c>
      <c r="Y1536">
        <f>IF(ChurnTable[[#This Row],[Churn]]="Yes",1,0)</f>
        <v>0</v>
      </c>
      <c r="Z1536">
        <f>IF(ChurnTable[[#This Row],[Churn]]="Yes",ChurnTable[[#This Row],[MonthlyCharges]]*12,0)</f>
        <v>0</v>
      </c>
    </row>
    <row r="1537" spans="1:26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 s="1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 s="2">
        <v>64.2</v>
      </c>
      <c r="T1537" s="2">
        <v>475</v>
      </c>
      <c r="U1537" t="s">
        <v>24</v>
      </c>
      <c r="V15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37" t="str">
        <f>IF(ChurnTable[[#This Row],[MonthlyCharges]]&lt;35,"Low (&lt;$35)",IF(ChurnTable[[#This Row],[MonthlyCharges]]&lt;70,"Medium ($35-$70)","High (&gt;$70)"))</f>
        <v>Medium ($35-$70)</v>
      </c>
      <c r="X1537">
        <f>ChurnTable[[#This Row],[MonthlyCharges]]*12</f>
        <v>770.40000000000009</v>
      </c>
      <c r="Y1537">
        <f>IF(ChurnTable[[#This Row],[Churn]]="Yes",1,0)</f>
        <v>0</v>
      </c>
      <c r="Z1537">
        <f>IF(ChurnTable[[#This Row],[Churn]]="Yes",ChurnTable[[#This Row],[MonthlyCharges]]*12,0)</f>
        <v>0</v>
      </c>
    </row>
    <row r="1538" spans="1:26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 s="1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 s="2">
        <v>75.75</v>
      </c>
      <c r="T1538" s="2">
        <v>5388.15</v>
      </c>
      <c r="U1538" t="s">
        <v>24</v>
      </c>
      <c r="V15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38" t="str">
        <f>IF(ChurnTable[[#This Row],[MonthlyCharges]]&lt;35,"Low (&lt;$35)",IF(ChurnTable[[#This Row],[MonthlyCharges]]&lt;70,"Medium ($35-$70)","High (&gt;$70)"))</f>
        <v>High (&gt;$70)</v>
      </c>
      <c r="X1538">
        <f>ChurnTable[[#This Row],[MonthlyCharges]]*12</f>
        <v>909</v>
      </c>
      <c r="Y1538">
        <f>IF(ChurnTable[[#This Row],[Churn]]="Yes",1,0)</f>
        <v>0</v>
      </c>
      <c r="Z1538">
        <f>IF(ChurnTable[[#This Row],[Churn]]="Yes",ChurnTable[[#This Row],[MonthlyCharges]]*12,0)</f>
        <v>0</v>
      </c>
    </row>
    <row r="1539" spans="1:26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 s="1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 s="2">
        <v>78.95</v>
      </c>
      <c r="T1539" s="2">
        <v>5730.15</v>
      </c>
      <c r="U1539" t="s">
        <v>24</v>
      </c>
      <c r="V15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39" t="str">
        <f>IF(ChurnTable[[#This Row],[MonthlyCharges]]&lt;35,"Low (&lt;$35)",IF(ChurnTable[[#This Row],[MonthlyCharges]]&lt;70,"Medium ($35-$70)","High (&gt;$70)"))</f>
        <v>High (&gt;$70)</v>
      </c>
      <c r="X1539">
        <f>ChurnTable[[#This Row],[MonthlyCharges]]*12</f>
        <v>947.40000000000009</v>
      </c>
      <c r="Y1539">
        <f>IF(ChurnTable[[#This Row],[Churn]]="Yes",1,0)</f>
        <v>0</v>
      </c>
      <c r="Z1539">
        <f>IF(ChurnTable[[#This Row],[Churn]]="Yes",ChurnTable[[#This Row],[MonthlyCharges]]*12,0)</f>
        <v>0</v>
      </c>
    </row>
    <row r="1540" spans="1:26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 s="1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 s="2">
        <v>100.85</v>
      </c>
      <c r="T1540" s="2">
        <v>819.55</v>
      </c>
      <c r="U1540" t="s">
        <v>23</v>
      </c>
      <c r="V15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40" t="str">
        <f>IF(ChurnTable[[#This Row],[MonthlyCharges]]&lt;35,"Low (&lt;$35)",IF(ChurnTable[[#This Row],[MonthlyCharges]]&lt;70,"Medium ($35-$70)","High (&gt;$70)"))</f>
        <v>High (&gt;$70)</v>
      </c>
      <c r="X1540">
        <f>ChurnTable[[#This Row],[MonthlyCharges]]*12</f>
        <v>1210.1999999999998</v>
      </c>
      <c r="Y1540">
        <f>IF(ChurnTable[[#This Row],[Churn]]="Yes",1,0)</f>
        <v>1</v>
      </c>
      <c r="Z1540">
        <f>IF(ChurnTable[[#This Row],[Churn]]="Yes",ChurnTable[[#This Row],[MonthlyCharges]]*12,0)</f>
        <v>1210.1999999999998</v>
      </c>
    </row>
    <row r="1541" spans="1:26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 s="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 s="2">
        <v>50.3</v>
      </c>
      <c r="T1541" s="2">
        <v>217.1</v>
      </c>
      <c r="U1541" t="s">
        <v>24</v>
      </c>
      <c r="V15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41" t="str">
        <f>IF(ChurnTable[[#This Row],[MonthlyCharges]]&lt;35,"Low (&lt;$35)",IF(ChurnTable[[#This Row],[MonthlyCharges]]&lt;70,"Medium ($35-$70)","High (&gt;$70)"))</f>
        <v>Medium ($35-$70)</v>
      </c>
      <c r="X1541">
        <f>ChurnTable[[#This Row],[MonthlyCharges]]*12</f>
        <v>603.59999999999991</v>
      </c>
      <c r="Y1541">
        <f>IF(ChurnTable[[#This Row],[Churn]]="Yes",1,0)</f>
        <v>0</v>
      </c>
      <c r="Z1541">
        <f>IF(ChurnTable[[#This Row],[Churn]]="Yes",ChurnTable[[#This Row],[MonthlyCharges]]*12,0)</f>
        <v>0</v>
      </c>
    </row>
    <row r="1542" spans="1:26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 s="1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 s="2">
        <v>80.3</v>
      </c>
      <c r="T1542" s="2">
        <v>4896.3500000000004</v>
      </c>
      <c r="U1542" t="s">
        <v>24</v>
      </c>
      <c r="V15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42" t="str">
        <f>IF(ChurnTable[[#This Row],[MonthlyCharges]]&lt;35,"Low (&lt;$35)",IF(ChurnTable[[#This Row],[MonthlyCharges]]&lt;70,"Medium ($35-$70)","High (&gt;$70)"))</f>
        <v>High (&gt;$70)</v>
      </c>
      <c r="X1542">
        <f>ChurnTable[[#This Row],[MonthlyCharges]]*12</f>
        <v>963.59999999999991</v>
      </c>
      <c r="Y1542">
        <f>IF(ChurnTable[[#This Row],[Churn]]="Yes",1,0)</f>
        <v>0</v>
      </c>
      <c r="Z1542">
        <f>IF(ChurnTable[[#This Row],[Churn]]="Yes",ChurnTable[[#This Row],[MonthlyCharges]]*12,0)</f>
        <v>0</v>
      </c>
    </row>
    <row r="1543" spans="1:26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 s="1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 s="2">
        <v>19.850000000000001</v>
      </c>
      <c r="T1543" s="2">
        <v>1434.1</v>
      </c>
      <c r="U1543" t="s">
        <v>24</v>
      </c>
      <c r="V15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43" t="str">
        <f>IF(ChurnTable[[#This Row],[MonthlyCharges]]&lt;35,"Low (&lt;$35)",IF(ChurnTable[[#This Row],[MonthlyCharges]]&lt;70,"Medium ($35-$70)","High (&gt;$70)"))</f>
        <v>Low (&lt;$35)</v>
      </c>
      <c r="X1543">
        <f>ChurnTable[[#This Row],[MonthlyCharges]]*12</f>
        <v>238.20000000000002</v>
      </c>
      <c r="Y1543">
        <f>IF(ChurnTable[[#This Row],[Churn]]="Yes",1,0)</f>
        <v>0</v>
      </c>
      <c r="Z1543">
        <f>IF(ChurnTable[[#This Row],[Churn]]="Yes",ChurnTable[[#This Row],[MonthlyCharges]]*12,0)</f>
        <v>0</v>
      </c>
    </row>
    <row r="1544" spans="1:26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 s="1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 s="2">
        <v>21.1</v>
      </c>
      <c r="T1544" s="2">
        <v>937.1</v>
      </c>
      <c r="U1544" t="s">
        <v>24</v>
      </c>
      <c r="V15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44" t="str">
        <f>IF(ChurnTable[[#This Row],[MonthlyCharges]]&lt;35,"Low (&lt;$35)",IF(ChurnTable[[#This Row],[MonthlyCharges]]&lt;70,"Medium ($35-$70)","High (&gt;$70)"))</f>
        <v>Low (&lt;$35)</v>
      </c>
      <c r="X1544">
        <f>ChurnTable[[#This Row],[MonthlyCharges]]*12</f>
        <v>253.20000000000002</v>
      </c>
      <c r="Y1544">
        <f>IF(ChurnTable[[#This Row],[Churn]]="Yes",1,0)</f>
        <v>0</v>
      </c>
      <c r="Z1544">
        <f>IF(ChurnTable[[#This Row],[Churn]]="Yes",ChurnTable[[#This Row],[MonthlyCharges]]*12,0)</f>
        <v>0</v>
      </c>
    </row>
    <row r="1545" spans="1:26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 s="1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 s="2">
        <v>69.95</v>
      </c>
      <c r="T1545" s="2">
        <v>330.15</v>
      </c>
      <c r="U1545" t="s">
        <v>23</v>
      </c>
      <c r="V15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45" t="str">
        <f>IF(ChurnTable[[#This Row],[MonthlyCharges]]&lt;35,"Low (&lt;$35)",IF(ChurnTable[[#This Row],[MonthlyCharges]]&lt;70,"Medium ($35-$70)","High (&gt;$70)"))</f>
        <v>Medium ($35-$70)</v>
      </c>
      <c r="X1545">
        <f>ChurnTable[[#This Row],[MonthlyCharges]]*12</f>
        <v>839.40000000000009</v>
      </c>
      <c r="Y1545">
        <f>IF(ChurnTable[[#This Row],[Churn]]="Yes",1,0)</f>
        <v>1</v>
      </c>
      <c r="Z1545">
        <f>IF(ChurnTable[[#This Row],[Churn]]="Yes",ChurnTable[[#This Row],[MonthlyCharges]]*12,0)</f>
        <v>839.40000000000009</v>
      </c>
    </row>
    <row r="1546" spans="1:26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 s="1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 s="2">
        <v>50</v>
      </c>
      <c r="T1546" s="2">
        <v>1474.9</v>
      </c>
      <c r="U1546" t="s">
        <v>24</v>
      </c>
      <c r="V15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46" t="str">
        <f>IF(ChurnTable[[#This Row],[MonthlyCharges]]&lt;35,"Low (&lt;$35)",IF(ChurnTable[[#This Row],[MonthlyCharges]]&lt;70,"Medium ($35-$70)","High (&gt;$70)"))</f>
        <v>Medium ($35-$70)</v>
      </c>
      <c r="X1546">
        <f>ChurnTable[[#This Row],[MonthlyCharges]]*12</f>
        <v>600</v>
      </c>
      <c r="Y1546">
        <f>IF(ChurnTable[[#This Row],[Churn]]="Yes",1,0)</f>
        <v>0</v>
      </c>
      <c r="Z1546">
        <f>IF(ChurnTable[[#This Row],[Churn]]="Yes",ChurnTable[[#This Row],[MonthlyCharges]]*12,0)</f>
        <v>0</v>
      </c>
    </row>
    <row r="1547" spans="1:26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 s="1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 s="2">
        <v>104.75</v>
      </c>
      <c r="T1547" s="2">
        <v>6536.5</v>
      </c>
      <c r="U1547" t="s">
        <v>24</v>
      </c>
      <c r="V15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47" t="str">
        <f>IF(ChurnTable[[#This Row],[MonthlyCharges]]&lt;35,"Low (&lt;$35)",IF(ChurnTable[[#This Row],[MonthlyCharges]]&lt;70,"Medium ($35-$70)","High (&gt;$70)"))</f>
        <v>High (&gt;$70)</v>
      </c>
      <c r="X1547">
        <f>ChurnTable[[#This Row],[MonthlyCharges]]*12</f>
        <v>1257</v>
      </c>
      <c r="Y1547">
        <f>IF(ChurnTable[[#This Row],[Churn]]="Yes",1,0)</f>
        <v>0</v>
      </c>
      <c r="Z1547">
        <f>IF(ChurnTable[[#This Row],[Churn]]="Yes",ChurnTable[[#This Row],[MonthlyCharges]]*12,0)</f>
        <v>0</v>
      </c>
    </row>
    <row r="1548" spans="1:26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 s="1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 s="2">
        <v>19.850000000000001</v>
      </c>
      <c r="T1548" s="2">
        <v>1128.0999999999999</v>
      </c>
      <c r="U1548" t="s">
        <v>24</v>
      </c>
      <c r="V15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48" t="str">
        <f>IF(ChurnTable[[#This Row],[MonthlyCharges]]&lt;35,"Low (&lt;$35)",IF(ChurnTable[[#This Row],[MonthlyCharges]]&lt;70,"Medium ($35-$70)","High (&gt;$70)"))</f>
        <v>Low (&lt;$35)</v>
      </c>
      <c r="X1548">
        <f>ChurnTable[[#This Row],[MonthlyCharges]]*12</f>
        <v>238.20000000000002</v>
      </c>
      <c r="Y1548">
        <f>IF(ChurnTable[[#This Row],[Churn]]="Yes",1,0)</f>
        <v>0</v>
      </c>
      <c r="Z1548">
        <f>IF(ChurnTable[[#This Row],[Churn]]="Yes",ChurnTable[[#This Row],[MonthlyCharges]]*12,0)</f>
        <v>0</v>
      </c>
    </row>
    <row r="1549" spans="1:26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 s="1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 s="2">
        <v>107.5</v>
      </c>
      <c r="T1549" s="2">
        <v>6873.75</v>
      </c>
      <c r="U1549" t="s">
        <v>23</v>
      </c>
      <c r="V15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49" t="str">
        <f>IF(ChurnTable[[#This Row],[MonthlyCharges]]&lt;35,"Low (&lt;$35)",IF(ChurnTable[[#This Row],[MonthlyCharges]]&lt;70,"Medium ($35-$70)","High (&gt;$70)"))</f>
        <v>High (&gt;$70)</v>
      </c>
      <c r="X1549">
        <f>ChurnTable[[#This Row],[MonthlyCharges]]*12</f>
        <v>1290</v>
      </c>
      <c r="Y1549">
        <f>IF(ChurnTable[[#This Row],[Churn]]="Yes",1,0)</f>
        <v>1</v>
      </c>
      <c r="Z1549">
        <f>IF(ChurnTable[[#This Row],[Churn]]="Yes",ChurnTable[[#This Row],[MonthlyCharges]]*12,0)</f>
        <v>1290</v>
      </c>
    </row>
    <row r="1550" spans="1:26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 s="1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 s="2">
        <v>85.9</v>
      </c>
      <c r="T1550" s="2">
        <v>2199.0500000000002</v>
      </c>
      <c r="U1550" t="s">
        <v>24</v>
      </c>
      <c r="V15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50" t="str">
        <f>IF(ChurnTable[[#This Row],[MonthlyCharges]]&lt;35,"Low (&lt;$35)",IF(ChurnTable[[#This Row],[MonthlyCharges]]&lt;70,"Medium ($35-$70)","High (&gt;$70)"))</f>
        <v>High (&gt;$70)</v>
      </c>
      <c r="X1550">
        <f>ChurnTable[[#This Row],[MonthlyCharges]]*12</f>
        <v>1030.8000000000002</v>
      </c>
      <c r="Y1550">
        <f>IF(ChurnTable[[#This Row],[Churn]]="Yes",1,0)</f>
        <v>0</v>
      </c>
      <c r="Z1550">
        <f>IF(ChurnTable[[#This Row],[Churn]]="Yes",ChurnTable[[#This Row],[MonthlyCharges]]*12,0)</f>
        <v>0</v>
      </c>
    </row>
    <row r="1551" spans="1:26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 s="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 s="2">
        <v>45.85</v>
      </c>
      <c r="T1551" s="2">
        <v>45.85</v>
      </c>
      <c r="U1551" t="s">
        <v>23</v>
      </c>
      <c r="V15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51" t="str">
        <f>IF(ChurnTable[[#This Row],[MonthlyCharges]]&lt;35,"Low (&lt;$35)",IF(ChurnTable[[#This Row],[MonthlyCharges]]&lt;70,"Medium ($35-$70)","High (&gt;$70)"))</f>
        <v>Medium ($35-$70)</v>
      </c>
      <c r="X1551">
        <f>ChurnTable[[#This Row],[MonthlyCharges]]*12</f>
        <v>550.20000000000005</v>
      </c>
      <c r="Y1551">
        <f>IF(ChurnTable[[#This Row],[Churn]]="Yes",1,0)</f>
        <v>1</v>
      </c>
      <c r="Z1551">
        <f>IF(ChurnTable[[#This Row],[Churn]]="Yes",ChurnTable[[#This Row],[MonthlyCharges]]*12,0)</f>
        <v>550.20000000000005</v>
      </c>
    </row>
    <row r="1552" spans="1:26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 s="1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 s="2">
        <v>80.8</v>
      </c>
      <c r="T1552" s="2">
        <v>457.1</v>
      </c>
      <c r="U1552" t="s">
        <v>24</v>
      </c>
      <c r="V15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52" t="str">
        <f>IF(ChurnTable[[#This Row],[MonthlyCharges]]&lt;35,"Low (&lt;$35)",IF(ChurnTable[[#This Row],[MonthlyCharges]]&lt;70,"Medium ($35-$70)","High (&gt;$70)"))</f>
        <v>High (&gt;$70)</v>
      </c>
      <c r="X1552">
        <f>ChurnTable[[#This Row],[MonthlyCharges]]*12</f>
        <v>969.59999999999991</v>
      </c>
      <c r="Y1552">
        <f>IF(ChurnTable[[#This Row],[Churn]]="Yes",1,0)</f>
        <v>0</v>
      </c>
      <c r="Z1552">
        <f>IF(ChurnTable[[#This Row],[Churn]]="Yes",ChurnTable[[#This Row],[MonthlyCharges]]*12,0)</f>
        <v>0</v>
      </c>
    </row>
    <row r="1553" spans="1:26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 s="1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 s="2">
        <v>25.25</v>
      </c>
      <c r="T1553" s="2">
        <v>566.5</v>
      </c>
      <c r="U1553" t="s">
        <v>24</v>
      </c>
      <c r="V15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53" t="str">
        <f>IF(ChurnTable[[#This Row],[MonthlyCharges]]&lt;35,"Low (&lt;$35)",IF(ChurnTable[[#This Row],[MonthlyCharges]]&lt;70,"Medium ($35-$70)","High (&gt;$70)"))</f>
        <v>Low (&lt;$35)</v>
      </c>
      <c r="X1553">
        <f>ChurnTable[[#This Row],[MonthlyCharges]]*12</f>
        <v>303</v>
      </c>
      <c r="Y1553">
        <f>IF(ChurnTable[[#This Row],[Churn]]="Yes",1,0)</f>
        <v>0</v>
      </c>
      <c r="Z1553">
        <f>IF(ChurnTable[[#This Row],[Churn]]="Yes",ChurnTable[[#This Row],[MonthlyCharges]]*12,0)</f>
        <v>0</v>
      </c>
    </row>
    <row r="1554" spans="1:26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 s="1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 s="2">
        <v>80.55</v>
      </c>
      <c r="T1554" s="2">
        <v>2471.6</v>
      </c>
      <c r="U1554" t="s">
        <v>24</v>
      </c>
      <c r="V15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54" t="str">
        <f>IF(ChurnTable[[#This Row],[MonthlyCharges]]&lt;35,"Low (&lt;$35)",IF(ChurnTable[[#This Row],[MonthlyCharges]]&lt;70,"Medium ($35-$70)","High (&gt;$70)"))</f>
        <v>High (&gt;$70)</v>
      </c>
      <c r="X1554">
        <f>ChurnTable[[#This Row],[MonthlyCharges]]*12</f>
        <v>966.59999999999991</v>
      </c>
      <c r="Y1554">
        <f>IF(ChurnTable[[#This Row],[Churn]]="Yes",1,0)</f>
        <v>0</v>
      </c>
      <c r="Z1554">
        <f>IF(ChurnTable[[#This Row],[Churn]]="Yes",ChurnTable[[#This Row],[MonthlyCharges]]*12,0)</f>
        <v>0</v>
      </c>
    </row>
    <row r="1555" spans="1:26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 s="1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 s="2">
        <v>81.5</v>
      </c>
      <c r="T1555" s="2">
        <v>3107.3</v>
      </c>
      <c r="U1555" t="s">
        <v>24</v>
      </c>
      <c r="V15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55" t="str">
        <f>IF(ChurnTable[[#This Row],[MonthlyCharges]]&lt;35,"Low (&lt;$35)",IF(ChurnTable[[#This Row],[MonthlyCharges]]&lt;70,"Medium ($35-$70)","High (&gt;$70)"))</f>
        <v>High (&gt;$70)</v>
      </c>
      <c r="X1555">
        <f>ChurnTable[[#This Row],[MonthlyCharges]]*12</f>
        <v>978</v>
      </c>
      <c r="Y1555">
        <f>IF(ChurnTable[[#This Row],[Churn]]="Yes",1,0)</f>
        <v>0</v>
      </c>
      <c r="Z1555">
        <f>IF(ChurnTable[[#This Row],[Churn]]="Yes",ChurnTable[[#This Row],[MonthlyCharges]]*12,0)</f>
        <v>0</v>
      </c>
    </row>
    <row r="1556" spans="1:26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 s="1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 s="2">
        <v>20.9</v>
      </c>
      <c r="T1556" s="2">
        <v>518.29999999999995</v>
      </c>
      <c r="U1556" t="s">
        <v>24</v>
      </c>
      <c r="V15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56" t="str">
        <f>IF(ChurnTable[[#This Row],[MonthlyCharges]]&lt;35,"Low (&lt;$35)",IF(ChurnTable[[#This Row],[MonthlyCharges]]&lt;70,"Medium ($35-$70)","High (&gt;$70)"))</f>
        <v>Low (&lt;$35)</v>
      </c>
      <c r="X1556">
        <f>ChurnTable[[#This Row],[MonthlyCharges]]*12</f>
        <v>250.79999999999998</v>
      </c>
      <c r="Y1556">
        <f>IF(ChurnTable[[#This Row],[Churn]]="Yes",1,0)</f>
        <v>0</v>
      </c>
      <c r="Z1556">
        <f>IF(ChurnTable[[#This Row],[Churn]]="Yes",ChurnTable[[#This Row],[MonthlyCharges]]*12,0)</f>
        <v>0</v>
      </c>
    </row>
    <row r="1557" spans="1:26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 s="1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 s="2">
        <v>106.1</v>
      </c>
      <c r="T1557" s="2">
        <v>5769.75</v>
      </c>
      <c r="U1557" t="s">
        <v>23</v>
      </c>
      <c r="V15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57" t="str">
        <f>IF(ChurnTable[[#This Row],[MonthlyCharges]]&lt;35,"Low (&lt;$35)",IF(ChurnTable[[#This Row],[MonthlyCharges]]&lt;70,"Medium ($35-$70)","High (&gt;$70)"))</f>
        <v>High (&gt;$70)</v>
      </c>
      <c r="X1557">
        <f>ChurnTable[[#This Row],[MonthlyCharges]]*12</f>
        <v>1273.1999999999998</v>
      </c>
      <c r="Y1557">
        <f>IF(ChurnTable[[#This Row],[Churn]]="Yes",1,0)</f>
        <v>1</v>
      </c>
      <c r="Z1557">
        <f>IF(ChurnTable[[#This Row],[Churn]]="Yes",ChurnTable[[#This Row],[MonthlyCharges]]*12,0)</f>
        <v>1273.1999999999998</v>
      </c>
    </row>
    <row r="1558" spans="1:26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 s="1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 s="2">
        <v>91.7</v>
      </c>
      <c r="T1558" s="2">
        <v>91.7</v>
      </c>
      <c r="U1558" t="s">
        <v>23</v>
      </c>
      <c r="V15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58" t="str">
        <f>IF(ChurnTable[[#This Row],[MonthlyCharges]]&lt;35,"Low (&lt;$35)",IF(ChurnTable[[#This Row],[MonthlyCharges]]&lt;70,"Medium ($35-$70)","High (&gt;$70)"))</f>
        <v>High (&gt;$70)</v>
      </c>
      <c r="X1558">
        <f>ChurnTable[[#This Row],[MonthlyCharges]]*12</f>
        <v>1100.4000000000001</v>
      </c>
      <c r="Y1558">
        <f>IF(ChurnTable[[#This Row],[Churn]]="Yes",1,0)</f>
        <v>1</v>
      </c>
      <c r="Z1558">
        <f>IF(ChurnTable[[#This Row],[Churn]]="Yes",ChurnTable[[#This Row],[MonthlyCharges]]*12,0)</f>
        <v>1100.4000000000001</v>
      </c>
    </row>
    <row r="1559" spans="1:26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 s="1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 s="2">
        <v>67.25</v>
      </c>
      <c r="T1559" s="2">
        <v>832.3</v>
      </c>
      <c r="U1559" t="s">
        <v>24</v>
      </c>
      <c r="V15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59" t="str">
        <f>IF(ChurnTable[[#This Row],[MonthlyCharges]]&lt;35,"Low (&lt;$35)",IF(ChurnTable[[#This Row],[MonthlyCharges]]&lt;70,"Medium ($35-$70)","High (&gt;$70)"))</f>
        <v>Medium ($35-$70)</v>
      </c>
      <c r="X1559">
        <f>ChurnTable[[#This Row],[MonthlyCharges]]*12</f>
        <v>807</v>
      </c>
      <c r="Y1559">
        <f>IF(ChurnTable[[#This Row],[Churn]]="Yes",1,0)</f>
        <v>0</v>
      </c>
      <c r="Z1559">
        <f>IF(ChurnTable[[#This Row],[Churn]]="Yes",ChurnTable[[#This Row],[MonthlyCharges]]*12,0)</f>
        <v>0</v>
      </c>
    </row>
    <row r="1560" spans="1:26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 s="1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 s="2">
        <v>95.6</v>
      </c>
      <c r="T1560" s="2">
        <v>1555.65</v>
      </c>
      <c r="U1560" t="s">
        <v>23</v>
      </c>
      <c r="V15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60" t="str">
        <f>IF(ChurnTable[[#This Row],[MonthlyCharges]]&lt;35,"Low (&lt;$35)",IF(ChurnTable[[#This Row],[MonthlyCharges]]&lt;70,"Medium ($35-$70)","High (&gt;$70)"))</f>
        <v>High (&gt;$70)</v>
      </c>
      <c r="X1560">
        <f>ChurnTable[[#This Row],[MonthlyCharges]]*12</f>
        <v>1147.1999999999998</v>
      </c>
      <c r="Y1560">
        <f>IF(ChurnTable[[#This Row],[Churn]]="Yes",1,0)</f>
        <v>1</v>
      </c>
      <c r="Z1560">
        <f>IF(ChurnTable[[#This Row],[Churn]]="Yes",ChurnTable[[#This Row],[MonthlyCharges]]*12,0)</f>
        <v>1147.1999999999998</v>
      </c>
    </row>
    <row r="1561" spans="1:26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 s="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 s="2">
        <v>20.350000000000001</v>
      </c>
      <c r="T1561" s="2">
        <v>45.3</v>
      </c>
      <c r="U1561" t="s">
        <v>24</v>
      </c>
      <c r="V15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61" t="str">
        <f>IF(ChurnTable[[#This Row],[MonthlyCharges]]&lt;35,"Low (&lt;$35)",IF(ChurnTable[[#This Row],[MonthlyCharges]]&lt;70,"Medium ($35-$70)","High (&gt;$70)"))</f>
        <v>Low (&lt;$35)</v>
      </c>
      <c r="X1561">
        <f>ChurnTable[[#This Row],[MonthlyCharges]]*12</f>
        <v>244.20000000000002</v>
      </c>
      <c r="Y1561">
        <f>IF(ChurnTable[[#This Row],[Churn]]="Yes",1,0)</f>
        <v>0</v>
      </c>
      <c r="Z1561">
        <f>IF(ChurnTable[[#This Row],[Churn]]="Yes",ChurnTable[[#This Row],[MonthlyCharges]]*12,0)</f>
        <v>0</v>
      </c>
    </row>
    <row r="1562" spans="1:26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 s="1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 s="2">
        <v>45.05</v>
      </c>
      <c r="T1562" s="2">
        <v>1790.6</v>
      </c>
      <c r="U1562" t="s">
        <v>24</v>
      </c>
      <c r="V15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62" t="str">
        <f>IF(ChurnTable[[#This Row],[MonthlyCharges]]&lt;35,"Low (&lt;$35)",IF(ChurnTable[[#This Row],[MonthlyCharges]]&lt;70,"Medium ($35-$70)","High (&gt;$70)"))</f>
        <v>Medium ($35-$70)</v>
      </c>
      <c r="X1562">
        <f>ChurnTable[[#This Row],[MonthlyCharges]]*12</f>
        <v>540.59999999999991</v>
      </c>
      <c r="Y1562">
        <f>IF(ChurnTable[[#This Row],[Churn]]="Yes",1,0)</f>
        <v>0</v>
      </c>
      <c r="Z1562">
        <f>IF(ChurnTable[[#This Row],[Churn]]="Yes",ChurnTable[[#This Row],[MonthlyCharges]]*12,0)</f>
        <v>0</v>
      </c>
    </row>
    <row r="1563" spans="1:26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 s="1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 s="2">
        <v>74.95</v>
      </c>
      <c r="T1563" s="2">
        <v>74.95</v>
      </c>
      <c r="U1563" t="s">
        <v>23</v>
      </c>
      <c r="V15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63" t="str">
        <f>IF(ChurnTable[[#This Row],[MonthlyCharges]]&lt;35,"Low (&lt;$35)",IF(ChurnTable[[#This Row],[MonthlyCharges]]&lt;70,"Medium ($35-$70)","High (&gt;$70)"))</f>
        <v>High (&gt;$70)</v>
      </c>
      <c r="X1563">
        <f>ChurnTable[[#This Row],[MonthlyCharges]]*12</f>
        <v>899.40000000000009</v>
      </c>
      <c r="Y1563">
        <f>IF(ChurnTable[[#This Row],[Churn]]="Yes",1,0)</f>
        <v>1</v>
      </c>
      <c r="Z1563">
        <f>IF(ChurnTable[[#This Row],[Churn]]="Yes",ChurnTable[[#This Row],[MonthlyCharges]]*12,0)</f>
        <v>899.40000000000009</v>
      </c>
    </row>
    <row r="1564" spans="1:26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 s="1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 s="2">
        <v>34.65</v>
      </c>
      <c r="T1564" s="2">
        <v>246.6</v>
      </c>
      <c r="U1564" t="s">
        <v>24</v>
      </c>
      <c r="V15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64" t="str">
        <f>IF(ChurnTable[[#This Row],[MonthlyCharges]]&lt;35,"Low (&lt;$35)",IF(ChurnTable[[#This Row],[MonthlyCharges]]&lt;70,"Medium ($35-$70)","High (&gt;$70)"))</f>
        <v>Low (&lt;$35)</v>
      </c>
      <c r="X1564">
        <f>ChurnTable[[#This Row],[MonthlyCharges]]*12</f>
        <v>415.79999999999995</v>
      </c>
      <c r="Y1564">
        <f>IF(ChurnTable[[#This Row],[Churn]]="Yes",1,0)</f>
        <v>0</v>
      </c>
      <c r="Z1564">
        <f>IF(ChurnTable[[#This Row],[Churn]]="Yes",ChurnTable[[#This Row],[MonthlyCharges]]*12,0)</f>
        <v>0</v>
      </c>
    </row>
    <row r="1565" spans="1:26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 s="1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 s="2">
        <v>69.349999999999994</v>
      </c>
      <c r="T1565" s="2">
        <v>261.64999999999998</v>
      </c>
      <c r="U1565" t="s">
        <v>24</v>
      </c>
      <c r="V15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65" t="str">
        <f>IF(ChurnTable[[#This Row],[MonthlyCharges]]&lt;35,"Low (&lt;$35)",IF(ChurnTable[[#This Row],[MonthlyCharges]]&lt;70,"Medium ($35-$70)","High (&gt;$70)"))</f>
        <v>Medium ($35-$70)</v>
      </c>
      <c r="X1565">
        <f>ChurnTable[[#This Row],[MonthlyCharges]]*12</f>
        <v>832.19999999999993</v>
      </c>
      <c r="Y1565">
        <f>IF(ChurnTable[[#This Row],[Churn]]="Yes",1,0)</f>
        <v>0</v>
      </c>
      <c r="Z1565">
        <f>IF(ChurnTable[[#This Row],[Churn]]="Yes",ChurnTable[[#This Row],[MonthlyCharges]]*12,0)</f>
        <v>0</v>
      </c>
    </row>
    <row r="1566" spans="1:26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 s="1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 s="2">
        <v>95.35</v>
      </c>
      <c r="T1566" s="2">
        <v>898.35</v>
      </c>
      <c r="U1566" t="s">
        <v>23</v>
      </c>
      <c r="V15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66" t="str">
        <f>IF(ChurnTable[[#This Row],[MonthlyCharges]]&lt;35,"Low (&lt;$35)",IF(ChurnTable[[#This Row],[MonthlyCharges]]&lt;70,"Medium ($35-$70)","High (&gt;$70)"))</f>
        <v>High (&gt;$70)</v>
      </c>
      <c r="X1566">
        <f>ChurnTable[[#This Row],[MonthlyCharges]]*12</f>
        <v>1144.1999999999998</v>
      </c>
      <c r="Y1566">
        <f>IF(ChurnTable[[#This Row],[Churn]]="Yes",1,0)</f>
        <v>1</v>
      </c>
      <c r="Z1566">
        <f>IF(ChurnTable[[#This Row],[Churn]]="Yes",ChurnTable[[#This Row],[MonthlyCharges]]*12,0)</f>
        <v>1144.1999999999998</v>
      </c>
    </row>
    <row r="1567" spans="1:26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 s="1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 s="2">
        <v>81.55</v>
      </c>
      <c r="T1567" s="2">
        <v>4509.5</v>
      </c>
      <c r="U1567" t="s">
        <v>24</v>
      </c>
      <c r="V15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67" t="str">
        <f>IF(ChurnTable[[#This Row],[MonthlyCharges]]&lt;35,"Low (&lt;$35)",IF(ChurnTable[[#This Row],[MonthlyCharges]]&lt;70,"Medium ($35-$70)","High (&gt;$70)"))</f>
        <v>High (&gt;$70)</v>
      </c>
      <c r="X1567">
        <f>ChurnTable[[#This Row],[MonthlyCharges]]*12</f>
        <v>978.59999999999991</v>
      </c>
      <c r="Y1567">
        <f>IF(ChurnTable[[#This Row],[Churn]]="Yes",1,0)</f>
        <v>0</v>
      </c>
      <c r="Z1567">
        <f>IF(ChurnTable[[#This Row],[Churn]]="Yes",ChurnTable[[#This Row],[MonthlyCharges]]*12,0)</f>
        <v>0</v>
      </c>
    </row>
    <row r="1568" spans="1:26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 s="1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 s="2">
        <v>75.400000000000006</v>
      </c>
      <c r="T1568" s="2">
        <v>5480.25</v>
      </c>
      <c r="U1568" t="s">
        <v>24</v>
      </c>
      <c r="V15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68" t="str">
        <f>IF(ChurnTable[[#This Row],[MonthlyCharges]]&lt;35,"Low (&lt;$35)",IF(ChurnTable[[#This Row],[MonthlyCharges]]&lt;70,"Medium ($35-$70)","High (&gt;$70)"))</f>
        <v>High (&gt;$70)</v>
      </c>
      <c r="X1568">
        <f>ChurnTable[[#This Row],[MonthlyCharges]]*12</f>
        <v>904.80000000000007</v>
      </c>
      <c r="Y1568">
        <f>IF(ChurnTable[[#This Row],[Churn]]="Yes",1,0)</f>
        <v>0</v>
      </c>
      <c r="Z1568">
        <f>IF(ChurnTable[[#This Row],[Churn]]="Yes",ChurnTable[[#This Row],[MonthlyCharges]]*12,0)</f>
        <v>0</v>
      </c>
    </row>
    <row r="1569" spans="1:26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 s="1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 s="2">
        <v>67.8</v>
      </c>
      <c r="T1569" s="2">
        <v>653.15</v>
      </c>
      <c r="U1569" t="s">
        <v>24</v>
      </c>
      <c r="V15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69" t="str">
        <f>IF(ChurnTable[[#This Row],[MonthlyCharges]]&lt;35,"Low (&lt;$35)",IF(ChurnTable[[#This Row],[MonthlyCharges]]&lt;70,"Medium ($35-$70)","High (&gt;$70)"))</f>
        <v>Medium ($35-$70)</v>
      </c>
      <c r="X1569">
        <f>ChurnTable[[#This Row],[MonthlyCharges]]*12</f>
        <v>813.59999999999991</v>
      </c>
      <c r="Y1569">
        <f>IF(ChurnTable[[#This Row],[Churn]]="Yes",1,0)</f>
        <v>0</v>
      </c>
      <c r="Z1569">
        <f>IF(ChurnTable[[#This Row],[Churn]]="Yes",ChurnTable[[#This Row],[MonthlyCharges]]*12,0)</f>
        <v>0</v>
      </c>
    </row>
    <row r="1570" spans="1:26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 s="1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 s="2">
        <v>111.4</v>
      </c>
      <c r="T1570" s="2">
        <v>1183.05</v>
      </c>
      <c r="U1570" t="s">
        <v>24</v>
      </c>
      <c r="V15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70" t="str">
        <f>IF(ChurnTable[[#This Row],[MonthlyCharges]]&lt;35,"Low (&lt;$35)",IF(ChurnTable[[#This Row],[MonthlyCharges]]&lt;70,"Medium ($35-$70)","High (&gt;$70)"))</f>
        <v>High (&gt;$70)</v>
      </c>
      <c r="X1570">
        <f>ChurnTable[[#This Row],[MonthlyCharges]]*12</f>
        <v>1336.8000000000002</v>
      </c>
      <c r="Y1570">
        <f>IF(ChurnTable[[#This Row],[Churn]]="Yes",1,0)</f>
        <v>0</v>
      </c>
      <c r="Z1570">
        <f>IF(ChurnTable[[#This Row],[Churn]]="Yes",ChurnTable[[#This Row],[MonthlyCharges]]*12,0)</f>
        <v>0</v>
      </c>
    </row>
    <row r="1571" spans="1:26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 s="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 s="2">
        <v>46.3</v>
      </c>
      <c r="T1571" s="2">
        <v>639.45000000000005</v>
      </c>
      <c r="U1571" t="s">
        <v>24</v>
      </c>
      <c r="V15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71" t="str">
        <f>IF(ChurnTable[[#This Row],[MonthlyCharges]]&lt;35,"Low (&lt;$35)",IF(ChurnTable[[#This Row],[MonthlyCharges]]&lt;70,"Medium ($35-$70)","High (&gt;$70)"))</f>
        <v>Medium ($35-$70)</v>
      </c>
      <c r="X1571">
        <f>ChurnTable[[#This Row],[MonthlyCharges]]*12</f>
        <v>555.59999999999991</v>
      </c>
      <c r="Y1571">
        <f>IF(ChurnTable[[#This Row],[Churn]]="Yes",1,0)</f>
        <v>0</v>
      </c>
      <c r="Z1571">
        <f>IF(ChurnTable[[#This Row],[Churn]]="Yes",ChurnTable[[#This Row],[MonthlyCharges]]*12,0)</f>
        <v>0</v>
      </c>
    </row>
    <row r="1572" spans="1:26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 s="1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 s="2">
        <v>20.399999999999999</v>
      </c>
      <c r="T1572" s="2">
        <v>478.75</v>
      </c>
      <c r="U1572" t="s">
        <v>24</v>
      </c>
      <c r="V15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72" t="str">
        <f>IF(ChurnTable[[#This Row],[MonthlyCharges]]&lt;35,"Low (&lt;$35)",IF(ChurnTable[[#This Row],[MonthlyCharges]]&lt;70,"Medium ($35-$70)","High (&gt;$70)"))</f>
        <v>Low (&lt;$35)</v>
      </c>
      <c r="X1572">
        <f>ChurnTable[[#This Row],[MonthlyCharges]]*12</f>
        <v>244.79999999999998</v>
      </c>
      <c r="Y1572">
        <f>IF(ChurnTable[[#This Row],[Churn]]="Yes",1,0)</f>
        <v>0</v>
      </c>
      <c r="Z1572">
        <f>IF(ChurnTable[[#This Row],[Churn]]="Yes",ChurnTable[[#This Row],[MonthlyCharges]]*12,0)</f>
        <v>0</v>
      </c>
    </row>
    <row r="1573" spans="1:26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 s="1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 s="2">
        <v>20.05</v>
      </c>
      <c r="T1573" s="2">
        <v>20.05</v>
      </c>
      <c r="U1573" t="s">
        <v>24</v>
      </c>
      <c r="V15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73" t="str">
        <f>IF(ChurnTable[[#This Row],[MonthlyCharges]]&lt;35,"Low (&lt;$35)",IF(ChurnTable[[#This Row],[MonthlyCharges]]&lt;70,"Medium ($35-$70)","High (&gt;$70)"))</f>
        <v>Low (&lt;$35)</v>
      </c>
      <c r="X1573">
        <f>ChurnTable[[#This Row],[MonthlyCharges]]*12</f>
        <v>240.60000000000002</v>
      </c>
      <c r="Y1573">
        <f>IF(ChurnTable[[#This Row],[Churn]]="Yes",1,0)</f>
        <v>0</v>
      </c>
      <c r="Z1573">
        <f>IF(ChurnTable[[#This Row],[Churn]]="Yes",ChurnTable[[#This Row],[MonthlyCharges]]*12,0)</f>
        <v>0</v>
      </c>
    </row>
    <row r="1574" spans="1:26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 s="1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 s="2">
        <v>45</v>
      </c>
      <c r="T1574" s="2">
        <v>127.1</v>
      </c>
      <c r="U1574" t="s">
        <v>23</v>
      </c>
      <c r="V15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74" t="str">
        <f>IF(ChurnTable[[#This Row],[MonthlyCharges]]&lt;35,"Low (&lt;$35)",IF(ChurnTable[[#This Row],[MonthlyCharges]]&lt;70,"Medium ($35-$70)","High (&gt;$70)"))</f>
        <v>Medium ($35-$70)</v>
      </c>
      <c r="X1574">
        <f>ChurnTable[[#This Row],[MonthlyCharges]]*12</f>
        <v>540</v>
      </c>
      <c r="Y1574">
        <f>IF(ChurnTable[[#This Row],[Churn]]="Yes",1,0)</f>
        <v>1</v>
      </c>
      <c r="Z1574">
        <f>IF(ChurnTable[[#This Row],[Churn]]="Yes",ChurnTable[[#This Row],[MonthlyCharges]]*12,0)</f>
        <v>540</v>
      </c>
    </row>
    <row r="1575" spans="1:26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 s="1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 s="2">
        <v>96.1</v>
      </c>
      <c r="T1575" s="2">
        <v>4391.45</v>
      </c>
      <c r="U1575" t="s">
        <v>24</v>
      </c>
      <c r="V15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75" t="str">
        <f>IF(ChurnTable[[#This Row],[MonthlyCharges]]&lt;35,"Low (&lt;$35)",IF(ChurnTable[[#This Row],[MonthlyCharges]]&lt;70,"Medium ($35-$70)","High (&gt;$70)"))</f>
        <v>High (&gt;$70)</v>
      </c>
      <c r="X1575">
        <f>ChurnTable[[#This Row],[MonthlyCharges]]*12</f>
        <v>1153.1999999999998</v>
      </c>
      <c r="Y1575">
        <f>IF(ChurnTable[[#This Row],[Churn]]="Yes",1,0)</f>
        <v>0</v>
      </c>
      <c r="Z1575">
        <f>IF(ChurnTable[[#This Row],[Churn]]="Yes",ChurnTable[[#This Row],[MonthlyCharges]]*12,0)</f>
        <v>0</v>
      </c>
    </row>
    <row r="1576" spans="1:26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 s="1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 s="2">
        <v>19.649999999999999</v>
      </c>
      <c r="T1576" s="2">
        <v>270.60000000000002</v>
      </c>
      <c r="U1576" t="s">
        <v>24</v>
      </c>
      <c r="V15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76" t="str">
        <f>IF(ChurnTable[[#This Row],[MonthlyCharges]]&lt;35,"Low (&lt;$35)",IF(ChurnTable[[#This Row],[MonthlyCharges]]&lt;70,"Medium ($35-$70)","High (&gt;$70)"))</f>
        <v>Low (&lt;$35)</v>
      </c>
      <c r="X1576">
        <f>ChurnTable[[#This Row],[MonthlyCharges]]*12</f>
        <v>235.79999999999998</v>
      </c>
      <c r="Y1576">
        <f>IF(ChurnTable[[#This Row],[Churn]]="Yes",1,0)</f>
        <v>0</v>
      </c>
      <c r="Z1576">
        <f>IF(ChurnTable[[#This Row],[Churn]]="Yes",ChurnTable[[#This Row],[MonthlyCharges]]*12,0)</f>
        <v>0</v>
      </c>
    </row>
    <row r="1577" spans="1:26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 s="1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 s="2">
        <v>99.5</v>
      </c>
      <c r="T1577" s="2">
        <v>6710.5</v>
      </c>
      <c r="U1577" t="s">
        <v>23</v>
      </c>
      <c r="V15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77" t="str">
        <f>IF(ChurnTable[[#This Row],[MonthlyCharges]]&lt;35,"Low (&lt;$35)",IF(ChurnTable[[#This Row],[MonthlyCharges]]&lt;70,"Medium ($35-$70)","High (&gt;$70)"))</f>
        <v>High (&gt;$70)</v>
      </c>
      <c r="X1577">
        <f>ChurnTable[[#This Row],[MonthlyCharges]]*12</f>
        <v>1194</v>
      </c>
      <c r="Y1577">
        <f>IF(ChurnTable[[#This Row],[Churn]]="Yes",1,0)</f>
        <v>1</v>
      </c>
      <c r="Z1577">
        <f>IF(ChurnTable[[#This Row],[Churn]]="Yes",ChurnTable[[#This Row],[MonthlyCharges]]*12,0)</f>
        <v>1194</v>
      </c>
    </row>
    <row r="1578" spans="1:26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 s="1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 s="2">
        <v>60.65</v>
      </c>
      <c r="T1578" s="2">
        <v>3975.9</v>
      </c>
      <c r="U1578" t="s">
        <v>24</v>
      </c>
      <c r="V15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78" t="str">
        <f>IF(ChurnTable[[#This Row],[MonthlyCharges]]&lt;35,"Low (&lt;$35)",IF(ChurnTable[[#This Row],[MonthlyCharges]]&lt;70,"Medium ($35-$70)","High (&gt;$70)"))</f>
        <v>Medium ($35-$70)</v>
      </c>
      <c r="X1578">
        <f>ChurnTable[[#This Row],[MonthlyCharges]]*12</f>
        <v>727.8</v>
      </c>
      <c r="Y1578">
        <f>IF(ChurnTable[[#This Row],[Churn]]="Yes",1,0)</f>
        <v>0</v>
      </c>
      <c r="Z1578">
        <f>IF(ChurnTable[[#This Row],[Churn]]="Yes",ChurnTable[[#This Row],[MonthlyCharges]]*12,0)</f>
        <v>0</v>
      </c>
    </row>
    <row r="1579" spans="1:26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 s="1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 s="2">
        <v>98.6</v>
      </c>
      <c r="T1579" s="2">
        <v>1704.95</v>
      </c>
      <c r="U1579" t="s">
        <v>23</v>
      </c>
      <c r="V15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79" t="str">
        <f>IF(ChurnTable[[#This Row],[MonthlyCharges]]&lt;35,"Low (&lt;$35)",IF(ChurnTable[[#This Row],[MonthlyCharges]]&lt;70,"Medium ($35-$70)","High (&gt;$70)"))</f>
        <v>High (&gt;$70)</v>
      </c>
      <c r="X1579">
        <f>ChurnTable[[#This Row],[MonthlyCharges]]*12</f>
        <v>1183.1999999999998</v>
      </c>
      <c r="Y1579">
        <f>IF(ChurnTable[[#This Row],[Churn]]="Yes",1,0)</f>
        <v>1</v>
      </c>
      <c r="Z1579">
        <f>IF(ChurnTable[[#This Row],[Churn]]="Yes",ChurnTable[[#This Row],[MonthlyCharges]]*12,0)</f>
        <v>1183.1999999999998</v>
      </c>
    </row>
    <row r="1580" spans="1:26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 s="1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 s="2">
        <v>59.5</v>
      </c>
      <c r="T1580" s="2">
        <v>415.95</v>
      </c>
      <c r="U1580" t="s">
        <v>23</v>
      </c>
      <c r="V15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80" t="str">
        <f>IF(ChurnTable[[#This Row],[MonthlyCharges]]&lt;35,"Low (&lt;$35)",IF(ChurnTable[[#This Row],[MonthlyCharges]]&lt;70,"Medium ($35-$70)","High (&gt;$70)"))</f>
        <v>Medium ($35-$70)</v>
      </c>
      <c r="X1580">
        <f>ChurnTable[[#This Row],[MonthlyCharges]]*12</f>
        <v>714</v>
      </c>
      <c r="Y1580">
        <f>IF(ChurnTable[[#This Row],[Churn]]="Yes",1,0)</f>
        <v>1</v>
      </c>
      <c r="Z1580">
        <f>IF(ChurnTable[[#This Row],[Churn]]="Yes",ChurnTable[[#This Row],[MonthlyCharges]]*12,0)</f>
        <v>714</v>
      </c>
    </row>
    <row r="1581" spans="1:26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 s="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 s="2">
        <v>80.45</v>
      </c>
      <c r="T1581" s="2">
        <v>950.2</v>
      </c>
      <c r="U1581" t="s">
        <v>23</v>
      </c>
      <c r="V15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81" t="str">
        <f>IF(ChurnTable[[#This Row],[MonthlyCharges]]&lt;35,"Low (&lt;$35)",IF(ChurnTable[[#This Row],[MonthlyCharges]]&lt;70,"Medium ($35-$70)","High (&gt;$70)"))</f>
        <v>High (&gt;$70)</v>
      </c>
      <c r="X1581">
        <f>ChurnTable[[#This Row],[MonthlyCharges]]*12</f>
        <v>965.40000000000009</v>
      </c>
      <c r="Y1581">
        <f>IF(ChurnTable[[#This Row],[Churn]]="Yes",1,0)</f>
        <v>1</v>
      </c>
      <c r="Z1581">
        <f>IF(ChurnTable[[#This Row],[Churn]]="Yes",ChurnTable[[#This Row],[MonthlyCharges]]*12,0)</f>
        <v>965.40000000000009</v>
      </c>
    </row>
    <row r="1582" spans="1:26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 s="1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 s="2">
        <v>71.7</v>
      </c>
      <c r="T1582" s="2">
        <v>1497.05</v>
      </c>
      <c r="U1582" t="s">
        <v>24</v>
      </c>
      <c r="V15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82" t="str">
        <f>IF(ChurnTable[[#This Row],[MonthlyCharges]]&lt;35,"Low (&lt;$35)",IF(ChurnTable[[#This Row],[MonthlyCharges]]&lt;70,"Medium ($35-$70)","High (&gt;$70)"))</f>
        <v>High (&gt;$70)</v>
      </c>
      <c r="X1582">
        <f>ChurnTable[[#This Row],[MonthlyCharges]]*12</f>
        <v>860.40000000000009</v>
      </c>
      <c r="Y1582">
        <f>IF(ChurnTable[[#This Row],[Churn]]="Yes",1,0)</f>
        <v>0</v>
      </c>
      <c r="Z1582">
        <f>IF(ChurnTable[[#This Row],[Churn]]="Yes",ChurnTable[[#This Row],[MonthlyCharges]]*12,0)</f>
        <v>0</v>
      </c>
    </row>
    <row r="1583" spans="1:26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 s="1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 s="2">
        <v>36</v>
      </c>
      <c r="T1583" s="2">
        <v>780.15</v>
      </c>
      <c r="U1583" t="s">
        <v>24</v>
      </c>
      <c r="V15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83" t="str">
        <f>IF(ChurnTable[[#This Row],[MonthlyCharges]]&lt;35,"Low (&lt;$35)",IF(ChurnTable[[#This Row],[MonthlyCharges]]&lt;70,"Medium ($35-$70)","High (&gt;$70)"))</f>
        <v>Medium ($35-$70)</v>
      </c>
      <c r="X1583">
        <f>ChurnTable[[#This Row],[MonthlyCharges]]*12</f>
        <v>432</v>
      </c>
      <c r="Y1583">
        <f>IF(ChurnTable[[#This Row],[Churn]]="Yes",1,0)</f>
        <v>0</v>
      </c>
      <c r="Z1583">
        <f>IF(ChurnTable[[#This Row],[Churn]]="Yes",ChurnTable[[#This Row],[MonthlyCharges]]*12,0)</f>
        <v>0</v>
      </c>
    </row>
    <row r="1584" spans="1:26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 s="1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 s="2">
        <v>65.2</v>
      </c>
      <c r="T1584" s="2">
        <v>3512.15</v>
      </c>
      <c r="U1584" t="s">
        <v>24</v>
      </c>
      <c r="V15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84" t="str">
        <f>IF(ChurnTable[[#This Row],[MonthlyCharges]]&lt;35,"Low (&lt;$35)",IF(ChurnTable[[#This Row],[MonthlyCharges]]&lt;70,"Medium ($35-$70)","High (&gt;$70)"))</f>
        <v>Medium ($35-$70)</v>
      </c>
      <c r="X1584">
        <f>ChurnTable[[#This Row],[MonthlyCharges]]*12</f>
        <v>782.40000000000009</v>
      </c>
      <c r="Y1584">
        <f>IF(ChurnTable[[#This Row],[Churn]]="Yes",1,0)</f>
        <v>0</v>
      </c>
      <c r="Z1584">
        <f>IF(ChurnTable[[#This Row],[Churn]]="Yes",ChurnTable[[#This Row],[MonthlyCharges]]*12,0)</f>
        <v>0</v>
      </c>
    </row>
    <row r="1585" spans="1:26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 s="1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 s="2">
        <v>48.95</v>
      </c>
      <c r="T1585" s="2">
        <v>273.25</v>
      </c>
      <c r="U1585" t="s">
        <v>24</v>
      </c>
      <c r="V15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85" t="str">
        <f>IF(ChurnTable[[#This Row],[MonthlyCharges]]&lt;35,"Low (&lt;$35)",IF(ChurnTable[[#This Row],[MonthlyCharges]]&lt;70,"Medium ($35-$70)","High (&gt;$70)"))</f>
        <v>Medium ($35-$70)</v>
      </c>
      <c r="X1585">
        <f>ChurnTable[[#This Row],[MonthlyCharges]]*12</f>
        <v>587.40000000000009</v>
      </c>
      <c r="Y1585">
        <f>IF(ChurnTable[[#This Row],[Churn]]="Yes",1,0)</f>
        <v>0</v>
      </c>
      <c r="Z1585">
        <f>IF(ChurnTable[[#This Row],[Churn]]="Yes",ChurnTable[[#This Row],[MonthlyCharges]]*12,0)</f>
        <v>0</v>
      </c>
    </row>
    <row r="1586" spans="1:26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 s="1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 s="2">
        <v>53.5</v>
      </c>
      <c r="T1586" s="2">
        <v>3517.9</v>
      </c>
      <c r="U1586" t="s">
        <v>24</v>
      </c>
      <c r="V15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86" t="str">
        <f>IF(ChurnTable[[#This Row],[MonthlyCharges]]&lt;35,"Low (&lt;$35)",IF(ChurnTable[[#This Row],[MonthlyCharges]]&lt;70,"Medium ($35-$70)","High (&gt;$70)"))</f>
        <v>Medium ($35-$70)</v>
      </c>
      <c r="X1586">
        <f>ChurnTable[[#This Row],[MonthlyCharges]]*12</f>
        <v>642</v>
      </c>
      <c r="Y1586">
        <f>IF(ChurnTable[[#This Row],[Churn]]="Yes",1,0)</f>
        <v>0</v>
      </c>
      <c r="Z1586">
        <f>IF(ChurnTable[[#This Row],[Churn]]="Yes",ChurnTable[[#This Row],[MonthlyCharges]]*12,0)</f>
        <v>0</v>
      </c>
    </row>
    <row r="1587" spans="1:26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 s="1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 s="2">
        <v>80.45</v>
      </c>
      <c r="T1587" s="2">
        <v>3375.9</v>
      </c>
      <c r="U1587" t="s">
        <v>24</v>
      </c>
      <c r="V15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87" t="str">
        <f>IF(ChurnTable[[#This Row],[MonthlyCharges]]&lt;35,"Low (&lt;$35)",IF(ChurnTable[[#This Row],[MonthlyCharges]]&lt;70,"Medium ($35-$70)","High (&gt;$70)"))</f>
        <v>High (&gt;$70)</v>
      </c>
      <c r="X1587">
        <f>ChurnTable[[#This Row],[MonthlyCharges]]*12</f>
        <v>965.40000000000009</v>
      </c>
      <c r="Y1587">
        <f>IF(ChurnTable[[#This Row],[Churn]]="Yes",1,0)</f>
        <v>0</v>
      </c>
      <c r="Z1587">
        <f>IF(ChurnTable[[#This Row],[Churn]]="Yes",ChurnTable[[#This Row],[MonthlyCharges]]*12,0)</f>
        <v>0</v>
      </c>
    </row>
    <row r="1588" spans="1:26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 s="1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 s="2">
        <v>109.05</v>
      </c>
      <c r="T1588" s="2">
        <v>7508.55</v>
      </c>
      <c r="U1588" t="s">
        <v>24</v>
      </c>
      <c r="V15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88" t="str">
        <f>IF(ChurnTable[[#This Row],[MonthlyCharges]]&lt;35,"Low (&lt;$35)",IF(ChurnTable[[#This Row],[MonthlyCharges]]&lt;70,"Medium ($35-$70)","High (&gt;$70)"))</f>
        <v>High (&gt;$70)</v>
      </c>
      <c r="X1588">
        <f>ChurnTable[[#This Row],[MonthlyCharges]]*12</f>
        <v>1308.5999999999999</v>
      </c>
      <c r="Y1588">
        <f>IF(ChurnTable[[#This Row],[Churn]]="Yes",1,0)</f>
        <v>0</v>
      </c>
      <c r="Z1588">
        <f>IF(ChurnTable[[#This Row],[Churn]]="Yes",ChurnTable[[#This Row],[MonthlyCharges]]*12,0)</f>
        <v>0</v>
      </c>
    </row>
    <row r="1589" spans="1:26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 s="1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 s="2">
        <v>26.3</v>
      </c>
      <c r="T1589" s="2">
        <v>1245.05</v>
      </c>
      <c r="U1589" t="s">
        <v>24</v>
      </c>
      <c r="V15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89" t="str">
        <f>IF(ChurnTable[[#This Row],[MonthlyCharges]]&lt;35,"Low (&lt;$35)",IF(ChurnTable[[#This Row],[MonthlyCharges]]&lt;70,"Medium ($35-$70)","High (&gt;$70)"))</f>
        <v>Low (&lt;$35)</v>
      </c>
      <c r="X1589">
        <f>ChurnTable[[#This Row],[MonthlyCharges]]*12</f>
        <v>315.60000000000002</v>
      </c>
      <c r="Y1589">
        <f>IF(ChurnTable[[#This Row],[Churn]]="Yes",1,0)</f>
        <v>0</v>
      </c>
      <c r="Z1589">
        <f>IF(ChurnTable[[#This Row],[Churn]]="Yes",ChurnTable[[#This Row],[MonthlyCharges]]*12,0)</f>
        <v>0</v>
      </c>
    </row>
    <row r="1590" spans="1:26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 s="1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 s="2">
        <v>106.8</v>
      </c>
      <c r="T1590" s="2">
        <v>5347.95</v>
      </c>
      <c r="U1590" t="s">
        <v>24</v>
      </c>
      <c r="V15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590" t="str">
        <f>IF(ChurnTable[[#This Row],[MonthlyCharges]]&lt;35,"Low (&lt;$35)",IF(ChurnTable[[#This Row],[MonthlyCharges]]&lt;70,"Medium ($35-$70)","High (&gt;$70)"))</f>
        <v>High (&gt;$70)</v>
      </c>
      <c r="X1590">
        <f>ChurnTable[[#This Row],[MonthlyCharges]]*12</f>
        <v>1281.5999999999999</v>
      </c>
      <c r="Y1590">
        <f>IF(ChurnTable[[#This Row],[Churn]]="Yes",1,0)</f>
        <v>0</v>
      </c>
      <c r="Z1590">
        <f>IF(ChurnTable[[#This Row],[Churn]]="Yes",ChurnTable[[#This Row],[MonthlyCharges]]*12,0)</f>
        <v>0</v>
      </c>
    </row>
    <row r="1591" spans="1:26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 s="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 s="2">
        <v>64.95</v>
      </c>
      <c r="T1591" s="2">
        <v>493.65</v>
      </c>
      <c r="U1591" t="s">
        <v>24</v>
      </c>
      <c r="V15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91" t="str">
        <f>IF(ChurnTable[[#This Row],[MonthlyCharges]]&lt;35,"Low (&lt;$35)",IF(ChurnTable[[#This Row],[MonthlyCharges]]&lt;70,"Medium ($35-$70)","High (&gt;$70)"))</f>
        <v>Medium ($35-$70)</v>
      </c>
      <c r="X1591">
        <f>ChurnTable[[#This Row],[MonthlyCharges]]*12</f>
        <v>779.40000000000009</v>
      </c>
      <c r="Y1591">
        <f>IF(ChurnTable[[#This Row],[Churn]]="Yes",1,0)</f>
        <v>0</v>
      </c>
      <c r="Z1591">
        <f>IF(ChurnTable[[#This Row],[Churn]]="Yes",ChurnTable[[#This Row],[MonthlyCharges]]*12,0)</f>
        <v>0</v>
      </c>
    </row>
    <row r="1592" spans="1:26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 s="1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 s="2">
        <v>19.350000000000001</v>
      </c>
      <c r="T1592" s="2">
        <v>1263.8499999999999</v>
      </c>
      <c r="U1592" t="s">
        <v>24</v>
      </c>
      <c r="V15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92" t="str">
        <f>IF(ChurnTable[[#This Row],[MonthlyCharges]]&lt;35,"Low (&lt;$35)",IF(ChurnTable[[#This Row],[MonthlyCharges]]&lt;70,"Medium ($35-$70)","High (&gt;$70)"))</f>
        <v>Low (&lt;$35)</v>
      </c>
      <c r="X1592">
        <f>ChurnTable[[#This Row],[MonthlyCharges]]*12</f>
        <v>232.20000000000002</v>
      </c>
      <c r="Y1592">
        <f>IF(ChurnTable[[#This Row],[Churn]]="Yes",1,0)</f>
        <v>0</v>
      </c>
      <c r="Z1592">
        <f>IF(ChurnTable[[#This Row],[Churn]]="Yes",ChurnTable[[#This Row],[MonthlyCharges]]*12,0)</f>
        <v>0</v>
      </c>
    </row>
    <row r="1593" spans="1:26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 s="1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 s="2">
        <v>21.1</v>
      </c>
      <c r="T1593" s="2">
        <v>385.55</v>
      </c>
      <c r="U1593" t="s">
        <v>24</v>
      </c>
      <c r="V15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593" t="str">
        <f>IF(ChurnTable[[#This Row],[MonthlyCharges]]&lt;35,"Low (&lt;$35)",IF(ChurnTable[[#This Row],[MonthlyCharges]]&lt;70,"Medium ($35-$70)","High (&gt;$70)"))</f>
        <v>Low (&lt;$35)</v>
      </c>
      <c r="X1593">
        <f>ChurnTable[[#This Row],[MonthlyCharges]]*12</f>
        <v>253.20000000000002</v>
      </c>
      <c r="Y1593">
        <f>IF(ChurnTable[[#This Row],[Churn]]="Yes",1,0)</f>
        <v>0</v>
      </c>
      <c r="Z1593">
        <f>IF(ChurnTable[[#This Row],[Churn]]="Yes",ChurnTable[[#This Row],[MonthlyCharges]]*12,0)</f>
        <v>0</v>
      </c>
    </row>
    <row r="1594" spans="1:26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 s="1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 s="2">
        <v>77.95</v>
      </c>
      <c r="T1594" s="2">
        <v>3384</v>
      </c>
      <c r="U1594" t="s">
        <v>23</v>
      </c>
      <c r="V15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94" t="str">
        <f>IF(ChurnTable[[#This Row],[MonthlyCharges]]&lt;35,"Low (&lt;$35)",IF(ChurnTable[[#This Row],[MonthlyCharges]]&lt;70,"Medium ($35-$70)","High (&gt;$70)"))</f>
        <v>High (&gt;$70)</v>
      </c>
      <c r="X1594">
        <f>ChurnTable[[#This Row],[MonthlyCharges]]*12</f>
        <v>935.40000000000009</v>
      </c>
      <c r="Y1594">
        <f>IF(ChurnTable[[#This Row],[Churn]]="Yes",1,0)</f>
        <v>1</v>
      </c>
      <c r="Z1594">
        <f>IF(ChurnTable[[#This Row],[Churn]]="Yes",ChurnTable[[#This Row],[MonthlyCharges]]*12,0)</f>
        <v>935.40000000000009</v>
      </c>
    </row>
    <row r="1595" spans="1:26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 s="1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 s="2">
        <v>18.850000000000001</v>
      </c>
      <c r="T1595" s="2">
        <v>84.2</v>
      </c>
      <c r="U1595" t="s">
        <v>24</v>
      </c>
      <c r="V15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95" t="str">
        <f>IF(ChurnTable[[#This Row],[MonthlyCharges]]&lt;35,"Low (&lt;$35)",IF(ChurnTable[[#This Row],[MonthlyCharges]]&lt;70,"Medium ($35-$70)","High (&gt;$70)"))</f>
        <v>Low (&lt;$35)</v>
      </c>
      <c r="X1595">
        <f>ChurnTable[[#This Row],[MonthlyCharges]]*12</f>
        <v>226.20000000000002</v>
      </c>
      <c r="Y1595">
        <f>IF(ChurnTable[[#This Row],[Churn]]="Yes",1,0)</f>
        <v>0</v>
      </c>
      <c r="Z1595">
        <f>IF(ChurnTable[[#This Row],[Churn]]="Yes",ChurnTable[[#This Row],[MonthlyCharges]]*12,0)</f>
        <v>0</v>
      </c>
    </row>
    <row r="1596" spans="1:26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 s="1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 s="2">
        <v>26</v>
      </c>
      <c r="T1596" s="2">
        <v>1638.7</v>
      </c>
      <c r="U1596" t="s">
        <v>24</v>
      </c>
      <c r="V15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596" t="str">
        <f>IF(ChurnTable[[#This Row],[MonthlyCharges]]&lt;35,"Low (&lt;$35)",IF(ChurnTable[[#This Row],[MonthlyCharges]]&lt;70,"Medium ($35-$70)","High (&gt;$70)"))</f>
        <v>Low (&lt;$35)</v>
      </c>
      <c r="X1596">
        <f>ChurnTable[[#This Row],[MonthlyCharges]]*12</f>
        <v>312</v>
      </c>
      <c r="Y1596">
        <f>IF(ChurnTable[[#This Row],[Churn]]="Yes",1,0)</f>
        <v>0</v>
      </c>
      <c r="Z1596">
        <f>IF(ChurnTable[[#This Row],[Churn]]="Yes",ChurnTable[[#This Row],[MonthlyCharges]]*12,0)</f>
        <v>0</v>
      </c>
    </row>
    <row r="1597" spans="1:26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 s="1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 s="2">
        <v>74.7</v>
      </c>
      <c r="T1597" s="2">
        <v>165.4</v>
      </c>
      <c r="U1597" t="s">
        <v>23</v>
      </c>
      <c r="V15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97" t="str">
        <f>IF(ChurnTable[[#This Row],[MonthlyCharges]]&lt;35,"Low (&lt;$35)",IF(ChurnTable[[#This Row],[MonthlyCharges]]&lt;70,"Medium ($35-$70)","High (&gt;$70)"))</f>
        <v>High (&gt;$70)</v>
      </c>
      <c r="X1597">
        <f>ChurnTable[[#This Row],[MonthlyCharges]]*12</f>
        <v>896.40000000000009</v>
      </c>
      <c r="Y1597">
        <f>IF(ChurnTable[[#This Row],[Churn]]="Yes",1,0)</f>
        <v>1</v>
      </c>
      <c r="Z1597">
        <f>IF(ChurnTable[[#This Row],[Churn]]="Yes",ChurnTable[[#This Row],[MonthlyCharges]]*12,0)</f>
        <v>896.40000000000009</v>
      </c>
    </row>
    <row r="1598" spans="1:26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 s="1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 s="2">
        <v>70.349999999999994</v>
      </c>
      <c r="T1598" s="2">
        <v>120.25</v>
      </c>
      <c r="U1598" t="s">
        <v>24</v>
      </c>
      <c r="V15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598" t="str">
        <f>IF(ChurnTable[[#This Row],[MonthlyCharges]]&lt;35,"Low (&lt;$35)",IF(ChurnTable[[#This Row],[MonthlyCharges]]&lt;70,"Medium ($35-$70)","High (&gt;$70)"))</f>
        <v>High (&gt;$70)</v>
      </c>
      <c r="X1598">
        <f>ChurnTable[[#This Row],[MonthlyCharges]]*12</f>
        <v>844.19999999999993</v>
      </c>
      <c r="Y1598">
        <f>IF(ChurnTable[[#This Row],[Churn]]="Yes",1,0)</f>
        <v>0</v>
      </c>
      <c r="Z1598">
        <f>IF(ChurnTable[[#This Row],[Churn]]="Yes",ChurnTable[[#This Row],[MonthlyCharges]]*12,0)</f>
        <v>0</v>
      </c>
    </row>
    <row r="1599" spans="1:26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 s="1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 s="2">
        <v>96.9</v>
      </c>
      <c r="T1599" s="2">
        <v>4473.45</v>
      </c>
      <c r="U1599" t="s">
        <v>24</v>
      </c>
      <c r="V15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599" t="str">
        <f>IF(ChurnTable[[#This Row],[MonthlyCharges]]&lt;35,"Low (&lt;$35)",IF(ChurnTable[[#This Row],[MonthlyCharges]]&lt;70,"Medium ($35-$70)","High (&gt;$70)"))</f>
        <v>High (&gt;$70)</v>
      </c>
      <c r="X1599">
        <f>ChurnTable[[#This Row],[MonthlyCharges]]*12</f>
        <v>1162.8000000000002</v>
      </c>
      <c r="Y1599">
        <f>IF(ChurnTable[[#This Row],[Churn]]="Yes",1,0)</f>
        <v>0</v>
      </c>
      <c r="Z1599">
        <f>IF(ChurnTable[[#This Row],[Churn]]="Yes",ChurnTable[[#This Row],[MonthlyCharges]]*12,0)</f>
        <v>0</v>
      </c>
    </row>
    <row r="1600" spans="1:26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 s="1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 s="2">
        <v>19.55</v>
      </c>
      <c r="T1600" s="2">
        <v>520.54999999999995</v>
      </c>
      <c r="U1600" t="s">
        <v>24</v>
      </c>
      <c r="V16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00" t="str">
        <f>IF(ChurnTable[[#This Row],[MonthlyCharges]]&lt;35,"Low (&lt;$35)",IF(ChurnTable[[#This Row],[MonthlyCharges]]&lt;70,"Medium ($35-$70)","High (&gt;$70)"))</f>
        <v>Low (&lt;$35)</v>
      </c>
      <c r="X1600">
        <f>ChurnTable[[#This Row],[MonthlyCharges]]*12</f>
        <v>234.60000000000002</v>
      </c>
      <c r="Y1600">
        <f>IF(ChurnTable[[#This Row],[Churn]]="Yes",1,0)</f>
        <v>0</v>
      </c>
      <c r="Z1600">
        <f>IF(ChurnTable[[#This Row],[Churn]]="Yes",ChurnTable[[#This Row],[MonthlyCharges]]*12,0)</f>
        <v>0</v>
      </c>
    </row>
    <row r="1601" spans="1:26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 s="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 s="2">
        <v>80.400000000000006</v>
      </c>
      <c r="T1601" s="2">
        <v>5717.85</v>
      </c>
      <c r="U1601" t="s">
        <v>24</v>
      </c>
      <c r="V16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01" t="str">
        <f>IF(ChurnTable[[#This Row],[MonthlyCharges]]&lt;35,"Low (&lt;$35)",IF(ChurnTable[[#This Row],[MonthlyCharges]]&lt;70,"Medium ($35-$70)","High (&gt;$70)"))</f>
        <v>High (&gt;$70)</v>
      </c>
      <c r="X1601">
        <f>ChurnTable[[#This Row],[MonthlyCharges]]*12</f>
        <v>964.80000000000007</v>
      </c>
      <c r="Y1601">
        <f>IF(ChurnTable[[#This Row],[Churn]]="Yes",1,0)</f>
        <v>0</v>
      </c>
      <c r="Z1601">
        <f>IF(ChurnTable[[#This Row],[Churn]]="Yes",ChurnTable[[#This Row],[MonthlyCharges]]*12,0)</f>
        <v>0</v>
      </c>
    </row>
    <row r="1602" spans="1:26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 s="1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 s="2">
        <v>88.8</v>
      </c>
      <c r="T1602" s="2">
        <v>88.8</v>
      </c>
      <c r="U1602" t="s">
        <v>23</v>
      </c>
      <c r="V16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02" t="str">
        <f>IF(ChurnTable[[#This Row],[MonthlyCharges]]&lt;35,"Low (&lt;$35)",IF(ChurnTable[[#This Row],[MonthlyCharges]]&lt;70,"Medium ($35-$70)","High (&gt;$70)"))</f>
        <v>High (&gt;$70)</v>
      </c>
      <c r="X1602">
        <f>ChurnTable[[#This Row],[MonthlyCharges]]*12</f>
        <v>1065.5999999999999</v>
      </c>
      <c r="Y1602">
        <f>IF(ChurnTable[[#This Row],[Churn]]="Yes",1,0)</f>
        <v>1</v>
      </c>
      <c r="Z1602">
        <f>IF(ChurnTable[[#This Row],[Churn]]="Yes",ChurnTable[[#This Row],[MonthlyCharges]]*12,0)</f>
        <v>1065.5999999999999</v>
      </c>
    </row>
    <row r="1603" spans="1:26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 s="1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 s="2">
        <v>94.65</v>
      </c>
      <c r="T1603" s="2">
        <v>4312.5</v>
      </c>
      <c r="U1603" t="s">
        <v>24</v>
      </c>
      <c r="V16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03" t="str">
        <f>IF(ChurnTable[[#This Row],[MonthlyCharges]]&lt;35,"Low (&lt;$35)",IF(ChurnTable[[#This Row],[MonthlyCharges]]&lt;70,"Medium ($35-$70)","High (&gt;$70)"))</f>
        <v>High (&gt;$70)</v>
      </c>
      <c r="X1603">
        <f>ChurnTable[[#This Row],[MonthlyCharges]]*12</f>
        <v>1135.8000000000002</v>
      </c>
      <c r="Y1603">
        <f>IF(ChurnTable[[#This Row],[Churn]]="Yes",1,0)</f>
        <v>0</v>
      </c>
      <c r="Z1603">
        <f>IF(ChurnTable[[#This Row],[Churn]]="Yes",ChurnTable[[#This Row],[MonthlyCharges]]*12,0)</f>
        <v>0</v>
      </c>
    </row>
    <row r="1604" spans="1:26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 s="1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 s="2">
        <v>90.25</v>
      </c>
      <c r="T1604" s="2">
        <v>2755.35</v>
      </c>
      <c r="U1604" t="s">
        <v>23</v>
      </c>
      <c r="V16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04" t="str">
        <f>IF(ChurnTable[[#This Row],[MonthlyCharges]]&lt;35,"Low (&lt;$35)",IF(ChurnTable[[#This Row],[MonthlyCharges]]&lt;70,"Medium ($35-$70)","High (&gt;$70)"))</f>
        <v>High (&gt;$70)</v>
      </c>
      <c r="X1604">
        <f>ChurnTable[[#This Row],[MonthlyCharges]]*12</f>
        <v>1083</v>
      </c>
      <c r="Y1604">
        <f>IF(ChurnTable[[#This Row],[Churn]]="Yes",1,0)</f>
        <v>1</v>
      </c>
      <c r="Z1604">
        <f>IF(ChurnTable[[#This Row],[Churn]]="Yes",ChurnTable[[#This Row],[MonthlyCharges]]*12,0)</f>
        <v>1083</v>
      </c>
    </row>
    <row r="1605" spans="1:26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 s="1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 s="2">
        <v>64.650000000000006</v>
      </c>
      <c r="T1605" s="2">
        <v>994.55</v>
      </c>
      <c r="U1605" t="s">
        <v>23</v>
      </c>
      <c r="V16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05" t="str">
        <f>IF(ChurnTable[[#This Row],[MonthlyCharges]]&lt;35,"Low (&lt;$35)",IF(ChurnTable[[#This Row],[MonthlyCharges]]&lt;70,"Medium ($35-$70)","High (&gt;$70)"))</f>
        <v>Medium ($35-$70)</v>
      </c>
      <c r="X1605">
        <f>ChurnTable[[#This Row],[MonthlyCharges]]*12</f>
        <v>775.80000000000007</v>
      </c>
      <c r="Y1605">
        <f>IF(ChurnTable[[#This Row],[Churn]]="Yes",1,0)</f>
        <v>1</v>
      </c>
      <c r="Z1605">
        <f>IF(ChurnTable[[#This Row],[Churn]]="Yes",ChurnTable[[#This Row],[MonthlyCharges]]*12,0)</f>
        <v>775.80000000000007</v>
      </c>
    </row>
    <row r="1606" spans="1:26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 s="1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 s="2">
        <v>95.75</v>
      </c>
      <c r="T1606" s="2">
        <v>6511.25</v>
      </c>
      <c r="U1606" t="s">
        <v>24</v>
      </c>
      <c r="V16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06" t="str">
        <f>IF(ChurnTable[[#This Row],[MonthlyCharges]]&lt;35,"Low (&lt;$35)",IF(ChurnTable[[#This Row],[MonthlyCharges]]&lt;70,"Medium ($35-$70)","High (&gt;$70)"))</f>
        <v>High (&gt;$70)</v>
      </c>
      <c r="X1606">
        <f>ChurnTable[[#This Row],[MonthlyCharges]]*12</f>
        <v>1149</v>
      </c>
      <c r="Y1606">
        <f>IF(ChurnTable[[#This Row],[Churn]]="Yes",1,0)</f>
        <v>0</v>
      </c>
      <c r="Z1606">
        <f>IF(ChurnTable[[#This Row],[Churn]]="Yes",ChurnTable[[#This Row],[MonthlyCharges]]*12,0)</f>
        <v>0</v>
      </c>
    </row>
    <row r="1607" spans="1:26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 s="1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 s="2">
        <v>19.55</v>
      </c>
      <c r="T1607" s="2">
        <v>1218.6500000000001</v>
      </c>
      <c r="U1607" t="s">
        <v>24</v>
      </c>
      <c r="V16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07" t="str">
        <f>IF(ChurnTable[[#This Row],[MonthlyCharges]]&lt;35,"Low (&lt;$35)",IF(ChurnTable[[#This Row],[MonthlyCharges]]&lt;70,"Medium ($35-$70)","High (&gt;$70)"))</f>
        <v>Low (&lt;$35)</v>
      </c>
      <c r="X1607">
        <f>ChurnTable[[#This Row],[MonthlyCharges]]*12</f>
        <v>234.60000000000002</v>
      </c>
      <c r="Y1607">
        <f>IF(ChurnTable[[#This Row],[Churn]]="Yes",1,0)</f>
        <v>0</v>
      </c>
      <c r="Z1607">
        <f>IF(ChurnTable[[#This Row],[Churn]]="Yes",ChurnTable[[#This Row],[MonthlyCharges]]*12,0)</f>
        <v>0</v>
      </c>
    </row>
    <row r="1608" spans="1:26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 s="1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 s="2">
        <v>104.1</v>
      </c>
      <c r="T1608" s="2">
        <v>7447.7</v>
      </c>
      <c r="U1608" t="s">
        <v>24</v>
      </c>
      <c r="V16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08" t="str">
        <f>IF(ChurnTable[[#This Row],[MonthlyCharges]]&lt;35,"Low (&lt;$35)",IF(ChurnTable[[#This Row],[MonthlyCharges]]&lt;70,"Medium ($35-$70)","High (&gt;$70)"))</f>
        <v>High (&gt;$70)</v>
      </c>
      <c r="X1608">
        <f>ChurnTable[[#This Row],[MonthlyCharges]]*12</f>
        <v>1249.1999999999998</v>
      </c>
      <c r="Y1608">
        <f>IF(ChurnTable[[#This Row],[Churn]]="Yes",1,0)</f>
        <v>0</v>
      </c>
      <c r="Z1608">
        <f>IF(ChurnTable[[#This Row],[Churn]]="Yes",ChurnTable[[#This Row],[MonthlyCharges]]*12,0)</f>
        <v>0</v>
      </c>
    </row>
    <row r="1609" spans="1:26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 s="1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 s="2">
        <v>89.05</v>
      </c>
      <c r="T1609" s="2">
        <v>1169.3499999999999</v>
      </c>
      <c r="U1609" t="s">
        <v>23</v>
      </c>
      <c r="V16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09" t="str">
        <f>IF(ChurnTable[[#This Row],[MonthlyCharges]]&lt;35,"Low (&lt;$35)",IF(ChurnTable[[#This Row],[MonthlyCharges]]&lt;70,"Medium ($35-$70)","High (&gt;$70)"))</f>
        <v>High (&gt;$70)</v>
      </c>
      <c r="X1609">
        <f>ChurnTable[[#This Row],[MonthlyCharges]]*12</f>
        <v>1068.5999999999999</v>
      </c>
      <c r="Y1609">
        <f>IF(ChurnTable[[#This Row],[Churn]]="Yes",1,0)</f>
        <v>1</v>
      </c>
      <c r="Z1609">
        <f>IF(ChurnTable[[#This Row],[Churn]]="Yes",ChurnTable[[#This Row],[MonthlyCharges]]*12,0)</f>
        <v>1068.5999999999999</v>
      </c>
    </row>
    <row r="1610" spans="1:26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 s="1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 s="2">
        <v>20.100000000000001</v>
      </c>
      <c r="T1610" s="2">
        <v>279.5</v>
      </c>
      <c r="U1610" t="s">
        <v>24</v>
      </c>
      <c r="V16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10" t="str">
        <f>IF(ChurnTable[[#This Row],[MonthlyCharges]]&lt;35,"Low (&lt;$35)",IF(ChurnTable[[#This Row],[MonthlyCharges]]&lt;70,"Medium ($35-$70)","High (&gt;$70)"))</f>
        <v>Low (&lt;$35)</v>
      </c>
      <c r="X1610">
        <f>ChurnTable[[#This Row],[MonthlyCharges]]*12</f>
        <v>241.20000000000002</v>
      </c>
      <c r="Y1610">
        <f>IF(ChurnTable[[#This Row],[Churn]]="Yes",1,0)</f>
        <v>0</v>
      </c>
      <c r="Z1610">
        <f>IF(ChurnTable[[#This Row],[Churn]]="Yes",ChurnTable[[#This Row],[MonthlyCharges]]*12,0)</f>
        <v>0</v>
      </c>
    </row>
    <row r="1611" spans="1:26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 s="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 s="2">
        <v>111.55</v>
      </c>
      <c r="T1611" s="2">
        <v>5720.35</v>
      </c>
      <c r="U1611" t="s">
        <v>24</v>
      </c>
      <c r="V16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11" t="str">
        <f>IF(ChurnTable[[#This Row],[MonthlyCharges]]&lt;35,"Low (&lt;$35)",IF(ChurnTable[[#This Row],[MonthlyCharges]]&lt;70,"Medium ($35-$70)","High (&gt;$70)"))</f>
        <v>High (&gt;$70)</v>
      </c>
      <c r="X1611">
        <f>ChurnTable[[#This Row],[MonthlyCharges]]*12</f>
        <v>1338.6</v>
      </c>
      <c r="Y1611">
        <f>IF(ChurnTable[[#This Row],[Churn]]="Yes",1,0)</f>
        <v>0</v>
      </c>
      <c r="Z1611">
        <f>IF(ChurnTable[[#This Row],[Churn]]="Yes",ChurnTable[[#This Row],[MonthlyCharges]]*12,0)</f>
        <v>0</v>
      </c>
    </row>
    <row r="1612" spans="1:26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 s="1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 s="2">
        <v>60.5</v>
      </c>
      <c r="T1612" s="2">
        <v>3121.45</v>
      </c>
      <c r="U1612" t="s">
        <v>24</v>
      </c>
      <c r="V16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12" t="str">
        <f>IF(ChurnTable[[#This Row],[MonthlyCharges]]&lt;35,"Low (&lt;$35)",IF(ChurnTable[[#This Row],[MonthlyCharges]]&lt;70,"Medium ($35-$70)","High (&gt;$70)"))</f>
        <v>Medium ($35-$70)</v>
      </c>
      <c r="X1612">
        <f>ChurnTable[[#This Row],[MonthlyCharges]]*12</f>
        <v>726</v>
      </c>
      <c r="Y1612">
        <f>IF(ChurnTable[[#This Row],[Churn]]="Yes",1,0)</f>
        <v>0</v>
      </c>
      <c r="Z1612">
        <f>IF(ChurnTable[[#This Row],[Churn]]="Yes",ChurnTable[[#This Row],[MonthlyCharges]]*12,0)</f>
        <v>0</v>
      </c>
    </row>
    <row r="1613" spans="1:26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 s="1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 s="2">
        <v>90.95</v>
      </c>
      <c r="T1613" s="2">
        <v>6468.6</v>
      </c>
      <c r="U1613" t="s">
        <v>24</v>
      </c>
      <c r="V16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13" t="str">
        <f>IF(ChurnTable[[#This Row],[MonthlyCharges]]&lt;35,"Low (&lt;$35)",IF(ChurnTable[[#This Row],[MonthlyCharges]]&lt;70,"Medium ($35-$70)","High (&gt;$70)"))</f>
        <v>High (&gt;$70)</v>
      </c>
      <c r="X1613">
        <f>ChurnTable[[#This Row],[MonthlyCharges]]*12</f>
        <v>1091.4000000000001</v>
      </c>
      <c r="Y1613">
        <f>IF(ChurnTable[[#This Row],[Churn]]="Yes",1,0)</f>
        <v>0</v>
      </c>
      <c r="Z1613">
        <f>IF(ChurnTable[[#This Row],[Churn]]="Yes",ChurnTable[[#This Row],[MonthlyCharges]]*12,0)</f>
        <v>0</v>
      </c>
    </row>
    <row r="1614" spans="1:26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 s="1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 s="2">
        <v>87.4</v>
      </c>
      <c r="T1614" s="2">
        <v>5918.8</v>
      </c>
      <c r="U1614" t="s">
        <v>23</v>
      </c>
      <c r="V16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14" t="str">
        <f>IF(ChurnTable[[#This Row],[MonthlyCharges]]&lt;35,"Low (&lt;$35)",IF(ChurnTable[[#This Row],[MonthlyCharges]]&lt;70,"Medium ($35-$70)","High (&gt;$70)"))</f>
        <v>High (&gt;$70)</v>
      </c>
      <c r="X1614">
        <f>ChurnTable[[#This Row],[MonthlyCharges]]*12</f>
        <v>1048.8000000000002</v>
      </c>
      <c r="Y1614">
        <f>IF(ChurnTable[[#This Row],[Churn]]="Yes",1,0)</f>
        <v>1</v>
      </c>
      <c r="Z1614">
        <f>IF(ChurnTable[[#This Row],[Churn]]="Yes",ChurnTable[[#This Row],[MonthlyCharges]]*12,0)</f>
        <v>1048.8000000000002</v>
      </c>
    </row>
    <row r="1615" spans="1:26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 s="1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 s="2">
        <v>19.7</v>
      </c>
      <c r="T1615" s="2">
        <v>675.6</v>
      </c>
      <c r="U1615" t="s">
        <v>24</v>
      </c>
      <c r="V16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15" t="str">
        <f>IF(ChurnTable[[#This Row],[MonthlyCharges]]&lt;35,"Low (&lt;$35)",IF(ChurnTable[[#This Row],[MonthlyCharges]]&lt;70,"Medium ($35-$70)","High (&gt;$70)"))</f>
        <v>Low (&lt;$35)</v>
      </c>
      <c r="X1615">
        <f>ChurnTable[[#This Row],[MonthlyCharges]]*12</f>
        <v>236.39999999999998</v>
      </c>
      <c r="Y1615">
        <f>IF(ChurnTable[[#This Row],[Churn]]="Yes",1,0)</f>
        <v>0</v>
      </c>
      <c r="Z1615">
        <f>IF(ChurnTable[[#This Row],[Churn]]="Yes",ChurnTable[[#This Row],[MonthlyCharges]]*12,0)</f>
        <v>0</v>
      </c>
    </row>
    <row r="1616" spans="1:26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 s="1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 s="2">
        <v>50.95</v>
      </c>
      <c r="T1616" s="2">
        <v>3521.7</v>
      </c>
      <c r="U1616" t="s">
        <v>24</v>
      </c>
      <c r="V16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16" t="str">
        <f>IF(ChurnTable[[#This Row],[MonthlyCharges]]&lt;35,"Low (&lt;$35)",IF(ChurnTable[[#This Row],[MonthlyCharges]]&lt;70,"Medium ($35-$70)","High (&gt;$70)"))</f>
        <v>Medium ($35-$70)</v>
      </c>
      <c r="X1616">
        <f>ChurnTable[[#This Row],[MonthlyCharges]]*12</f>
        <v>611.40000000000009</v>
      </c>
      <c r="Y1616">
        <f>IF(ChurnTable[[#This Row],[Churn]]="Yes",1,0)</f>
        <v>0</v>
      </c>
      <c r="Z1616">
        <f>IF(ChurnTable[[#This Row],[Churn]]="Yes",ChurnTable[[#This Row],[MonthlyCharges]]*12,0)</f>
        <v>0</v>
      </c>
    </row>
    <row r="1617" spans="1:26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 s="1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 s="2">
        <v>20.05</v>
      </c>
      <c r="T1617" s="2">
        <v>923.1</v>
      </c>
      <c r="U1617" t="s">
        <v>24</v>
      </c>
      <c r="V16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17" t="str">
        <f>IF(ChurnTable[[#This Row],[MonthlyCharges]]&lt;35,"Low (&lt;$35)",IF(ChurnTable[[#This Row],[MonthlyCharges]]&lt;70,"Medium ($35-$70)","High (&gt;$70)"))</f>
        <v>Low (&lt;$35)</v>
      </c>
      <c r="X1617">
        <f>ChurnTable[[#This Row],[MonthlyCharges]]*12</f>
        <v>240.60000000000002</v>
      </c>
      <c r="Y1617">
        <f>IF(ChurnTable[[#This Row],[Churn]]="Yes",1,0)</f>
        <v>0</v>
      </c>
      <c r="Z1617">
        <f>IF(ChurnTable[[#This Row],[Churn]]="Yes",ChurnTable[[#This Row],[MonthlyCharges]]*12,0)</f>
        <v>0</v>
      </c>
    </row>
    <row r="1618" spans="1:26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 s="1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 s="2">
        <v>19.399999999999999</v>
      </c>
      <c r="T1618" s="2">
        <v>1110.3499999999999</v>
      </c>
      <c r="U1618" t="s">
        <v>24</v>
      </c>
      <c r="V16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18" t="str">
        <f>IF(ChurnTable[[#This Row],[MonthlyCharges]]&lt;35,"Low (&lt;$35)",IF(ChurnTable[[#This Row],[MonthlyCharges]]&lt;70,"Medium ($35-$70)","High (&gt;$70)"))</f>
        <v>Low (&lt;$35)</v>
      </c>
      <c r="X1618">
        <f>ChurnTable[[#This Row],[MonthlyCharges]]*12</f>
        <v>232.79999999999998</v>
      </c>
      <c r="Y1618">
        <f>IF(ChurnTable[[#This Row],[Churn]]="Yes",1,0)</f>
        <v>0</v>
      </c>
      <c r="Z1618">
        <f>IF(ChurnTable[[#This Row],[Churn]]="Yes",ChurnTable[[#This Row],[MonthlyCharges]]*12,0)</f>
        <v>0</v>
      </c>
    </row>
    <row r="1619" spans="1:26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 s="1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 s="2">
        <v>59.45</v>
      </c>
      <c r="T1619" s="2">
        <v>1611.65</v>
      </c>
      <c r="U1619" t="s">
        <v>24</v>
      </c>
      <c r="V16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19" t="str">
        <f>IF(ChurnTable[[#This Row],[MonthlyCharges]]&lt;35,"Low (&lt;$35)",IF(ChurnTable[[#This Row],[MonthlyCharges]]&lt;70,"Medium ($35-$70)","High (&gt;$70)"))</f>
        <v>Medium ($35-$70)</v>
      </c>
      <c r="X1619">
        <f>ChurnTable[[#This Row],[MonthlyCharges]]*12</f>
        <v>713.40000000000009</v>
      </c>
      <c r="Y1619">
        <f>IF(ChurnTable[[#This Row],[Churn]]="Yes",1,0)</f>
        <v>0</v>
      </c>
      <c r="Z1619">
        <f>IF(ChurnTable[[#This Row],[Churn]]="Yes",ChurnTable[[#This Row],[MonthlyCharges]]*12,0)</f>
        <v>0</v>
      </c>
    </row>
    <row r="1620" spans="1:26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 s="1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 s="2">
        <v>94.75</v>
      </c>
      <c r="T1620" s="2">
        <v>2293.6</v>
      </c>
      <c r="U1620" t="s">
        <v>23</v>
      </c>
      <c r="V16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20" t="str">
        <f>IF(ChurnTable[[#This Row],[MonthlyCharges]]&lt;35,"Low (&lt;$35)",IF(ChurnTable[[#This Row],[MonthlyCharges]]&lt;70,"Medium ($35-$70)","High (&gt;$70)"))</f>
        <v>High (&gt;$70)</v>
      </c>
      <c r="X1620">
        <f>ChurnTable[[#This Row],[MonthlyCharges]]*12</f>
        <v>1137</v>
      </c>
      <c r="Y1620">
        <f>IF(ChurnTable[[#This Row],[Churn]]="Yes",1,0)</f>
        <v>1</v>
      </c>
      <c r="Z1620">
        <f>IF(ChurnTable[[#This Row],[Churn]]="Yes",ChurnTable[[#This Row],[MonthlyCharges]]*12,0)</f>
        <v>1137</v>
      </c>
    </row>
    <row r="1621" spans="1:26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 s="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 s="2">
        <v>81.5</v>
      </c>
      <c r="T1621" s="2">
        <v>5553.25</v>
      </c>
      <c r="U1621" t="s">
        <v>24</v>
      </c>
      <c r="V16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21" t="str">
        <f>IF(ChurnTable[[#This Row],[MonthlyCharges]]&lt;35,"Low (&lt;$35)",IF(ChurnTable[[#This Row],[MonthlyCharges]]&lt;70,"Medium ($35-$70)","High (&gt;$70)"))</f>
        <v>High (&gt;$70)</v>
      </c>
      <c r="X1621">
        <f>ChurnTable[[#This Row],[MonthlyCharges]]*12</f>
        <v>978</v>
      </c>
      <c r="Y1621">
        <f>IF(ChurnTable[[#This Row],[Churn]]="Yes",1,0)</f>
        <v>0</v>
      </c>
      <c r="Z1621">
        <f>IF(ChurnTable[[#This Row],[Churn]]="Yes",ChurnTable[[#This Row],[MonthlyCharges]]*12,0)</f>
        <v>0</v>
      </c>
    </row>
    <row r="1622" spans="1:26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 s="1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 s="2">
        <v>29.05</v>
      </c>
      <c r="T1622" s="2">
        <v>44.75</v>
      </c>
      <c r="U1622" t="s">
        <v>24</v>
      </c>
      <c r="V16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22" t="str">
        <f>IF(ChurnTable[[#This Row],[MonthlyCharges]]&lt;35,"Low (&lt;$35)",IF(ChurnTable[[#This Row],[MonthlyCharges]]&lt;70,"Medium ($35-$70)","High (&gt;$70)"))</f>
        <v>Low (&lt;$35)</v>
      </c>
      <c r="X1622">
        <f>ChurnTable[[#This Row],[MonthlyCharges]]*12</f>
        <v>348.6</v>
      </c>
      <c r="Y1622">
        <f>IF(ChurnTable[[#This Row],[Churn]]="Yes",1,0)</f>
        <v>0</v>
      </c>
      <c r="Z1622">
        <f>IF(ChurnTable[[#This Row],[Churn]]="Yes",ChurnTable[[#This Row],[MonthlyCharges]]*12,0)</f>
        <v>0</v>
      </c>
    </row>
    <row r="1623" spans="1:26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 s="1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 s="2">
        <v>86.45</v>
      </c>
      <c r="T1623" s="2">
        <v>3029.1</v>
      </c>
      <c r="U1623" t="s">
        <v>23</v>
      </c>
      <c r="V16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23" t="str">
        <f>IF(ChurnTable[[#This Row],[MonthlyCharges]]&lt;35,"Low (&lt;$35)",IF(ChurnTable[[#This Row],[MonthlyCharges]]&lt;70,"Medium ($35-$70)","High (&gt;$70)"))</f>
        <v>High (&gt;$70)</v>
      </c>
      <c r="X1623">
        <f>ChurnTable[[#This Row],[MonthlyCharges]]*12</f>
        <v>1037.4000000000001</v>
      </c>
      <c r="Y1623">
        <f>IF(ChurnTable[[#This Row],[Churn]]="Yes",1,0)</f>
        <v>1</v>
      </c>
      <c r="Z1623">
        <f>IF(ChurnTable[[#This Row],[Churn]]="Yes",ChurnTable[[#This Row],[MonthlyCharges]]*12,0)</f>
        <v>1037.4000000000001</v>
      </c>
    </row>
    <row r="1624" spans="1:26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 s="1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 s="2">
        <v>70.599999999999994</v>
      </c>
      <c r="T1624" s="2">
        <v>3231.05</v>
      </c>
      <c r="U1624" t="s">
        <v>24</v>
      </c>
      <c r="V16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24" t="str">
        <f>IF(ChurnTable[[#This Row],[MonthlyCharges]]&lt;35,"Low (&lt;$35)",IF(ChurnTable[[#This Row],[MonthlyCharges]]&lt;70,"Medium ($35-$70)","High (&gt;$70)"))</f>
        <v>High (&gt;$70)</v>
      </c>
      <c r="X1624">
        <f>ChurnTable[[#This Row],[MonthlyCharges]]*12</f>
        <v>847.19999999999993</v>
      </c>
      <c r="Y1624">
        <f>IF(ChurnTable[[#This Row],[Churn]]="Yes",1,0)</f>
        <v>0</v>
      </c>
      <c r="Z1624">
        <f>IF(ChurnTable[[#This Row],[Churn]]="Yes",ChurnTable[[#This Row],[MonthlyCharges]]*12,0)</f>
        <v>0</v>
      </c>
    </row>
    <row r="1625" spans="1:26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 s="1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 s="2">
        <v>97.2</v>
      </c>
      <c r="T1625" s="2">
        <v>5129.45</v>
      </c>
      <c r="U1625" t="s">
        <v>24</v>
      </c>
      <c r="V16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25" t="str">
        <f>IF(ChurnTable[[#This Row],[MonthlyCharges]]&lt;35,"Low (&lt;$35)",IF(ChurnTable[[#This Row],[MonthlyCharges]]&lt;70,"Medium ($35-$70)","High (&gt;$70)"))</f>
        <v>High (&gt;$70)</v>
      </c>
      <c r="X1625">
        <f>ChurnTable[[#This Row],[MonthlyCharges]]*12</f>
        <v>1166.4000000000001</v>
      </c>
      <c r="Y1625">
        <f>IF(ChurnTable[[#This Row],[Churn]]="Yes",1,0)</f>
        <v>0</v>
      </c>
      <c r="Z1625">
        <f>IF(ChurnTable[[#This Row],[Churn]]="Yes",ChurnTable[[#This Row],[MonthlyCharges]]*12,0)</f>
        <v>0</v>
      </c>
    </row>
    <row r="1626" spans="1:26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 s="1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 s="2">
        <v>98.25</v>
      </c>
      <c r="T1626" s="2">
        <v>5508.35</v>
      </c>
      <c r="U1626" t="s">
        <v>23</v>
      </c>
      <c r="V16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26" t="str">
        <f>IF(ChurnTable[[#This Row],[MonthlyCharges]]&lt;35,"Low (&lt;$35)",IF(ChurnTable[[#This Row],[MonthlyCharges]]&lt;70,"Medium ($35-$70)","High (&gt;$70)"))</f>
        <v>High (&gt;$70)</v>
      </c>
      <c r="X1626">
        <f>ChurnTable[[#This Row],[MonthlyCharges]]*12</f>
        <v>1179</v>
      </c>
      <c r="Y1626">
        <f>IF(ChurnTable[[#This Row],[Churn]]="Yes",1,0)</f>
        <v>1</v>
      </c>
      <c r="Z1626">
        <f>IF(ChurnTable[[#This Row],[Churn]]="Yes",ChurnTable[[#This Row],[MonthlyCharges]]*12,0)</f>
        <v>1179</v>
      </c>
    </row>
    <row r="1627" spans="1:26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 s="1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 s="2">
        <v>75.75</v>
      </c>
      <c r="T1627" s="2">
        <v>655.9</v>
      </c>
      <c r="U1627" t="s">
        <v>23</v>
      </c>
      <c r="V16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27" t="str">
        <f>IF(ChurnTable[[#This Row],[MonthlyCharges]]&lt;35,"Low (&lt;$35)",IF(ChurnTable[[#This Row],[MonthlyCharges]]&lt;70,"Medium ($35-$70)","High (&gt;$70)"))</f>
        <v>High (&gt;$70)</v>
      </c>
      <c r="X1627">
        <f>ChurnTable[[#This Row],[MonthlyCharges]]*12</f>
        <v>909</v>
      </c>
      <c r="Y1627">
        <f>IF(ChurnTable[[#This Row],[Churn]]="Yes",1,0)</f>
        <v>1</v>
      </c>
      <c r="Z1627">
        <f>IF(ChurnTable[[#This Row],[Churn]]="Yes",ChurnTable[[#This Row],[MonthlyCharges]]*12,0)</f>
        <v>909</v>
      </c>
    </row>
    <row r="1628" spans="1:26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 s="1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 s="2">
        <v>59.2</v>
      </c>
      <c r="T1628" s="2">
        <v>1191.2</v>
      </c>
      <c r="U1628" t="s">
        <v>24</v>
      </c>
      <c r="V16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28" t="str">
        <f>IF(ChurnTable[[#This Row],[MonthlyCharges]]&lt;35,"Low (&lt;$35)",IF(ChurnTable[[#This Row],[MonthlyCharges]]&lt;70,"Medium ($35-$70)","High (&gt;$70)"))</f>
        <v>Medium ($35-$70)</v>
      </c>
      <c r="X1628">
        <f>ChurnTable[[#This Row],[MonthlyCharges]]*12</f>
        <v>710.40000000000009</v>
      </c>
      <c r="Y1628">
        <f>IF(ChurnTable[[#This Row],[Churn]]="Yes",1,0)</f>
        <v>0</v>
      </c>
      <c r="Z1628">
        <f>IF(ChurnTable[[#This Row],[Churn]]="Yes",ChurnTable[[#This Row],[MonthlyCharges]]*12,0)</f>
        <v>0</v>
      </c>
    </row>
    <row r="1629" spans="1:26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 s="1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 s="2">
        <v>75.900000000000006</v>
      </c>
      <c r="T1629" s="2">
        <v>866.4</v>
      </c>
      <c r="U1629" t="s">
        <v>24</v>
      </c>
      <c r="V16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29" t="str">
        <f>IF(ChurnTable[[#This Row],[MonthlyCharges]]&lt;35,"Low (&lt;$35)",IF(ChurnTable[[#This Row],[MonthlyCharges]]&lt;70,"Medium ($35-$70)","High (&gt;$70)"))</f>
        <v>High (&gt;$70)</v>
      </c>
      <c r="X1629">
        <f>ChurnTable[[#This Row],[MonthlyCharges]]*12</f>
        <v>910.80000000000007</v>
      </c>
      <c r="Y1629">
        <f>IF(ChurnTable[[#This Row],[Churn]]="Yes",1,0)</f>
        <v>0</v>
      </c>
      <c r="Z1629">
        <f>IF(ChurnTable[[#This Row],[Churn]]="Yes",ChurnTable[[#This Row],[MonthlyCharges]]*12,0)</f>
        <v>0</v>
      </c>
    </row>
    <row r="1630" spans="1:26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 s="1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 s="2">
        <v>90.05</v>
      </c>
      <c r="T1630" s="2">
        <v>2627.2</v>
      </c>
      <c r="U1630" t="s">
        <v>24</v>
      </c>
      <c r="V16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30" t="str">
        <f>IF(ChurnTable[[#This Row],[MonthlyCharges]]&lt;35,"Low (&lt;$35)",IF(ChurnTable[[#This Row],[MonthlyCharges]]&lt;70,"Medium ($35-$70)","High (&gt;$70)"))</f>
        <v>High (&gt;$70)</v>
      </c>
      <c r="X1630">
        <f>ChurnTable[[#This Row],[MonthlyCharges]]*12</f>
        <v>1080.5999999999999</v>
      </c>
      <c r="Y1630">
        <f>IF(ChurnTable[[#This Row],[Churn]]="Yes",1,0)</f>
        <v>0</v>
      </c>
      <c r="Z1630">
        <f>IF(ChurnTable[[#This Row],[Churn]]="Yes",ChurnTable[[#This Row],[MonthlyCharges]]*12,0)</f>
        <v>0</v>
      </c>
    </row>
    <row r="1631" spans="1:26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 s="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 s="2">
        <v>70.95</v>
      </c>
      <c r="T1631" s="2">
        <v>4741.45</v>
      </c>
      <c r="U1631" t="s">
        <v>24</v>
      </c>
      <c r="V16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31" t="str">
        <f>IF(ChurnTable[[#This Row],[MonthlyCharges]]&lt;35,"Low (&lt;$35)",IF(ChurnTable[[#This Row],[MonthlyCharges]]&lt;70,"Medium ($35-$70)","High (&gt;$70)"))</f>
        <v>High (&gt;$70)</v>
      </c>
      <c r="X1631">
        <f>ChurnTable[[#This Row],[MonthlyCharges]]*12</f>
        <v>851.40000000000009</v>
      </c>
      <c r="Y1631">
        <f>IF(ChurnTable[[#This Row],[Churn]]="Yes",1,0)</f>
        <v>0</v>
      </c>
      <c r="Z1631">
        <f>IF(ChurnTable[[#This Row],[Churn]]="Yes",ChurnTable[[#This Row],[MonthlyCharges]]*12,0)</f>
        <v>0</v>
      </c>
    </row>
    <row r="1632" spans="1:26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 s="1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 s="2">
        <v>102.6</v>
      </c>
      <c r="T1632" s="2">
        <v>4009.2</v>
      </c>
      <c r="U1632" t="s">
        <v>24</v>
      </c>
      <c r="V16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32" t="str">
        <f>IF(ChurnTable[[#This Row],[MonthlyCharges]]&lt;35,"Low (&lt;$35)",IF(ChurnTable[[#This Row],[MonthlyCharges]]&lt;70,"Medium ($35-$70)","High (&gt;$70)"))</f>
        <v>High (&gt;$70)</v>
      </c>
      <c r="X1632">
        <f>ChurnTable[[#This Row],[MonthlyCharges]]*12</f>
        <v>1231.1999999999998</v>
      </c>
      <c r="Y1632">
        <f>IF(ChurnTable[[#This Row],[Churn]]="Yes",1,0)</f>
        <v>0</v>
      </c>
      <c r="Z1632">
        <f>IF(ChurnTable[[#This Row],[Churn]]="Yes",ChurnTable[[#This Row],[MonthlyCharges]]*12,0)</f>
        <v>0</v>
      </c>
    </row>
    <row r="1633" spans="1:26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 s="1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 s="2">
        <v>85.35</v>
      </c>
      <c r="T1633" s="2">
        <v>1463.45</v>
      </c>
      <c r="U1633" t="s">
        <v>23</v>
      </c>
      <c r="V16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33" t="str">
        <f>IF(ChurnTable[[#This Row],[MonthlyCharges]]&lt;35,"Low (&lt;$35)",IF(ChurnTable[[#This Row],[MonthlyCharges]]&lt;70,"Medium ($35-$70)","High (&gt;$70)"))</f>
        <v>High (&gt;$70)</v>
      </c>
      <c r="X1633">
        <f>ChurnTable[[#This Row],[MonthlyCharges]]*12</f>
        <v>1024.1999999999998</v>
      </c>
      <c r="Y1633">
        <f>IF(ChurnTable[[#This Row],[Churn]]="Yes",1,0)</f>
        <v>1</v>
      </c>
      <c r="Z1633">
        <f>IF(ChurnTable[[#This Row],[Churn]]="Yes",ChurnTable[[#This Row],[MonthlyCharges]]*12,0)</f>
        <v>1024.1999999999998</v>
      </c>
    </row>
    <row r="1634" spans="1:26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 s="1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 s="2">
        <v>106.1</v>
      </c>
      <c r="T1634" s="2">
        <v>5082.8</v>
      </c>
      <c r="U1634" t="s">
        <v>23</v>
      </c>
      <c r="V16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34" t="str">
        <f>IF(ChurnTable[[#This Row],[MonthlyCharges]]&lt;35,"Low (&lt;$35)",IF(ChurnTable[[#This Row],[MonthlyCharges]]&lt;70,"Medium ($35-$70)","High (&gt;$70)"))</f>
        <v>High (&gt;$70)</v>
      </c>
      <c r="X1634">
        <f>ChurnTable[[#This Row],[MonthlyCharges]]*12</f>
        <v>1273.1999999999998</v>
      </c>
      <c r="Y1634">
        <f>IF(ChurnTable[[#This Row],[Churn]]="Yes",1,0)</f>
        <v>1</v>
      </c>
      <c r="Z1634">
        <f>IF(ChurnTable[[#This Row],[Churn]]="Yes",ChurnTable[[#This Row],[MonthlyCharges]]*12,0)</f>
        <v>1273.1999999999998</v>
      </c>
    </row>
    <row r="1635" spans="1:26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 s="1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 s="2">
        <v>43.8</v>
      </c>
      <c r="T1635" s="2">
        <v>43.8</v>
      </c>
      <c r="U1635" t="s">
        <v>24</v>
      </c>
      <c r="V16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35" t="str">
        <f>IF(ChurnTable[[#This Row],[MonthlyCharges]]&lt;35,"Low (&lt;$35)",IF(ChurnTable[[#This Row],[MonthlyCharges]]&lt;70,"Medium ($35-$70)","High (&gt;$70)"))</f>
        <v>Medium ($35-$70)</v>
      </c>
      <c r="X1635">
        <f>ChurnTable[[#This Row],[MonthlyCharges]]*12</f>
        <v>525.59999999999991</v>
      </c>
      <c r="Y1635">
        <f>IF(ChurnTable[[#This Row],[Churn]]="Yes",1,0)</f>
        <v>0</v>
      </c>
      <c r="Z1635">
        <f>IF(ChurnTable[[#This Row],[Churn]]="Yes",ChurnTable[[#This Row],[MonthlyCharges]]*12,0)</f>
        <v>0</v>
      </c>
    </row>
    <row r="1636" spans="1:26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 s="1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 s="2">
        <v>59</v>
      </c>
      <c r="T1636" s="2">
        <v>3707.6</v>
      </c>
      <c r="U1636" t="s">
        <v>24</v>
      </c>
      <c r="V16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36" t="str">
        <f>IF(ChurnTable[[#This Row],[MonthlyCharges]]&lt;35,"Low (&lt;$35)",IF(ChurnTable[[#This Row],[MonthlyCharges]]&lt;70,"Medium ($35-$70)","High (&gt;$70)"))</f>
        <v>Medium ($35-$70)</v>
      </c>
      <c r="X1636">
        <f>ChurnTable[[#This Row],[MonthlyCharges]]*12</f>
        <v>708</v>
      </c>
      <c r="Y1636">
        <f>IF(ChurnTable[[#This Row],[Churn]]="Yes",1,0)</f>
        <v>0</v>
      </c>
      <c r="Z1636">
        <f>IF(ChurnTable[[#This Row],[Churn]]="Yes",ChurnTable[[#This Row],[MonthlyCharges]]*12,0)</f>
        <v>0</v>
      </c>
    </row>
    <row r="1637" spans="1:26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 s="1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 s="2">
        <v>69.95</v>
      </c>
      <c r="T1637" s="2">
        <v>220.45</v>
      </c>
      <c r="U1637" t="s">
        <v>24</v>
      </c>
      <c r="V16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37" t="str">
        <f>IF(ChurnTable[[#This Row],[MonthlyCharges]]&lt;35,"Low (&lt;$35)",IF(ChurnTable[[#This Row],[MonthlyCharges]]&lt;70,"Medium ($35-$70)","High (&gt;$70)"))</f>
        <v>Medium ($35-$70)</v>
      </c>
      <c r="X1637">
        <f>ChurnTable[[#This Row],[MonthlyCharges]]*12</f>
        <v>839.40000000000009</v>
      </c>
      <c r="Y1637">
        <f>IF(ChurnTable[[#This Row],[Churn]]="Yes",1,0)</f>
        <v>0</v>
      </c>
      <c r="Z1637">
        <f>IF(ChurnTable[[#This Row],[Churn]]="Yes",ChurnTable[[#This Row],[MonthlyCharges]]*12,0)</f>
        <v>0</v>
      </c>
    </row>
    <row r="1638" spans="1:26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 s="1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 s="2">
        <v>24.35</v>
      </c>
      <c r="T1638" s="2">
        <v>1133.7</v>
      </c>
      <c r="U1638" t="s">
        <v>24</v>
      </c>
      <c r="V16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38" t="str">
        <f>IF(ChurnTable[[#This Row],[MonthlyCharges]]&lt;35,"Low (&lt;$35)",IF(ChurnTable[[#This Row],[MonthlyCharges]]&lt;70,"Medium ($35-$70)","High (&gt;$70)"))</f>
        <v>Low (&lt;$35)</v>
      </c>
      <c r="X1638">
        <f>ChurnTable[[#This Row],[MonthlyCharges]]*12</f>
        <v>292.20000000000005</v>
      </c>
      <c r="Y1638">
        <f>IF(ChurnTable[[#This Row],[Churn]]="Yes",1,0)</f>
        <v>0</v>
      </c>
      <c r="Z1638">
        <f>IF(ChurnTable[[#This Row],[Churn]]="Yes",ChurnTable[[#This Row],[MonthlyCharges]]*12,0)</f>
        <v>0</v>
      </c>
    </row>
    <row r="1639" spans="1:26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 s="1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 s="2">
        <v>29.45</v>
      </c>
      <c r="T1639" s="2">
        <v>1983.15</v>
      </c>
      <c r="U1639" t="s">
        <v>24</v>
      </c>
      <c r="V16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39" t="str">
        <f>IF(ChurnTable[[#This Row],[MonthlyCharges]]&lt;35,"Low (&lt;$35)",IF(ChurnTable[[#This Row],[MonthlyCharges]]&lt;70,"Medium ($35-$70)","High (&gt;$70)"))</f>
        <v>Low (&lt;$35)</v>
      </c>
      <c r="X1639">
        <f>ChurnTable[[#This Row],[MonthlyCharges]]*12</f>
        <v>353.4</v>
      </c>
      <c r="Y1639">
        <f>IF(ChurnTable[[#This Row],[Churn]]="Yes",1,0)</f>
        <v>0</v>
      </c>
      <c r="Z1639">
        <f>IF(ChurnTable[[#This Row],[Churn]]="Yes",ChurnTable[[#This Row],[MonthlyCharges]]*12,0)</f>
        <v>0</v>
      </c>
    </row>
    <row r="1640" spans="1:26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 s="1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 s="2">
        <v>84.4</v>
      </c>
      <c r="T1640" s="2">
        <v>5746.75</v>
      </c>
      <c r="U1640" t="s">
        <v>24</v>
      </c>
      <c r="V16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40" t="str">
        <f>IF(ChurnTable[[#This Row],[MonthlyCharges]]&lt;35,"Low (&lt;$35)",IF(ChurnTable[[#This Row],[MonthlyCharges]]&lt;70,"Medium ($35-$70)","High (&gt;$70)"))</f>
        <v>High (&gt;$70)</v>
      </c>
      <c r="X1640">
        <f>ChurnTable[[#This Row],[MonthlyCharges]]*12</f>
        <v>1012.8000000000001</v>
      </c>
      <c r="Y1640">
        <f>IF(ChurnTable[[#This Row],[Churn]]="Yes",1,0)</f>
        <v>0</v>
      </c>
      <c r="Z1640">
        <f>IF(ChurnTable[[#This Row],[Churn]]="Yes",ChurnTable[[#This Row],[MonthlyCharges]]*12,0)</f>
        <v>0</v>
      </c>
    </row>
    <row r="1641" spans="1:26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 s="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 s="2">
        <v>45.05</v>
      </c>
      <c r="T1641" s="2">
        <v>770.6</v>
      </c>
      <c r="U1641" t="s">
        <v>23</v>
      </c>
      <c r="V16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41" t="str">
        <f>IF(ChurnTable[[#This Row],[MonthlyCharges]]&lt;35,"Low (&lt;$35)",IF(ChurnTable[[#This Row],[MonthlyCharges]]&lt;70,"Medium ($35-$70)","High (&gt;$70)"))</f>
        <v>Medium ($35-$70)</v>
      </c>
      <c r="X1641">
        <f>ChurnTable[[#This Row],[MonthlyCharges]]*12</f>
        <v>540.59999999999991</v>
      </c>
      <c r="Y1641">
        <f>IF(ChurnTable[[#This Row],[Churn]]="Yes",1,0)</f>
        <v>1</v>
      </c>
      <c r="Z1641">
        <f>IF(ChurnTable[[#This Row],[Churn]]="Yes",ChurnTable[[#This Row],[MonthlyCharges]]*12,0)</f>
        <v>540.59999999999991</v>
      </c>
    </row>
    <row r="1642" spans="1:26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 s="1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 s="2">
        <v>20.65</v>
      </c>
      <c r="T1642" s="2">
        <v>134.05000000000001</v>
      </c>
      <c r="U1642" t="s">
        <v>24</v>
      </c>
      <c r="V16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42" t="str">
        <f>IF(ChurnTable[[#This Row],[MonthlyCharges]]&lt;35,"Low (&lt;$35)",IF(ChurnTable[[#This Row],[MonthlyCharges]]&lt;70,"Medium ($35-$70)","High (&gt;$70)"))</f>
        <v>Low (&lt;$35)</v>
      </c>
      <c r="X1642">
        <f>ChurnTable[[#This Row],[MonthlyCharges]]*12</f>
        <v>247.79999999999998</v>
      </c>
      <c r="Y1642">
        <f>IF(ChurnTable[[#This Row],[Churn]]="Yes",1,0)</f>
        <v>0</v>
      </c>
      <c r="Z1642">
        <f>IF(ChurnTable[[#This Row],[Churn]]="Yes",ChurnTable[[#This Row],[MonthlyCharges]]*12,0)</f>
        <v>0</v>
      </c>
    </row>
    <row r="1643" spans="1:26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 s="1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 s="2">
        <v>87.1</v>
      </c>
      <c r="T1643" s="2">
        <v>6230.1</v>
      </c>
      <c r="U1643" t="s">
        <v>24</v>
      </c>
      <c r="V16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43" t="str">
        <f>IF(ChurnTable[[#This Row],[MonthlyCharges]]&lt;35,"Low (&lt;$35)",IF(ChurnTable[[#This Row],[MonthlyCharges]]&lt;70,"Medium ($35-$70)","High (&gt;$70)"))</f>
        <v>High (&gt;$70)</v>
      </c>
      <c r="X1643">
        <f>ChurnTable[[#This Row],[MonthlyCharges]]*12</f>
        <v>1045.1999999999998</v>
      </c>
      <c r="Y1643">
        <f>IF(ChurnTable[[#This Row],[Churn]]="Yes",1,0)</f>
        <v>0</v>
      </c>
      <c r="Z1643">
        <f>IF(ChurnTable[[#This Row],[Churn]]="Yes",ChurnTable[[#This Row],[MonthlyCharges]]*12,0)</f>
        <v>0</v>
      </c>
    </row>
    <row r="1644" spans="1:26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 s="1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 s="2">
        <v>19.850000000000001</v>
      </c>
      <c r="T1644" s="2">
        <v>573.04999999999995</v>
      </c>
      <c r="U1644" t="s">
        <v>24</v>
      </c>
      <c r="V16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44" t="str">
        <f>IF(ChurnTable[[#This Row],[MonthlyCharges]]&lt;35,"Low (&lt;$35)",IF(ChurnTable[[#This Row],[MonthlyCharges]]&lt;70,"Medium ($35-$70)","High (&gt;$70)"))</f>
        <v>Low (&lt;$35)</v>
      </c>
      <c r="X1644">
        <f>ChurnTable[[#This Row],[MonthlyCharges]]*12</f>
        <v>238.20000000000002</v>
      </c>
      <c r="Y1644">
        <f>IF(ChurnTable[[#This Row],[Churn]]="Yes",1,0)</f>
        <v>0</v>
      </c>
      <c r="Z1644">
        <f>IF(ChurnTable[[#This Row],[Churn]]="Yes",ChurnTable[[#This Row],[MonthlyCharges]]*12,0)</f>
        <v>0</v>
      </c>
    </row>
    <row r="1645" spans="1:26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 s="1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 s="2">
        <v>90.35</v>
      </c>
      <c r="T1645" s="2">
        <v>3419.3</v>
      </c>
      <c r="U1645" t="s">
        <v>24</v>
      </c>
      <c r="V16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45" t="str">
        <f>IF(ChurnTable[[#This Row],[MonthlyCharges]]&lt;35,"Low (&lt;$35)",IF(ChurnTable[[#This Row],[MonthlyCharges]]&lt;70,"Medium ($35-$70)","High (&gt;$70)"))</f>
        <v>High (&gt;$70)</v>
      </c>
      <c r="X1645">
        <f>ChurnTable[[#This Row],[MonthlyCharges]]*12</f>
        <v>1084.1999999999998</v>
      </c>
      <c r="Y1645">
        <f>IF(ChurnTable[[#This Row],[Churn]]="Yes",1,0)</f>
        <v>0</v>
      </c>
      <c r="Z1645">
        <f>IF(ChurnTable[[#This Row],[Churn]]="Yes",ChurnTable[[#This Row],[MonthlyCharges]]*12,0)</f>
        <v>0</v>
      </c>
    </row>
    <row r="1646" spans="1:26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 s="1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 s="2">
        <v>109.8</v>
      </c>
      <c r="T1646" s="2">
        <v>3587.25</v>
      </c>
      <c r="U1646" t="s">
        <v>23</v>
      </c>
      <c r="V16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46" t="str">
        <f>IF(ChurnTable[[#This Row],[MonthlyCharges]]&lt;35,"Low (&lt;$35)",IF(ChurnTable[[#This Row],[MonthlyCharges]]&lt;70,"Medium ($35-$70)","High (&gt;$70)"))</f>
        <v>High (&gt;$70)</v>
      </c>
      <c r="X1646">
        <f>ChurnTable[[#This Row],[MonthlyCharges]]*12</f>
        <v>1317.6</v>
      </c>
      <c r="Y1646">
        <f>IF(ChurnTable[[#This Row],[Churn]]="Yes",1,0)</f>
        <v>1</v>
      </c>
      <c r="Z1646">
        <f>IF(ChurnTable[[#This Row],[Churn]]="Yes",ChurnTable[[#This Row],[MonthlyCharges]]*12,0)</f>
        <v>1317.6</v>
      </c>
    </row>
    <row r="1647" spans="1:26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 s="1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 s="2">
        <v>84.65</v>
      </c>
      <c r="T1647" s="2">
        <v>3541.35</v>
      </c>
      <c r="U1647" t="s">
        <v>23</v>
      </c>
      <c r="V16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47" t="str">
        <f>IF(ChurnTable[[#This Row],[MonthlyCharges]]&lt;35,"Low (&lt;$35)",IF(ChurnTable[[#This Row],[MonthlyCharges]]&lt;70,"Medium ($35-$70)","High (&gt;$70)"))</f>
        <v>High (&gt;$70)</v>
      </c>
      <c r="X1647">
        <f>ChurnTable[[#This Row],[MonthlyCharges]]*12</f>
        <v>1015.8000000000001</v>
      </c>
      <c r="Y1647">
        <f>IF(ChurnTable[[#This Row],[Churn]]="Yes",1,0)</f>
        <v>1</v>
      </c>
      <c r="Z1647">
        <f>IF(ChurnTable[[#This Row],[Churn]]="Yes",ChurnTable[[#This Row],[MonthlyCharges]]*12,0)</f>
        <v>1015.8000000000001</v>
      </c>
    </row>
    <row r="1648" spans="1:26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 s="1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 s="2">
        <v>65.5</v>
      </c>
      <c r="T1648" s="2">
        <v>3801.3</v>
      </c>
      <c r="U1648" t="s">
        <v>24</v>
      </c>
      <c r="V16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48" t="str">
        <f>IF(ChurnTable[[#This Row],[MonthlyCharges]]&lt;35,"Low (&lt;$35)",IF(ChurnTable[[#This Row],[MonthlyCharges]]&lt;70,"Medium ($35-$70)","High (&gt;$70)"))</f>
        <v>Medium ($35-$70)</v>
      </c>
      <c r="X1648">
        <f>ChurnTable[[#This Row],[MonthlyCharges]]*12</f>
        <v>786</v>
      </c>
      <c r="Y1648">
        <f>IF(ChurnTable[[#This Row],[Churn]]="Yes",1,0)</f>
        <v>0</v>
      </c>
      <c r="Z1648">
        <f>IF(ChurnTable[[#This Row],[Churn]]="Yes",ChurnTable[[#This Row],[MonthlyCharges]]*12,0)</f>
        <v>0</v>
      </c>
    </row>
    <row r="1649" spans="1:26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 s="1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 s="2">
        <v>79.5</v>
      </c>
      <c r="T1649" s="2">
        <v>868.5</v>
      </c>
      <c r="U1649" t="s">
        <v>23</v>
      </c>
      <c r="V16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49" t="str">
        <f>IF(ChurnTable[[#This Row],[MonthlyCharges]]&lt;35,"Low (&lt;$35)",IF(ChurnTable[[#This Row],[MonthlyCharges]]&lt;70,"Medium ($35-$70)","High (&gt;$70)"))</f>
        <v>High (&gt;$70)</v>
      </c>
      <c r="X1649">
        <f>ChurnTable[[#This Row],[MonthlyCharges]]*12</f>
        <v>954</v>
      </c>
      <c r="Y1649">
        <f>IF(ChurnTable[[#This Row],[Churn]]="Yes",1,0)</f>
        <v>1</v>
      </c>
      <c r="Z1649">
        <f>IF(ChurnTable[[#This Row],[Churn]]="Yes",ChurnTable[[#This Row],[MonthlyCharges]]*12,0)</f>
        <v>954</v>
      </c>
    </row>
    <row r="1650" spans="1:26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 s="1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 s="2">
        <v>80.95</v>
      </c>
      <c r="T1650" s="2">
        <v>4859.1000000000004</v>
      </c>
      <c r="U1650" t="s">
        <v>24</v>
      </c>
      <c r="V16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50" t="str">
        <f>IF(ChurnTable[[#This Row],[MonthlyCharges]]&lt;35,"Low (&lt;$35)",IF(ChurnTable[[#This Row],[MonthlyCharges]]&lt;70,"Medium ($35-$70)","High (&gt;$70)"))</f>
        <v>High (&gt;$70)</v>
      </c>
      <c r="X1650">
        <f>ChurnTable[[#This Row],[MonthlyCharges]]*12</f>
        <v>971.40000000000009</v>
      </c>
      <c r="Y1650">
        <f>IF(ChurnTable[[#This Row],[Churn]]="Yes",1,0)</f>
        <v>0</v>
      </c>
      <c r="Z1650">
        <f>IF(ChurnTable[[#This Row],[Churn]]="Yes",ChurnTable[[#This Row],[MonthlyCharges]]*12,0)</f>
        <v>0</v>
      </c>
    </row>
    <row r="1651" spans="1:26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 s="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 s="2">
        <v>56.15</v>
      </c>
      <c r="T1651" s="2">
        <v>1439.35</v>
      </c>
      <c r="U1651" t="s">
        <v>24</v>
      </c>
      <c r="V16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51" t="str">
        <f>IF(ChurnTable[[#This Row],[MonthlyCharges]]&lt;35,"Low (&lt;$35)",IF(ChurnTable[[#This Row],[MonthlyCharges]]&lt;70,"Medium ($35-$70)","High (&gt;$70)"))</f>
        <v>Medium ($35-$70)</v>
      </c>
      <c r="X1651">
        <f>ChurnTable[[#This Row],[MonthlyCharges]]*12</f>
        <v>673.8</v>
      </c>
      <c r="Y1651">
        <f>IF(ChurnTable[[#This Row],[Churn]]="Yes",1,0)</f>
        <v>0</v>
      </c>
      <c r="Z1651">
        <f>IF(ChurnTable[[#This Row],[Churn]]="Yes",ChurnTable[[#This Row],[MonthlyCharges]]*12,0)</f>
        <v>0</v>
      </c>
    </row>
    <row r="1652" spans="1:26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 s="1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 s="2">
        <v>85.8</v>
      </c>
      <c r="T1652" s="2">
        <v>85.8</v>
      </c>
      <c r="U1652" t="s">
        <v>23</v>
      </c>
      <c r="V16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52" t="str">
        <f>IF(ChurnTable[[#This Row],[MonthlyCharges]]&lt;35,"Low (&lt;$35)",IF(ChurnTable[[#This Row],[MonthlyCharges]]&lt;70,"Medium ($35-$70)","High (&gt;$70)"))</f>
        <v>High (&gt;$70)</v>
      </c>
      <c r="X1652">
        <f>ChurnTable[[#This Row],[MonthlyCharges]]*12</f>
        <v>1029.5999999999999</v>
      </c>
      <c r="Y1652">
        <f>IF(ChurnTable[[#This Row],[Churn]]="Yes",1,0)</f>
        <v>1</v>
      </c>
      <c r="Z1652">
        <f>IF(ChurnTable[[#This Row],[Churn]]="Yes",ChurnTable[[#This Row],[MonthlyCharges]]*12,0)</f>
        <v>1029.5999999999999</v>
      </c>
    </row>
    <row r="1653" spans="1:26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 s="1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 s="2">
        <v>79.099999999999994</v>
      </c>
      <c r="T1653" s="2">
        <v>79.099999999999994</v>
      </c>
      <c r="U1653" t="s">
        <v>23</v>
      </c>
      <c r="V16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53" t="str">
        <f>IF(ChurnTable[[#This Row],[MonthlyCharges]]&lt;35,"Low (&lt;$35)",IF(ChurnTable[[#This Row],[MonthlyCharges]]&lt;70,"Medium ($35-$70)","High (&gt;$70)"))</f>
        <v>High (&gt;$70)</v>
      </c>
      <c r="X1653">
        <f>ChurnTable[[#This Row],[MonthlyCharges]]*12</f>
        <v>949.19999999999993</v>
      </c>
      <c r="Y1653">
        <f>IF(ChurnTable[[#This Row],[Churn]]="Yes",1,0)</f>
        <v>1</v>
      </c>
      <c r="Z1653">
        <f>IF(ChurnTable[[#This Row],[Churn]]="Yes",ChurnTable[[#This Row],[MonthlyCharges]]*12,0)</f>
        <v>949.19999999999993</v>
      </c>
    </row>
    <row r="1654" spans="1:26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 s="1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 s="2">
        <v>34.4</v>
      </c>
      <c r="T1654" s="2">
        <v>592.75</v>
      </c>
      <c r="U1654" t="s">
        <v>24</v>
      </c>
      <c r="V16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54" t="str">
        <f>IF(ChurnTable[[#This Row],[MonthlyCharges]]&lt;35,"Low (&lt;$35)",IF(ChurnTable[[#This Row],[MonthlyCharges]]&lt;70,"Medium ($35-$70)","High (&gt;$70)"))</f>
        <v>Low (&lt;$35)</v>
      </c>
      <c r="X1654">
        <f>ChurnTable[[#This Row],[MonthlyCharges]]*12</f>
        <v>412.79999999999995</v>
      </c>
      <c r="Y1654">
        <f>IF(ChurnTable[[#This Row],[Churn]]="Yes",1,0)</f>
        <v>0</v>
      </c>
      <c r="Z1654">
        <f>IF(ChurnTable[[#This Row],[Churn]]="Yes",ChurnTable[[#This Row],[MonthlyCharges]]*12,0)</f>
        <v>0</v>
      </c>
    </row>
    <row r="1655" spans="1:26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 s="1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 s="2">
        <v>20.75</v>
      </c>
      <c r="T1655" s="2">
        <v>1185.95</v>
      </c>
      <c r="U1655" t="s">
        <v>24</v>
      </c>
      <c r="V16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55" t="str">
        <f>IF(ChurnTable[[#This Row],[MonthlyCharges]]&lt;35,"Low (&lt;$35)",IF(ChurnTable[[#This Row],[MonthlyCharges]]&lt;70,"Medium ($35-$70)","High (&gt;$70)"))</f>
        <v>Low (&lt;$35)</v>
      </c>
      <c r="X1655">
        <f>ChurnTable[[#This Row],[MonthlyCharges]]*12</f>
        <v>249</v>
      </c>
      <c r="Y1655">
        <f>IF(ChurnTable[[#This Row],[Churn]]="Yes",1,0)</f>
        <v>0</v>
      </c>
      <c r="Z1655">
        <f>IF(ChurnTable[[#This Row],[Churn]]="Yes",ChurnTable[[#This Row],[MonthlyCharges]]*12,0)</f>
        <v>0</v>
      </c>
    </row>
    <row r="1656" spans="1:26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 s="1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 s="2">
        <v>18.8</v>
      </c>
      <c r="T1656" s="2">
        <v>18.8</v>
      </c>
      <c r="U1656" t="s">
        <v>24</v>
      </c>
      <c r="V16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56" t="str">
        <f>IF(ChurnTable[[#This Row],[MonthlyCharges]]&lt;35,"Low (&lt;$35)",IF(ChurnTable[[#This Row],[MonthlyCharges]]&lt;70,"Medium ($35-$70)","High (&gt;$70)"))</f>
        <v>Low (&lt;$35)</v>
      </c>
      <c r="X1656">
        <f>ChurnTable[[#This Row],[MonthlyCharges]]*12</f>
        <v>225.60000000000002</v>
      </c>
      <c r="Y1656">
        <f>IF(ChurnTable[[#This Row],[Churn]]="Yes",1,0)</f>
        <v>0</v>
      </c>
      <c r="Z1656">
        <f>IF(ChurnTable[[#This Row],[Churn]]="Yes",ChurnTable[[#This Row],[MonthlyCharges]]*12,0)</f>
        <v>0</v>
      </c>
    </row>
    <row r="1657" spans="1:26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 s="1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 s="2">
        <v>44.3</v>
      </c>
      <c r="T1657" s="2">
        <v>134.5</v>
      </c>
      <c r="U1657" t="s">
        <v>23</v>
      </c>
      <c r="V16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57" t="str">
        <f>IF(ChurnTable[[#This Row],[MonthlyCharges]]&lt;35,"Low (&lt;$35)",IF(ChurnTable[[#This Row],[MonthlyCharges]]&lt;70,"Medium ($35-$70)","High (&gt;$70)"))</f>
        <v>Medium ($35-$70)</v>
      </c>
      <c r="X1657">
        <f>ChurnTable[[#This Row],[MonthlyCharges]]*12</f>
        <v>531.59999999999991</v>
      </c>
      <c r="Y1657">
        <f>IF(ChurnTable[[#This Row],[Churn]]="Yes",1,0)</f>
        <v>1</v>
      </c>
      <c r="Z1657">
        <f>IF(ChurnTable[[#This Row],[Churn]]="Yes",ChurnTable[[#This Row],[MonthlyCharges]]*12,0)</f>
        <v>531.59999999999991</v>
      </c>
    </row>
    <row r="1658" spans="1:26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 s="1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 s="2">
        <v>90.8</v>
      </c>
      <c r="T1658" s="2">
        <v>4921.2</v>
      </c>
      <c r="U1658" t="s">
        <v>24</v>
      </c>
      <c r="V16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58" t="str">
        <f>IF(ChurnTable[[#This Row],[MonthlyCharges]]&lt;35,"Low (&lt;$35)",IF(ChurnTable[[#This Row],[MonthlyCharges]]&lt;70,"Medium ($35-$70)","High (&gt;$70)"))</f>
        <v>High (&gt;$70)</v>
      </c>
      <c r="X1658">
        <f>ChurnTable[[#This Row],[MonthlyCharges]]*12</f>
        <v>1089.5999999999999</v>
      </c>
      <c r="Y1658">
        <f>IF(ChurnTable[[#This Row],[Churn]]="Yes",1,0)</f>
        <v>0</v>
      </c>
      <c r="Z1658">
        <f>IF(ChurnTable[[#This Row],[Churn]]="Yes",ChurnTable[[#This Row],[MonthlyCharges]]*12,0)</f>
        <v>0</v>
      </c>
    </row>
    <row r="1659" spans="1:26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 s="1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 s="2">
        <v>25.6</v>
      </c>
      <c r="T1659" s="2">
        <v>901.25</v>
      </c>
      <c r="U1659" t="s">
        <v>24</v>
      </c>
      <c r="V16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59" t="str">
        <f>IF(ChurnTable[[#This Row],[MonthlyCharges]]&lt;35,"Low (&lt;$35)",IF(ChurnTable[[#This Row],[MonthlyCharges]]&lt;70,"Medium ($35-$70)","High (&gt;$70)"))</f>
        <v>Low (&lt;$35)</v>
      </c>
      <c r="X1659">
        <f>ChurnTable[[#This Row],[MonthlyCharges]]*12</f>
        <v>307.20000000000005</v>
      </c>
      <c r="Y1659">
        <f>IF(ChurnTable[[#This Row],[Churn]]="Yes",1,0)</f>
        <v>0</v>
      </c>
      <c r="Z1659">
        <f>IF(ChurnTable[[#This Row],[Churn]]="Yes",ChurnTable[[#This Row],[MonthlyCharges]]*12,0)</f>
        <v>0</v>
      </c>
    </row>
    <row r="1660" spans="1:26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 s="1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 s="2">
        <v>105.95</v>
      </c>
      <c r="T1660" s="2">
        <v>5341.8</v>
      </c>
      <c r="U1660" t="s">
        <v>23</v>
      </c>
      <c r="V16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60" t="str">
        <f>IF(ChurnTable[[#This Row],[MonthlyCharges]]&lt;35,"Low (&lt;$35)",IF(ChurnTable[[#This Row],[MonthlyCharges]]&lt;70,"Medium ($35-$70)","High (&gt;$70)"))</f>
        <v>High (&gt;$70)</v>
      </c>
      <c r="X1660">
        <f>ChurnTable[[#This Row],[MonthlyCharges]]*12</f>
        <v>1271.4000000000001</v>
      </c>
      <c r="Y1660">
        <f>IF(ChurnTable[[#This Row],[Churn]]="Yes",1,0)</f>
        <v>1</v>
      </c>
      <c r="Z1660">
        <f>IF(ChurnTable[[#This Row],[Churn]]="Yes",ChurnTable[[#This Row],[MonthlyCharges]]*12,0)</f>
        <v>1271.4000000000001</v>
      </c>
    </row>
    <row r="1661" spans="1:26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 s="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 s="2">
        <v>70.8</v>
      </c>
      <c r="T1661" s="2">
        <v>4859.95</v>
      </c>
      <c r="U1661" t="s">
        <v>24</v>
      </c>
      <c r="V16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61" t="str">
        <f>IF(ChurnTable[[#This Row],[MonthlyCharges]]&lt;35,"Low (&lt;$35)",IF(ChurnTable[[#This Row],[MonthlyCharges]]&lt;70,"Medium ($35-$70)","High (&gt;$70)"))</f>
        <v>High (&gt;$70)</v>
      </c>
      <c r="X1661">
        <f>ChurnTable[[#This Row],[MonthlyCharges]]*12</f>
        <v>849.59999999999991</v>
      </c>
      <c r="Y1661">
        <f>IF(ChurnTable[[#This Row],[Churn]]="Yes",1,0)</f>
        <v>0</v>
      </c>
      <c r="Z1661">
        <f>IF(ChurnTable[[#This Row],[Churn]]="Yes",ChurnTable[[#This Row],[MonthlyCharges]]*12,0)</f>
        <v>0</v>
      </c>
    </row>
    <row r="1662" spans="1:26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 s="1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 s="2">
        <v>25.4</v>
      </c>
      <c r="T1662" s="2">
        <v>1139.2</v>
      </c>
      <c r="U1662" t="s">
        <v>24</v>
      </c>
      <c r="V16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62" t="str">
        <f>IF(ChurnTable[[#This Row],[MonthlyCharges]]&lt;35,"Low (&lt;$35)",IF(ChurnTable[[#This Row],[MonthlyCharges]]&lt;70,"Medium ($35-$70)","High (&gt;$70)"))</f>
        <v>Low (&lt;$35)</v>
      </c>
      <c r="X1662">
        <f>ChurnTable[[#This Row],[MonthlyCharges]]*12</f>
        <v>304.79999999999995</v>
      </c>
      <c r="Y1662">
        <f>IF(ChurnTable[[#This Row],[Churn]]="Yes",1,0)</f>
        <v>0</v>
      </c>
      <c r="Z1662">
        <f>IF(ChurnTable[[#This Row],[Churn]]="Yes",ChurnTable[[#This Row],[MonthlyCharges]]*12,0)</f>
        <v>0</v>
      </c>
    </row>
    <row r="1663" spans="1:26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 s="1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 s="2">
        <v>108.8</v>
      </c>
      <c r="T1663" s="2">
        <v>7082.45</v>
      </c>
      <c r="U1663" t="s">
        <v>24</v>
      </c>
      <c r="V16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63" t="str">
        <f>IF(ChurnTable[[#This Row],[MonthlyCharges]]&lt;35,"Low (&lt;$35)",IF(ChurnTable[[#This Row],[MonthlyCharges]]&lt;70,"Medium ($35-$70)","High (&gt;$70)"))</f>
        <v>High (&gt;$70)</v>
      </c>
      <c r="X1663">
        <f>ChurnTable[[#This Row],[MonthlyCharges]]*12</f>
        <v>1305.5999999999999</v>
      </c>
      <c r="Y1663">
        <f>IF(ChurnTable[[#This Row],[Churn]]="Yes",1,0)</f>
        <v>0</v>
      </c>
      <c r="Z1663">
        <f>IF(ChurnTable[[#This Row],[Churn]]="Yes",ChurnTable[[#This Row],[MonthlyCharges]]*12,0)</f>
        <v>0</v>
      </c>
    </row>
    <row r="1664" spans="1:26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 s="1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 s="2">
        <v>69.75</v>
      </c>
      <c r="T1664" s="2">
        <v>324.60000000000002</v>
      </c>
      <c r="U1664" t="s">
        <v>23</v>
      </c>
      <c r="V16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64" t="str">
        <f>IF(ChurnTable[[#This Row],[MonthlyCharges]]&lt;35,"Low (&lt;$35)",IF(ChurnTable[[#This Row],[MonthlyCharges]]&lt;70,"Medium ($35-$70)","High (&gt;$70)"))</f>
        <v>Medium ($35-$70)</v>
      </c>
      <c r="X1664">
        <f>ChurnTable[[#This Row],[MonthlyCharges]]*12</f>
        <v>837</v>
      </c>
      <c r="Y1664">
        <f>IF(ChurnTable[[#This Row],[Churn]]="Yes",1,0)</f>
        <v>1</v>
      </c>
      <c r="Z1664">
        <f>IF(ChurnTable[[#This Row],[Churn]]="Yes",ChurnTable[[#This Row],[MonthlyCharges]]*12,0)</f>
        <v>837</v>
      </c>
    </row>
    <row r="1665" spans="1:26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 s="1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 s="2">
        <v>94.65</v>
      </c>
      <c r="T1665" s="2">
        <v>4812.75</v>
      </c>
      <c r="U1665" t="s">
        <v>23</v>
      </c>
      <c r="V16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65" t="str">
        <f>IF(ChurnTable[[#This Row],[MonthlyCharges]]&lt;35,"Low (&lt;$35)",IF(ChurnTable[[#This Row],[MonthlyCharges]]&lt;70,"Medium ($35-$70)","High (&gt;$70)"))</f>
        <v>High (&gt;$70)</v>
      </c>
      <c r="X1665">
        <f>ChurnTable[[#This Row],[MonthlyCharges]]*12</f>
        <v>1135.8000000000002</v>
      </c>
      <c r="Y1665">
        <f>IF(ChurnTable[[#This Row],[Churn]]="Yes",1,0)</f>
        <v>1</v>
      </c>
      <c r="Z1665">
        <f>IF(ChurnTable[[#This Row],[Churn]]="Yes",ChurnTable[[#This Row],[MonthlyCharges]]*12,0)</f>
        <v>1135.8000000000002</v>
      </c>
    </row>
    <row r="1666" spans="1:26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 s="1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 s="2">
        <v>96.05</v>
      </c>
      <c r="T1666" s="2">
        <v>4399.5</v>
      </c>
      <c r="U1666" t="s">
        <v>23</v>
      </c>
      <c r="V16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66" t="str">
        <f>IF(ChurnTable[[#This Row],[MonthlyCharges]]&lt;35,"Low (&lt;$35)",IF(ChurnTable[[#This Row],[MonthlyCharges]]&lt;70,"Medium ($35-$70)","High (&gt;$70)"))</f>
        <v>High (&gt;$70)</v>
      </c>
      <c r="X1666">
        <f>ChurnTable[[#This Row],[MonthlyCharges]]*12</f>
        <v>1152.5999999999999</v>
      </c>
      <c r="Y1666">
        <f>IF(ChurnTable[[#This Row],[Churn]]="Yes",1,0)</f>
        <v>1</v>
      </c>
      <c r="Z1666">
        <f>IF(ChurnTable[[#This Row],[Churn]]="Yes",ChurnTable[[#This Row],[MonthlyCharges]]*12,0)</f>
        <v>1152.5999999999999</v>
      </c>
    </row>
    <row r="1667" spans="1:26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 s="1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 s="2">
        <v>76.849999999999994</v>
      </c>
      <c r="T1667" s="2">
        <v>663.55</v>
      </c>
      <c r="U1667" t="s">
        <v>24</v>
      </c>
      <c r="V16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67" t="str">
        <f>IF(ChurnTable[[#This Row],[MonthlyCharges]]&lt;35,"Low (&lt;$35)",IF(ChurnTable[[#This Row],[MonthlyCharges]]&lt;70,"Medium ($35-$70)","High (&gt;$70)"))</f>
        <v>High (&gt;$70)</v>
      </c>
      <c r="X1667">
        <f>ChurnTable[[#This Row],[MonthlyCharges]]*12</f>
        <v>922.19999999999993</v>
      </c>
      <c r="Y1667">
        <f>IF(ChurnTable[[#This Row],[Churn]]="Yes",1,0)</f>
        <v>0</v>
      </c>
      <c r="Z1667">
        <f>IF(ChurnTable[[#This Row],[Churn]]="Yes",ChurnTable[[#This Row],[MonthlyCharges]]*12,0)</f>
        <v>0</v>
      </c>
    </row>
    <row r="1668" spans="1:26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 s="1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 s="2">
        <v>20.25</v>
      </c>
      <c r="T1668" s="2">
        <v>174.65</v>
      </c>
      <c r="U1668" t="s">
        <v>24</v>
      </c>
      <c r="V16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68" t="str">
        <f>IF(ChurnTable[[#This Row],[MonthlyCharges]]&lt;35,"Low (&lt;$35)",IF(ChurnTable[[#This Row],[MonthlyCharges]]&lt;70,"Medium ($35-$70)","High (&gt;$70)"))</f>
        <v>Low (&lt;$35)</v>
      </c>
      <c r="X1668">
        <f>ChurnTable[[#This Row],[MonthlyCharges]]*12</f>
        <v>243</v>
      </c>
      <c r="Y1668">
        <f>IF(ChurnTable[[#This Row],[Churn]]="Yes",1,0)</f>
        <v>0</v>
      </c>
      <c r="Z1668">
        <f>IF(ChurnTable[[#This Row],[Churn]]="Yes",ChurnTable[[#This Row],[MonthlyCharges]]*12,0)</f>
        <v>0</v>
      </c>
    </row>
    <row r="1669" spans="1:26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 s="1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 s="2">
        <v>24.8</v>
      </c>
      <c r="T1669" s="2">
        <v>321.7</v>
      </c>
      <c r="U1669" t="s">
        <v>24</v>
      </c>
      <c r="V16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69" t="str">
        <f>IF(ChurnTable[[#This Row],[MonthlyCharges]]&lt;35,"Low (&lt;$35)",IF(ChurnTable[[#This Row],[MonthlyCharges]]&lt;70,"Medium ($35-$70)","High (&gt;$70)"))</f>
        <v>Low (&lt;$35)</v>
      </c>
      <c r="X1669">
        <f>ChurnTable[[#This Row],[MonthlyCharges]]*12</f>
        <v>297.60000000000002</v>
      </c>
      <c r="Y1669">
        <f>IF(ChurnTable[[#This Row],[Churn]]="Yes",1,0)</f>
        <v>0</v>
      </c>
      <c r="Z1669">
        <f>IF(ChurnTable[[#This Row],[Churn]]="Yes",ChurnTable[[#This Row],[MonthlyCharges]]*12,0)</f>
        <v>0</v>
      </c>
    </row>
    <row r="1670" spans="1:26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 s="1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 s="2">
        <v>115.65</v>
      </c>
      <c r="T1670" s="2">
        <v>5125.5</v>
      </c>
      <c r="U1670" t="s">
        <v>24</v>
      </c>
      <c r="V16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70" t="str">
        <f>IF(ChurnTable[[#This Row],[MonthlyCharges]]&lt;35,"Low (&lt;$35)",IF(ChurnTable[[#This Row],[MonthlyCharges]]&lt;70,"Medium ($35-$70)","High (&gt;$70)"))</f>
        <v>High (&gt;$70)</v>
      </c>
      <c r="X1670">
        <f>ChurnTable[[#This Row],[MonthlyCharges]]*12</f>
        <v>1387.8000000000002</v>
      </c>
      <c r="Y1670">
        <f>IF(ChurnTable[[#This Row],[Churn]]="Yes",1,0)</f>
        <v>0</v>
      </c>
      <c r="Z1670">
        <f>IF(ChurnTable[[#This Row],[Churn]]="Yes",ChurnTable[[#This Row],[MonthlyCharges]]*12,0)</f>
        <v>0</v>
      </c>
    </row>
    <row r="1671" spans="1:26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 s="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 s="2">
        <v>74.599999999999994</v>
      </c>
      <c r="T1671" s="2">
        <v>548.9</v>
      </c>
      <c r="U1671" t="s">
        <v>24</v>
      </c>
      <c r="V16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71" t="str">
        <f>IF(ChurnTable[[#This Row],[MonthlyCharges]]&lt;35,"Low (&lt;$35)",IF(ChurnTable[[#This Row],[MonthlyCharges]]&lt;70,"Medium ($35-$70)","High (&gt;$70)"))</f>
        <v>High (&gt;$70)</v>
      </c>
      <c r="X1671">
        <f>ChurnTable[[#This Row],[MonthlyCharges]]*12</f>
        <v>895.19999999999993</v>
      </c>
      <c r="Y1671">
        <f>IF(ChurnTable[[#This Row],[Churn]]="Yes",1,0)</f>
        <v>0</v>
      </c>
      <c r="Z1671">
        <f>IF(ChurnTable[[#This Row],[Churn]]="Yes",ChurnTable[[#This Row],[MonthlyCharges]]*12,0)</f>
        <v>0</v>
      </c>
    </row>
    <row r="1672" spans="1:26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 s="1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 s="2">
        <v>50.15</v>
      </c>
      <c r="T1672" s="2">
        <v>50.15</v>
      </c>
      <c r="U1672" t="s">
        <v>23</v>
      </c>
      <c r="V16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72" t="str">
        <f>IF(ChurnTable[[#This Row],[MonthlyCharges]]&lt;35,"Low (&lt;$35)",IF(ChurnTable[[#This Row],[MonthlyCharges]]&lt;70,"Medium ($35-$70)","High (&gt;$70)"))</f>
        <v>Medium ($35-$70)</v>
      </c>
      <c r="X1672">
        <f>ChurnTable[[#This Row],[MonthlyCharges]]*12</f>
        <v>601.79999999999995</v>
      </c>
      <c r="Y1672">
        <f>IF(ChurnTable[[#This Row],[Churn]]="Yes",1,0)</f>
        <v>1</v>
      </c>
      <c r="Z1672">
        <f>IF(ChurnTable[[#This Row],[Churn]]="Yes",ChurnTable[[#This Row],[MonthlyCharges]]*12,0)</f>
        <v>601.79999999999995</v>
      </c>
    </row>
    <row r="1673" spans="1:26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 s="1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 s="2">
        <v>103.15</v>
      </c>
      <c r="T1673" s="2">
        <v>7031.3</v>
      </c>
      <c r="U1673" t="s">
        <v>24</v>
      </c>
      <c r="V16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73" t="str">
        <f>IF(ChurnTable[[#This Row],[MonthlyCharges]]&lt;35,"Low (&lt;$35)",IF(ChurnTable[[#This Row],[MonthlyCharges]]&lt;70,"Medium ($35-$70)","High (&gt;$70)"))</f>
        <v>High (&gt;$70)</v>
      </c>
      <c r="X1673">
        <f>ChurnTable[[#This Row],[MonthlyCharges]]*12</f>
        <v>1237.8000000000002</v>
      </c>
      <c r="Y1673">
        <f>IF(ChurnTable[[#This Row],[Churn]]="Yes",1,0)</f>
        <v>0</v>
      </c>
      <c r="Z1673">
        <f>IF(ChurnTable[[#This Row],[Churn]]="Yes",ChurnTable[[#This Row],[MonthlyCharges]]*12,0)</f>
        <v>0</v>
      </c>
    </row>
    <row r="1674" spans="1:26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 s="1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 s="2">
        <v>72.099999999999994</v>
      </c>
      <c r="T1674" s="2">
        <v>5016.6499999999996</v>
      </c>
      <c r="U1674" t="s">
        <v>24</v>
      </c>
      <c r="V16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74" t="str">
        <f>IF(ChurnTable[[#This Row],[MonthlyCharges]]&lt;35,"Low (&lt;$35)",IF(ChurnTable[[#This Row],[MonthlyCharges]]&lt;70,"Medium ($35-$70)","High (&gt;$70)"))</f>
        <v>High (&gt;$70)</v>
      </c>
      <c r="X1674">
        <f>ChurnTable[[#This Row],[MonthlyCharges]]*12</f>
        <v>865.19999999999993</v>
      </c>
      <c r="Y1674">
        <f>IF(ChurnTable[[#This Row],[Churn]]="Yes",1,0)</f>
        <v>0</v>
      </c>
      <c r="Z1674">
        <f>IF(ChurnTable[[#This Row],[Churn]]="Yes",ChurnTable[[#This Row],[MonthlyCharges]]*12,0)</f>
        <v>0</v>
      </c>
    </row>
    <row r="1675" spans="1:26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 s="1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 s="2">
        <v>113.6</v>
      </c>
      <c r="T1675" s="2">
        <v>4594.95</v>
      </c>
      <c r="U1675" t="s">
        <v>23</v>
      </c>
      <c r="V16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75" t="str">
        <f>IF(ChurnTable[[#This Row],[MonthlyCharges]]&lt;35,"Low (&lt;$35)",IF(ChurnTable[[#This Row],[MonthlyCharges]]&lt;70,"Medium ($35-$70)","High (&gt;$70)"))</f>
        <v>High (&gt;$70)</v>
      </c>
      <c r="X1675">
        <f>ChurnTable[[#This Row],[MonthlyCharges]]*12</f>
        <v>1363.1999999999998</v>
      </c>
      <c r="Y1675">
        <f>IF(ChurnTable[[#This Row],[Churn]]="Yes",1,0)</f>
        <v>1</v>
      </c>
      <c r="Z1675">
        <f>IF(ChurnTable[[#This Row],[Churn]]="Yes",ChurnTable[[#This Row],[MonthlyCharges]]*12,0)</f>
        <v>1363.1999999999998</v>
      </c>
    </row>
    <row r="1676" spans="1:26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 s="1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 s="2">
        <v>25.1</v>
      </c>
      <c r="T1676" s="2">
        <v>611.45000000000005</v>
      </c>
      <c r="U1676" t="s">
        <v>24</v>
      </c>
      <c r="V16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76" t="str">
        <f>IF(ChurnTable[[#This Row],[MonthlyCharges]]&lt;35,"Low (&lt;$35)",IF(ChurnTable[[#This Row],[MonthlyCharges]]&lt;70,"Medium ($35-$70)","High (&gt;$70)"))</f>
        <v>Low (&lt;$35)</v>
      </c>
      <c r="X1676">
        <f>ChurnTable[[#This Row],[MonthlyCharges]]*12</f>
        <v>301.20000000000005</v>
      </c>
      <c r="Y1676">
        <f>IF(ChurnTable[[#This Row],[Churn]]="Yes",1,0)</f>
        <v>0</v>
      </c>
      <c r="Z1676">
        <f>IF(ChurnTable[[#This Row],[Churn]]="Yes",ChurnTable[[#This Row],[MonthlyCharges]]*12,0)</f>
        <v>0</v>
      </c>
    </row>
    <row r="1677" spans="1:26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 s="1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 s="2">
        <v>78.900000000000006</v>
      </c>
      <c r="T1677" s="2">
        <v>2384.15</v>
      </c>
      <c r="U1677" t="s">
        <v>23</v>
      </c>
      <c r="V16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77" t="str">
        <f>IF(ChurnTable[[#This Row],[MonthlyCharges]]&lt;35,"Low (&lt;$35)",IF(ChurnTable[[#This Row],[MonthlyCharges]]&lt;70,"Medium ($35-$70)","High (&gt;$70)"))</f>
        <v>High (&gt;$70)</v>
      </c>
      <c r="X1677">
        <f>ChurnTable[[#This Row],[MonthlyCharges]]*12</f>
        <v>946.80000000000007</v>
      </c>
      <c r="Y1677">
        <f>IF(ChurnTable[[#This Row],[Churn]]="Yes",1,0)</f>
        <v>1</v>
      </c>
      <c r="Z1677">
        <f>IF(ChurnTable[[#This Row],[Churn]]="Yes",ChurnTable[[#This Row],[MonthlyCharges]]*12,0)</f>
        <v>946.80000000000007</v>
      </c>
    </row>
    <row r="1678" spans="1:26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 s="1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 s="2">
        <v>80.150000000000006</v>
      </c>
      <c r="T1678" s="2">
        <v>319.85000000000002</v>
      </c>
      <c r="U1678" t="s">
        <v>24</v>
      </c>
      <c r="V16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78" t="str">
        <f>IF(ChurnTable[[#This Row],[MonthlyCharges]]&lt;35,"Low (&lt;$35)",IF(ChurnTable[[#This Row],[MonthlyCharges]]&lt;70,"Medium ($35-$70)","High (&gt;$70)"))</f>
        <v>High (&gt;$70)</v>
      </c>
      <c r="X1678">
        <f>ChurnTable[[#This Row],[MonthlyCharges]]*12</f>
        <v>961.80000000000007</v>
      </c>
      <c r="Y1678">
        <f>IF(ChurnTable[[#This Row],[Churn]]="Yes",1,0)</f>
        <v>0</v>
      </c>
      <c r="Z1678">
        <f>IF(ChurnTable[[#This Row],[Churn]]="Yes",ChurnTable[[#This Row],[MonthlyCharges]]*12,0)</f>
        <v>0</v>
      </c>
    </row>
    <row r="1679" spans="1:26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 s="1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 s="2">
        <v>25.4</v>
      </c>
      <c r="T1679" s="2">
        <v>153.30000000000001</v>
      </c>
      <c r="U1679" t="s">
        <v>24</v>
      </c>
      <c r="V16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79" t="str">
        <f>IF(ChurnTable[[#This Row],[MonthlyCharges]]&lt;35,"Low (&lt;$35)",IF(ChurnTable[[#This Row],[MonthlyCharges]]&lt;70,"Medium ($35-$70)","High (&gt;$70)"))</f>
        <v>Low (&lt;$35)</v>
      </c>
      <c r="X1679">
        <f>ChurnTable[[#This Row],[MonthlyCharges]]*12</f>
        <v>304.79999999999995</v>
      </c>
      <c r="Y1679">
        <f>IF(ChurnTable[[#This Row],[Churn]]="Yes",1,0)</f>
        <v>0</v>
      </c>
      <c r="Z1679">
        <f>IF(ChurnTable[[#This Row],[Churn]]="Yes",ChurnTable[[#This Row],[MonthlyCharges]]*12,0)</f>
        <v>0</v>
      </c>
    </row>
    <row r="1680" spans="1:26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 s="1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 s="2">
        <v>105.4</v>
      </c>
      <c r="T1680" s="2">
        <v>7035.6</v>
      </c>
      <c r="U1680" t="s">
        <v>24</v>
      </c>
      <c r="V16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80" t="str">
        <f>IF(ChurnTable[[#This Row],[MonthlyCharges]]&lt;35,"Low (&lt;$35)",IF(ChurnTable[[#This Row],[MonthlyCharges]]&lt;70,"Medium ($35-$70)","High (&gt;$70)"))</f>
        <v>High (&gt;$70)</v>
      </c>
      <c r="X1680">
        <f>ChurnTable[[#This Row],[MonthlyCharges]]*12</f>
        <v>1264.8000000000002</v>
      </c>
      <c r="Y1680">
        <f>IF(ChurnTable[[#This Row],[Churn]]="Yes",1,0)</f>
        <v>0</v>
      </c>
      <c r="Z1680">
        <f>IF(ChurnTable[[#This Row],[Churn]]="Yes",ChurnTable[[#This Row],[MonthlyCharges]]*12,0)</f>
        <v>0</v>
      </c>
    </row>
    <row r="1681" spans="1:26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 s="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 s="2">
        <v>45.75</v>
      </c>
      <c r="T1681" s="2">
        <v>344.2</v>
      </c>
      <c r="U1681" t="s">
        <v>24</v>
      </c>
      <c r="V16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81" t="str">
        <f>IF(ChurnTable[[#This Row],[MonthlyCharges]]&lt;35,"Low (&lt;$35)",IF(ChurnTable[[#This Row],[MonthlyCharges]]&lt;70,"Medium ($35-$70)","High (&gt;$70)"))</f>
        <v>Medium ($35-$70)</v>
      </c>
      <c r="X1681">
        <f>ChurnTable[[#This Row],[MonthlyCharges]]*12</f>
        <v>549</v>
      </c>
      <c r="Y1681">
        <f>IF(ChurnTable[[#This Row],[Churn]]="Yes",1,0)</f>
        <v>0</v>
      </c>
      <c r="Z1681">
        <f>IF(ChurnTable[[#This Row],[Churn]]="Yes",ChurnTable[[#This Row],[MonthlyCharges]]*12,0)</f>
        <v>0</v>
      </c>
    </row>
    <row r="1682" spans="1:26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 s="1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 s="2">
        <v>24.45</v>
      </c>
      <c r="T1682" s="2">
        <v>1431.65</v>
      </c>
      <c r="U1682" t="s">
        <v>24</v>
      </c>
      <c r="V16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82" t="str">
        <f>IF(ChurnTable[[#This Row],[MonthlyCharges]]&lt;35,"Low (&lt;$35)",IF(ChurnTable[[#This Row],[MonthlyCharges]]&lt;70,"Medium ($35-$70)","High (&gt;$70)"))</f>
        <v>Low (&lt;$35)</v>
      </c>
      <c r="X1682">
        <f>ChurnTable[[#This Row],[MonthlyCharges]]*12</f>
        <v>293.39999999999998</v>
      </c>
      <c r="Y1682">
        <f>IF(ChurnTable[[#This Row],[Churn]]="Yes",1,0)</f>
        <v>0</v>
      </c>
      <c r="Z1682">
        <f>IF(ChurnTable[[#This Row],[Churn]]="Yes",ChurnTable[[#This Row],[MonthlyCharges]]*12,0)</f>
        <v>0</v>
      </c>
    </row>
    <row r="1683" spans="1:26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 s="1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 s="2">
        <v>25</v>
      </c>
      <c r="T1683" s="2">
        <v>1849.2</v>
      </c>
      <c r="U1683" t="s">
        <v>24</v>
      </c>
      <c r="V16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83" t="str">
        <f>IF(ChurnTable[[#This Row],[MonthlyCharges]]&lt;35,"Low (&lt;$35)",IF(ChurnTable[[#This Row],[MonthlyCharges]]&lt;70,"Medium ($35-$70)","High (&gt;$70)"))</f>
        <v>Low (&lt;$35)</v>
      </c>
      <c r="X1683">
        <f>ChurnTable[[#This Row],[MonthlyCharges]]*12</f>
        <v>300</v>
      </c>
      <c r="Y1683">
        <f>IF(ChurnTable[[#This Row],[Churn]]="Yes",1,0)</f>
        <v>0</v>
      </c>
      <c r="Z1683">
        <f>IF(ChurnTable[[#This Row],[Churn]]="Yes",ChurnTable[[#This Row],[MonthlyCharges]]*12,0)</f>
        <v>0</v>
      </c>
    </row>
    <row r="1684" spans="1:26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 s="1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 s="2">
        <v>85.25</v>
      </c>
      <c r="T1684" s="2">
        <v>6083.1</v>
      </c>
      <c r="U1684" t="s">
        <v>24</v>
      </c>
      <c r="V16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84" t="str">
        <f>IF(ChurnTable[[#This Row],[MonthlyCharges]]&lt;35,"Low (&lt;$35)",IF(ChurnTable[[#This Row],[MonthlyCharges]]&lt;70,"Medium ($35-$70)","High (&gt;$70)"))</f>
        <v>High (&gt;$70)</v>
      </c>
      <c r="X1684">
        <f>ChurnTable[[#This Row],[MonthlyCharges]]*12</f>
        <v>1023</v>
      </c>
      <c r="Y1684">
        <f>IF(ChurnTable[[#This Row],[Churn]]="Yes",1,0)</f>
        <v>0</v>
      </c>
      <c r="Z1684">
        <f>IF(ChurnTable[[#This Row],[Churn]]="Yes",ChurnTable[[#This Row],[MonthlyCharges]]*12,0)</f>
        <v>0</v>
      </c>
    </row>
    <row r="1685" spans="1:26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 s="1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 s="2">
        <v>19.600000000000001</v>
      </c>
      <c r="T1685" s="2">
        <v>426.65</v>
      </c>
      <c r="U1685" t="s">
        <v>24</v>
      </c>
      <c r="V16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685" t="str">
        <f>IF(ChurnTable[[#This Row],[MonthlyCharges]]&lt;35,"Low (&lt;$35)",IF(ChurnTable[[#This Row],[MonthlyCharges]]&lt;70,"Medium ($35-$70)","High (&gt;$70)"))</f>
        <v>Low (&lt;$35)</v>
      </c>
      <c r="X1685">
        <f>ChurnTable[[#This Row],[MonthlyCharges]]*12</f>
        <v>235.20000000000002</v>
      </c>
      <c r="Y1685">
        <f>IF(ChurnTable[[#This Row],[Churn]]="Yes",1,0)</f>
        <v>0</v>
      </c>
      <c r="Z1685">
        <f>IF(ChurnTable[[#This Row],[Churn]]="Yes",ChurnTable[[#This Row],[MonthlyCharges]]*12,0)</f>
        <v>0</v>
      </c>
    </row>
    <row r="1686" spans="1:26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 s="1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 s="2">
        <v>50.15</v>
      </c>
      <c r="T1686" s="2">
        <v>1655.35</v>
      </c>
      <c r="U1686" t="s">
        <v>24</v>
      </c>
      <c r="V16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86" t="str">
        <f>IF(ChurnTable[[#This Row],[MonthlyCharges]]&lt;35,"Low (&lt;$35)",IF(ChurnTable[[#This Row],[MonthlyCharges]]&lt;70,"Medium ($35-$70)","High (&gt;$70)"))</f>
        <v>Medium ($35-$70)</v>
      </c>
      <c r="X1686">
        <f>ChurnTable[[#This Row],[MonthlyCharges]]*12</f>
        <v>601.79999999999995</v>
      </c>
      <c r="Y1686">
        <f>IF(ChurnTable[[#This Row],[Churn]]="Yes",1,0)</f>
        <v>0</v>
      </c>
      <c r="Z1686">
        <f>IF(ChurnTable[[#This Row],[Churn]]="Yes",ChurnTable[[#This Row],[MonthlyCharges]]*12,0)</f>
        <v>0</v>
      </c>
    </row>
    <row r="1687" spans="1:26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 s="1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 s="2">
        <v>70.55</v>
      </c>
      <c r="T1687" s="2">
        <v>1943.9</v>
      </c>
      <c r="U1687" t="s">
        <v>24</v>
      </c>
      <c r="V16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87" t="str">
        <f>IF(ChurnTable[[#This Row],[MonthlyCharges]]&lt;35,"Low (&lt;$35)",IF(ChurnTable[[#This Row],[MonthlyCharges]]&lt;70,"Medium ($35-$70)","High (&gt;$70)"))</f>
        <v>High (&gt;$70)</v>
      </c>
      <c r="X1687">
        <f>ChurnTable[[#This Row],[MonthlyCharges]]*12</f>
        <v>846.59999999999991</v>
      </c>
      <c r="Y1687">
        <f>IF(ChurnTable[[#This Row],[Churn]]="Yes",1,0)</f>
        <v>0</v>
      </c>
      <c r="Z1687">
        <f>IF(ChurnTable[[#This Row],[Churn]]="Yes",ChurnTable[[#This Row],[MonthlyCharges]]*12,0)</f>
        <v>0</v>
      </c>
    </row>
    <row r="1688" spans="1:26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 s="1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 s="2">
        <v>60.05</v>
      </c>
      <c r="T1688" s="2">
        <v>1616.15</v>
      </c>
      <c r="U1688" t="s">
        <v>23</v>
      </c>
      <c r="V16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88" t="str">
        <f>IF(ChurnTable[[#This Row],[MonthlyCharges]]&lt;35,"Low (&lt;$35)",IF(ChurnTable[[#This Row],[MonthlyCharges]]&lt;70,"Medium ($35-$70)","High (&gt;$70)"))</f>
        <v>Medium ($35-$70)</v>
      </c>
      <c r="X1688">
        <f>ChurnTable[[#This Row],[MonthlyCharges]]*12</f>
        <v>720.59999999999991</v>
      </c>
      <c r="Y1688">
        <f>IF(ChurnTable[[#This Row],[Churn]]="Yes",1,0)</f>
        <v>1</v>
      </c>
      <c r="Z1688">
        <f>IF(ChurnTable[[#This Row],[Churn]]="Yes",ChurnTable[[#This Row],[MonthlyCharges]]*12,0)</f>
        <v>720.59999999999991</v>
      </c>
    </row>
    <row r="1689" spans="1:26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 s="1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 s="2">
        <v>26.4</v>
      </c>
      <c r="T1689" s="2">
        <v>314.95</v>
      </c>
      <c r="U1689" t="s">
        <v>24</v>
      </c>
      <c r="V16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89" t="str">
        <f>IF(ChurnTable[[#This Row],[MonthlyCharges]]&lt;35,"Low (&lt;$35)",IF(ChurnTable[[#This Row],[MonthlyCharges]]&lt;70,"Medium ($35-$70)","High (&gt;$70)"))</f>
        <v>Low (&lt;$35)</v>
      </c>
      <c r="X1689">
        <f>ChurnTable[[#This Row],[MonthlyCharges]]*12</f>
        <v>316.79999999999995</v>
      </c>
      <c r="Y1689">
        <f>IF(ChurnTable[[#This Row],[Churn]]="Yes",1,0)</f>
        <v>0</v>
      </c>
      <c r="Z1689">
        <f>IF(ChurnTable[[#This Row],[Churn]]="Yes",ChurnTable[[#This Row],[MonthlyCharges]]*12,0)</f>
        <v>0</v>
      </c>
    </row>
    <row r="1690" spans="1:26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 s="1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 s="2">
        <v>20.149999999999999</v>
      </c>
      <c r="T1690" s="2">
        <v>804.85</v>
      </c>
      <c r="U1690" t="s">
        <v>24</v>
      </c>
      <c r="V16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90" t="str">
        <f>IF(ChurnTable[[#This Row],[MonthlyCharges]]&lt;35,"Low (&lt;$35)",IF(ChurnTable[[#This Row],[MonthlyCharges]]&lt;70,"Medium ($35-$70)","High (&gt;$70)"))</f>
        <v>Low (&lt;$35)</v>
      </c>
      <c r="X1690">
        <f>ChurnTable[[#This Row],[MonthlyCharges]]*12</f>
        <v>241.79999999999998</v>
      </c>
      <c r="Y1690">
        <f>IF(ChurnTable[[#This Row],[Churn]]="Yes",1,0)</f>
        <v>0</v>
      </c>
      <c r="Z1690">
        <f>IF(ChurnTable[[#This Row],[Churn]]="Yes",ChurnTable[[#This Row],[MonthlyCharges]]*12,0)</f>
        <v>0</v>
      </c>
    </row>
    <row r="1691" spans="1:26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 s="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 s="2">
        <v>58.85</v>
      </c>
      <c r="T1691" s="2">
        <v>465.7</v>
      </c>
      <c r="U1691" t="s">
        <v>24</v>
      </c>
      <c r="V16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91" t="str">
        <f>IF(ChurnTable[[#This Row],[MonthlyCharges]]&lt;35,"Low (&lt;$35)",IF(ChurnTable[[#This Row],[MonthlyCharges]]&lt;70,"Medium ($35-$70)","High (&gt;$70)"))</f>
        <v>Medium ($35-$70)</v>
      </c>
      <c r="X1691">
        <f>ChurnTable[[#This Row],[MonthlyCharges]]*12</f>
        <v>706.2</v>
      </c>
      <c r="Y1691">
        <f>IF(ChurnTable[[#This Row],[Churn]]="Yes",1,0)</f>
        <v>0</v>
      </c>
      <c r="Z1691">
        <f>IF(ChurnTable[[#This Row],[Churn]]="Yes",ChurnTable[[#This Row],[MonthlyCharges]]*12,0)</f>
        <v>0</v>
      </c>
    </row>
    <row r="1692" spans="1:26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 s="1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 s="2">
        <v>97.55</v>
      </c>
      <c r="T1692" s="2">
        <v>6669.05</v>
      </c>
      <c r="U1692" t="s">
        <v>24</v>
      </c>
      <c r="V16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92" t="str">
        <f>IF(ChurnTable[[#This Row],[MonthlyCharges]]&lt;35,"Low (&lt;$35)",IF(ChurnTable[[#This Row],[MonthlyCharges]]&lt;70,"Medium ($35-$70)","High (&gt;$70)"))</f>
        <v>High (&gt;$70)</v>
      </c>
      <c r="X1692">
        <f>ChurnTable[[#This Row],[MonthlyCharges]]*12</f>
        <v>1170.5999999999999</v>
      </c>
      <c r="Y1692">
        <f>IF(ChurnTable[[#This Row],[Churn]]="Yes",1,0)</f>
        <v>0</v>
      </c>
      <c r="Z1692">
        <f>IF(ChurnTable[[#This Row],[Churn]]="Yes",ChurnTable[[#This Row],[MonthlyCharges]]*12,0)</f>
        <v>0</v>
      </c>
    </row>
    <row r="1693" spans="1:26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 s="1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 s="2">
        <v>19.649999999999999</v>
      </c>
      <c r="T1693" s="2">
        <v>1161.75</v>
      </c>
      <c r="U1693" t="s">
        <v>24</v>
      </c>
      <c r="V16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93" t="str">
        <f>IF(ChurnTable[[#This Row],[MonthlyCharges]]&lt;35,"Low (&lt;$35)",IF(ChurnTable[[#This Row],[MonthlyCharges]]&lt;70,"Medium ($35-$70)","High (&gt;$70)"))</f>
        <v>Low (&lt;$35)</v>
      </c>
      <c r="X1693">
        <f>ChurnTable[[#This Row],[MonthlyCharges]]*12</f>
        <v>235.79999999999998</v>
      </c>
      <c r="Y1693">
        <f>IF(ChurnTable[[#This Row],[Churn]]="Yes",1,0)</f>
        <v>0</v>
      </c>
      <c r="Z1693">
        <f>IF(ChurnTable[[#This Row],[Churn]]="Yes",ChurnTable[[#This Row],[MonthlyCharges]]*12,0)</f>
        <v>0</v>
      </c>
    </row>
    <row r="1694" spans="1:26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 s="1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 s="2">
        <v>25.25</v>
      </c>
      <c r="T1694" s="2">
        <v>947.75</v>
      </c>
      <c r="U1694" t="s">
        <v>24</v>
      </c>
      <c r="V16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694" t="str">
        <f>IF(ChurnTable[[#This Row],[MonthlyCharges]]&lt;35,"Low (&lt;$35)",IF(ChurnTable[[#This Row],[MonthlyCharges]]&lt;70,"Medium ($35-$70)","High (&gt;$70)"))</f>
        <v>Low (&lt;$35)</v>
      </c>
      <c r="X1694">
        <f>ChurnTable[[#This Row],[MonthlyCharges]]*12</f>
        <v>303</v>
      </c>
      <c r="Y1694">
        <f>IF(ChurnTable[[#This Row],[Churn]]="Yes",1,0)</f>
        <v>0</v>
      </c>
      <c r="Z1694">
        <f>IF(ChurnTable[[#This Row],[Churn]]="Yes",ChurnTable[[#This Row],[MonthlyCharges]]*12,0)</f>
        <v>0</v>
      </c>
    </row>
    <row r="1695" spans="1:26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 s="1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 s="2">
        <v>114.45</v>
      </c>
      <c r="T1695" s="2">
        <v>8375.0499999999993</v>
      </c>
      <c r="U1695" t="s">
        <v>24</v>
      </c>
      <c r="V16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95" t="str">
        <f>IF(ChurnTable[[#This Row],[MonthlyCharges]]&lt;35,"Low (&lt;$35)",IF(ChurnTable[[#This Row],[MonthlyCharges]]&lt;70,"Medium ($35-$70)","High (&gt;$70)"))</f>
        <v>High (&gt;$70)</v>
      </c>
      <c r="X1695">
        <f>ChurnTable[[#This Row],[MonthlyCharges]]*12</f>
        <v>1373.4</v>
      </c>
      <c r="Y1695">
        <f>IF(ChurnTable[[#This Row],[Churn]]="Yes",1,0)</f>
        <v>0</v>
      </c>
      <c r="Z1695">
        <f>IF(ChurnTable[[#This Row],[Churn]]="Yes",ChurnTable[[#This Row],[MonthlyCharges]]*12,0)</f>
        <v>0</v>
      </c>
    </row>
    <row r="1696" spans="1:26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 s="1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 s="2">
        <v>34.700000000000003</v>
      </c>
      <c r="T1696" s="2">
        <v>34.700000000000003</v>
      </c>
      <c r="U1696" t="s">
        <v>23</v>
      </c>
      <c r="V16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96" t="str">
        <f>IF(ChurnTable[[#This Row],[MonthlyCharges]]&lt;35,"Low (&lt;$35)",IF(ChurnTable[[#This Row],[MonthlyCharges]]&lt;70,"Medium ($35-$70)","High (&gt;$70)"))</f>
        <v>Low (&lt;$35)</v>
      </c>
      <c r="X1696">
        <f>ChurnTable[[#This Row],[MonthlyCharges]]*12</f>
        <v>416.40000000000003</v>
      </c>
      <c r="Y1696">
        <f>IF(ChurnTable[[#This Row],[Churn]]="Yes",1,0)</f>
        <v>1</v>
      </c>
      <c r="Z1696">
        <f>IF(ChurnTable[[#This Row],[Churn]]="Yes",ChurnTable[[#This Row],[MonthlyCharges]]*12,0)</f>
        <v>416.40000000000003</v>
      </c>
    </row>
    <row r="1697" spans="1:26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 s="1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 s="2">
        <v>70.7</v>
      </c>
      <c r="T1697" s="2">
        <v>3770</v>
      </c>
      <c r="U1697" t="s">
        <v>24</v>
      </c>
      <c r="V16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697" t="str">
        <f>IF(ChurnTable[[#This Row],[MonthlyCharges]]&lt;35,"Low (&lt;$35)",IF(ChurnTable[[#This Row],[MonthlyCharges]]&lt;70,"Medium ($35-$70)","High (&gt;$70)"))</f>
        <v>High (&gt;$70)</v>
      </c>
      <c r="X1697">
        <f>ChurnTable[[#This Row],[MonthlyCharges]]*12</f>
        <v>848.40000000000009</v>
      </c>
      <c r="Y1697">
        <f>IF(ChurnTable[[#This Row],[Churn]]="Yes",1,0)</f>
        <v>0</v>
      </c>
      <c r="Z1697">
        <f>IF(ChurnTable[[#This Row],[Churn]]="Yes",ChurnTable[[#This Row],[MonthlyCharges]]*12,0)</f>
        <v>0</v>
      </c>
    </row>
    <row r="1698" spans="1:26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 s="1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 s="2">
        <v>85.3</v>
      </c>
      <c r="T1698" s="2">
        <v>264.8</v>
      </c>
      <c r="U1698" t="s">
        <v>23</v>
      </c>
      <c r="V16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698" t="str">
        <f>IF(ChurnTable[[#This Row],[MonthlyCharges]]&lt;35,"Low (&lt;$35)",IF(ChurnTable[[#This Row],[MonthlyCharges]]&lt;70,"Medium ($35-$70)","High (&gt;$70)"))</f>
        <v>High (&gt;$70)</v>
      </c>
      <c r="X1698">
        <f>ChurnTable[[#This Row],[MonthlyCharges]]*12</f>
        <v>1023.5999999999999</v>
      </c>
      <c r="Y1698">
        <f>IF(ChurnTable[[#This Row],[Churn]]="Yes",1,0)</f>
        <v>1</v>
      </c>
      <c r="Z1698">
        <f>IF(ChurnTable[[#This Row],[Churn]]="Yes",ChurnTable[[#This Row],[MonthlyCharges]]*12,0)</f>
        <v>1023.5999999999999</v>
      </c>
    </row>
    <row r="1699" spans="1:26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 s="1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 s="2">
        <v>75.55</v>
      </c>
      <c r="T1699" s="2">
        <v>4707.8500000000004</v>
      </c>
      <c r="U1699" t="s">
        <v>24</v>
      </c>
      <c r="V16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699" t="str">
        <f>IF(ChurnTable[[#This Row],[MonthlyCharges]]&lt;35,"Low (&lt;$35)",IF(ChurnTable[[#This Row],[MonthlyCharges]]&lt;70,"Medium ($35-$70)","High (&gt;$70)"))</f>
        <v>High (&gt;$70)</v>
      </c>
      <c r="X1699">
        <f>ChurnTable[[#This Row],[MonthlyCharges]]*12</f>
        <v>906.59999999999991</v>
      </c>
      <c r="Y1699">
        <f>IF(ChurnTable[[#This Row],[Churn]]="Yes",1,0)</f>
        <v>0</v>
      </c>
      <c r="Z1699">
        <f>IF(ChurnTable[[#This Row],[Churn]]="Yes",ChurnTable[[#This Row],[MonthlyCharges]]*12,0)</f>
        <v>0</v>
      </c>
    </row>
    <row r="1700" spans="1:26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 s="1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 s="2">
        <v>84.8</v>
      </c>
      <c r="T1700" s="2">
        <v>6152.4</v>
      </c>
      <c r="U1700" t="s">
        <v>24</v>
      </c>
      <c r="V17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00" t="str">
        <f>IF(ChurnTable[[#This Row],[MonthlyCharges]]&lt;35,"Low (&lt;$35)",IF(ChurnTable[[#This Row],[MonthlyCharges]]&lt;70,"Medium ($35-$70)","High (&gt;$70)"))</f>
        <v>High (&gt;$70)</v>
      </c>
      <c r="X1700">
        <f>ChurnTable[[#This Row],[MonthlyCharges]]*12</f>
        <v>1017.5999999999999</v>
      </c>
      <c r="Y1700">
        <f>IF(ChurnTable[[#This Row],[Churn]]="Yes",1,0)</f>
        <v>0</v>
      </c>
      <c r="Z1700">
        <f>IF(ChurnTable[[#This Row],[Churn]]="Yes",ChurnTable[[#This Row],[MonthlyCharges]]*12,0)</f>
        <v>0</v>
      </c>
    </row>
    <row r="1701" spans="1:26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 s="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 s="2">
        <v>20.65</v>
      </c>
      <c r="T1701" s="2">
        <v>958.1</v>
      </c>
      <c r="U1701" t="s">
        <v>24</v>
      </c>
      <c r="V17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01" t="str">
        <f>IF(ChurnTable[[#This Row],[MonthlyCharges]]&lt;35,"Low (&lt;$35)",IF(ChurnTable[[#This Row],[MonthlyCharges]]&lt;70,"Medium ($35-$70)","High (&gt;$70)"))</f>
        <v>Low (&lt;$35)</v>
      </c>
      <c r="X1701">
        <f>ChurnTable[[#This Row],[MonthlyCharges]]*12</f>
        <v>247.79999999999998</v>
      </c>
      <c r="Y1701">
        <f>IF(ChurnTable[[#This Row],[Churn]]="Yes",1,0)</f>
        <v>0</v>
      </c>
      <c r="Z1701">
        <f>IF(ChurnTable[[#This Row],[Churn]]="Yes",ChurnTable[[#This Row],[MonthlyCharges]]*12,0)</f>
        <v>0</v>
      </c>
    </row>
    <row r="1702" spans="1:26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 s="1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 s="2">
        <v>20.45</v>
      </c>
      <c r="T1702" s="2">
        <v>943</v>
      </c>
      <c r="U1702" t="s">
        <v>24</v>
      </c>
      <c r="V17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02" t="str">
        <f>IF(ChurnTable[[#This Row],[MonthlyCharges]]&lt;35,"Low (&lt;$35)",IF(ChurnTable[[#This Row],[MonthlyCharges]]&lt;70,"Medium ($35-$70)","High (&gt;$70)"))</f>
        <v>Low (&lt;$35)</v>
      </c>
      <c r="X1702">
        <f>ChurnTable[[#This Row],[MonthlyCharges]]*12</f>
        <v>245.39999999999998</v>
      </c>
      <c r="Y1702">
        <f>IF(ChurnTable[[#This Row],[Churn]]="Yes",1,0)</f>
        <v>0</v>
      </c>
      <c r="Z1702">
        <f>IF(ChurnTable[[#This Row],[Churn]]="Yes",ChurnTable[[#This Row],[MonthlyCharges]]*12,0)</f>
        <v>0</v>
      </c>
    </row>
    <row r="1703" spans="1:26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 s="1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 s="2">
        <v>102.45</v>
      </c>
      <c r="T1703" s="2">
        <v>6615.15</v>
      </c>
      <c r="U1703" t="s">
        <v>23</v>
      </c>
      <c r="V17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03" t="str">
        <f>IF(ChurnTable[[#This Row],[MonthlyCharges]]&lt;35,"Low (&lt;$35)",IF(ChurnTable[[#This Row],[MonthlyCharges]]&lt;70,"Medium ($35-$70)","High (&gt;$70)"))</f>
        <v>High (&gt;$70)</v>
      </c>
      <c r="X1703">
        <f>ChurnTable[[#This Row],[MonthlyCharges]]*12</f>
        <v>1229.4000000000001</v>
      </c>
      <c r="Y1703">
        <f>IF(ChurnTable[[#This Row],[Churn]]="Yes",1,0)</f>
        <v>1</v>
      </c>
      <c r="Z1703">
        <f>IF(ChurnTable[[#This Row],[Churn]]="Yes",ChurnTable[[#This Row],[MonthlyCharges]]*12,0)</f>
        <v>1229.4000000000001</v>
      </c>
    </row>
    <row r="1704" spans="1:26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 s="1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 s="2">
        <v>104.4</v>
      </c>
      <c r="T1704" s="2">
        <v>2200.25</v>
      </c>
      <c r="U1704" t="s">
        <v>23</v>
      </c>
      <c r="V17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04" t="str">
        <f>IF(ChurnTable[[#This Row],[MonthlyCharges]]&lt;35,"Low (&lt;$35)",IF(ChurnTable[[#This Row],[MonthlyCharges]]&lt;70,"Medium ($35-$70)","High (&gt;$70)"))</f>
        <v>High (&gt;$70)</v>
      </c>
      <c r="X1704">
        <f>ChurnTable[[#This Row],[MonthlyCharges]]*12</f>
        <v>1252.8000000000002</v>
      </c>
      <c r="Y1704">
        <f>IF(ChurnTable[[#This Row],[Churn]]="Yes",1,0)</f>
        <v>1</v>
      </c>
      <c r="Z1704">
        <f>IF(ChurnTable[[#This Row],[Churn]]="Yes",ChurnTable[[#This Row],[MonthlyCharges]]*12,0)</f>
        <v>1252.8000000000002</v>
      </c>
    </row>
    <row r="1705" spans="1:26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 s="1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 s="2">
        <v>35.65</v>
      </c>
      <c r="T1705" s="2">
        <v>425.1</v>
      </c>
      <c r="U1705" t="s">
        <v>24</v>
      </c>
      <c r="V17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05" t="str">
        <f>IF(ChurnTable[[#This Row],[MonthlyCharges]]&lt;35,"Low (&lt;$35)",IF(ChurnTable[[#This Row],[MonthlyCharges]]&lt;70,"Medium ($35-$70)","High (&gt;$70)"))</f>
        <v>Medium ($35-$70)</v>
      </c>
      <c r="X1705">
        <f>ChurnTable[[#This Row],[MonthlyCharges]]*12</f>
        <v>427.79999999999995</v>
      </c>
      <c r="Y1705">
        <f>IF(ChurnTable[[#This Row],[Churn]]="Yes",1,0)</f>
        <v>0</v>
      </c>
      <c r="Z1705">
        <f>IF(ChurnTable[[#This Row],[Churn]]="Yes",ChurnTable[[#This Row],[MonthlyCharges]]*12,0)</f>
        <v>0</v>
      </c>
    </row>
    <row r="1706" spans="1:26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 s="1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 s="2">
        <v>99.75</v>
      </c>
      <c r="T1706" s="2">
        <v>99.75</v>
      </c>
      <c r="U1706" t="s">
        <v>23</v>
      </c>
      <c r="V17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06" t="str">
        <f>IF(ChurnTable[[#This Row],[MonthlyCharges]]&lt;35,"Low (&lt;$35)",IF(ChurnTable[[#This Row],[MonthlyCharges]]&lt;70,"Medium ($35-$70)","High (&gt;$70)"))</f>
        <v>High (&gt;$70)</v>
      </c>
      <c r="X1706">
        <f>ChurnTable[[#This Row],[MonthlyCharges]]*12</f>
        <v>1197</v>
      </c>
      <c r="Y1706">
        <f>IF(ChurnTable[[#This Row],[Churn]]="Yes",1,0)</f>
        <v>1</v>
      </c>
      <c r="Z1706">
        <f>IF(ChurnTable[[#This Row],[Churn]]="Yes",ChurnTable[[#This Row],[MonthlyCharges]]*12,0)</f>
        <v>1197</v>
      </c>
    </row>
    <row r="1707" spans="1:26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 s="1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 s="2">
        <v>90.45</v>
      </c>
      <c r="T1707" s="2">
        <v>5044.8</v>
      </c>
      <c r="U1707" t="s">
        <v>24</v>
      </c>
      <c r="V17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07" t="str">
        <f>IF(ChurnTable[[#This Row],[MonthlyCharges]]&lt;35,"Low (&lt;$35)",IF(ChurnTable[[#This Row],[MonthlyCharges]]&lt;70,"Medium ($35-$70)","High (&gt;$70)"))</f>
        <v>High (&gt;$70)</v>
      </c>
      <c r="X1707">
        <f>ChurnTable[[#This Row],[MonthlyCharges]]*12</f>
        <v>1085.4000000000001</v>
      </c>
      <c r="Y1707">
        <f>IF(ChurnTable[[#This Row],[Churn]]="Yes",1,0)</f>
        <v>0</v>
      </c>
      <c r="Z1707">
        <f>IF(ChurnTable[[#This Row],[Churn]]="Yes",ChurnTable[[#This Row],[MonthlyCharges]]*12,0)</f>
        <v>0</v>
      </c>
    </row>
    <row r="1708" spans="1:26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 s="1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 s="2">
        <v>97.65</v>
      </c>
      <c r="T1708" s="2">
        <v>6743.55</v>
      </c>
      <c r="U1708" t="s">
        <v>24</v>
      </c>
      <c r="V17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08" t="str">
        <f>IF(ChurnTable[[#This Row],[MonthlyCharges]]&lt;35,"Low (&lt;$35)",IF(ChurnTable[[#This Row],[MonthlyCharges]]&lt;70,"Medium ($35-$70)","High (&gt;$70)"))</f>
        <v>High (&gt;$70)</v>
      </c>
      <c r="X1708">
        <f>ChurnTable[[#This Row],[MonthlyCharges]]*12</f>
        <v>1171.8000000000002</v>
      </c>
      <c r="Y1708">
        <f>IF(ChurnTable[[#This Row],[Churn]]="Yes",1,0)</f>
        <v>0</v>
      </c>
      <c r="Z1708">
        <f>IF(ChurnTable[[#This Row],[Churn]]="Yes",ChurnTable[[#This Row],[MonthlyCharges]]*12,0)</f>
        <v>0</v>
      </c>
    </row>
    <row r="1709" spans="1:26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 s="1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 s="2">
        <v>73.849999999999994</v>
      </c>
      <c r="T1709" s="2">
        <v>196.4</v>
      </c>
      <c r="U1709" t="s">
        <v>24</v>
      </c>
      <c r="V17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09" t="str">
        <f>IF(ChurnTable[[#This Row],[MonthlyCharges]]&lt;35,"Low (&lt;$35)",IF(ChurnTable[[#This Row],[MonthlyCharges]]&lt;70,"Medium ($35-$70)","High (&gt;$70)"))</f>
        <v>High (&gt;$70)</v>
      </c>
      <c r="X1709">
        <f>ChurnTable[[#This Row],[MonthlyCharges]]*12</f>
        <v>886.19999999999993</v>
      </c>
      <c r="Y1709">
        <f>IF(ChurnTable[[#This Row],[Churn]]="Yes",1,0)</f>
        <v>0</v>
      </c>
      <c r="Z1709">
        <f>IF(ChurnTable[[#This Row],[Churn]]="Yes",ChurnTable[[#This Row],[MonthlyCharges]]*12,0)</f>
        <v>0</v>
      </c>
    </row>
    <row r="1710" spans="1:26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 s="1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 s="2">
        <v>74.400000000000006</v>
      </c>
      <c r="T1710" s="2">
        <v>299.7</v>
      </c>
      <c r="U1710" t="s">
        <v>23</v>
      </c>
      <c r="V17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10" t="str">
        <f>IF(ChurnTable[[#This Row],[MonthlyCharges]]&lt;35,"Low (&lt;$35)",IF(ChurnTable[[#This Row],[MonthlyCharges]]&lt;70,"Medium ($35-$70)","High (&gt;$70)"))</f>
        <v>High (&gt;$70)</v>
      </c>
      <c r="X1710">
        <f>ChurnTable[[#This Row],[MonthlyCharges]]*12</f>
        <v>892.80000000000007</v>
      </c>
      <c r="Y1710">
        <f>IF(ChurnTable[[#This Row],[Churn]]="Yes",1,0)</f>
        <v>1</v>
      </c>
      <c r="Z1710">
        <f>IF(ChurnTable[[#This Row],[Churn]]="Yes",ChurnTable[[#This Row],[MonthlyCharges]]*12,0)</f>
        <v>892.80000000000007</v>
      </c>
    </row>
    <row r="1711" spans="1:26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 s="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 s="2">
        <v>69.099999999999994</v>
      </c>
      <c r="T1711" s="2">
        <v>2093.9</v>
      </c>
      <c r="U1711" t="s">
        <v>24</v>
      </c>
      <c r="V17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11" t="str">
        <f>IF(ChurnTable[[#This Row],[MonthlyCharges]]&lt;35,"Low (&lt;$35)",IF(ChurnTable[[#This Row],[MonthlyCharges]]&lt;70,"Medium ($35-$70)","High (&gt;$70)"))</f>
        <v>Medium ($35-$70)</v>
      </c>
      <c r="X1711">
        <f>ChurnTable[[#This Row],[MonthlyCharges]]*12</f>
        <v>829.19999999999993</v>
      </c>
      <c r="Y1711">
        <f>IF(ChurnTable[[#This Row],[Churn]]="Yes",1,0)</f>
        <v>0</v>
      </c>
      <c r="Z1711">
        <f>IF(ChurnTable[[#This Row],[Churn]]="Yes",ChurnTable[[#This Row],[MonthlyCharges]]*12,0)</f>
        <v>0</v>
      </c>
    </row>
    <row r="1712" spans="1:26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 s="1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 s="2">
        <v>82.75</v>
      </c>
      <c r="T1712" s="2">
        <v>417.75</v>
      </c>
      <c r="U1712" t="s">
        <v>24</v>
      </c>
      <c r="V17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12" t="str">
        <f>IF(ChurnTable[[#This Row],[MonthlyCharges]]&lt;35,"Low (&lt;$35)",IF(ChurnTable[[#This Row],[MonthlyCharges]]&lt;70,"Medium ($35-$70)","High (&gt;$70)"))</f>
        <v>High (&gt;$70)</v>
      </c>
      <c r="X1712">
        <f>ChurnTable[[#This Row],[MonthlyCharges]]*12</f>
        <v>993</v>
      </c>
      <c r="Y1712">
        <f>IF(ChurnTable[[#This Row],[Churn]]="Yes",1,0)</f>
        <v>0</v>
      </c>
      <c r="Z1712">
        <f>IF(ChurnTable[[#This Row],[Churn]]="Yes",ChurnTable[[#This Row],[MonthlyCharges]]*12,0)</f>
        <v>0</v>
      </c>
    </row>
    <row r="1713" spans="1:26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 s="1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 s="2">
        <v>24.4</v>
      </c>
      <c r="T1713" s="2">
        <v>1725.4</v>
      </c>
      <c r="U1713" t="s">
        <v>24</v>
      </c>
      <c r="V17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13" t="str">
        <f>IF(ChurnTable[[#This Row],[MonthlyCharges]]&lt;35,"Low (&lt;$35)",IF(ChurnTable[[#This Row],[MonthlyCharges]]&lt;70,"Medium ($35-$70)","High (&gt;$70)"))</f>
        <v>Low (&lt;$35)</v>
      </c>
      <c r="X1713">
        <f>ChurnTable[[#This Row],[MonthlyCharges]]*12</f>
        <v>292.79999999999995</v>
      </c>
      <c r="Y1713">
        <f>IF(ChurnTable[[#This Row],[Churn]]="Yes",1,0)</f>
        <v>0</v>
      </c>
      <c r="Z1713">
        <f>IF(ChurnTable[[#This Row],[Churn]]="Yes",ChurnTable[[#This Row],[MonthlyCharges]]*12,0)</f>
        <v>0</v>
      </c>
    </row>
    <row r="1714" spans="1:26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 s="1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 s="2">
        <v>55.25</v>
      </c>
      <c r="T1714" s="2">
        <v>1620.2</v>
      </c>
      <c r="U1714" t="s">
        <v>24</v>
      </c>
      <c r="V17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14" t="str">
        <f>IF(ChurnTable[[#This Row],[MonthlyCharges]]&lt;35,"Low (&lt;$35)",IF(ChurnTable[[#This Row],[MonthlyCharges]]&lt;70,"Medium ($35-$70)","High (&gt;$70)"))</f>
        <v>Medium ($35-$70)</v>
      </c>
      <c r="X1714">
        <f>ChurnTable[[#This Row],[MonthlyCharges]]*12</f>
        <v>663</v>
      </c>
      <c r="Y1714">
        <f>IF(ChurnTable[[#This Row],[Churn]]="Yes",1,0)</f>
        <v>0</v>
      </c>
      <c r="Z1714">
        <f>IF(ChurnTable[[#This Row],[Churn]]="Yes",ChurnTable[[#This Row],[MonthlyCharges]]*12,0)</f>
        <v>0</v>
      </c>
    </row>
    <row r="1715" spans="1:26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 s="1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 s="2">
        <v>61.35</v>
      </c>
      <c r="T1715" s="2">
        <v>3169.55</v>
      </c>
      <c r="U1715" t="s">
        <v>24</v>
      </c>
      <c r="V17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15" t="str">
        <f>IF(ChurnTable[[#This Row],[MonthlyCharges]]&lt;35,"Low (&lt;$35)",IF(ChurnTable[[#This Row],[MonthlyCharges]]&lt;70,"Medium ($35-$70)","High (&gt;$70)"))</f>
        <v>Medium ($35-$70)</v>
      </c>
      <c r="X1715">
        <f>ChurnTable[[#This Row],[MonthlyCharges]]*12</f>
        <v>736.2</v>
      </c>
      <c r="Y1715">
        <f>IF(ChurnTable[[#This Row],[Churn]]="Yes",1,0)</f>
        <v>0</v>
      </c>
      <c r="Z1715">
        <f>IF(ChurnTable[[#This Row],[Churn]]="Yes",ChurnTable[[#This Row],[MonthlyCharges]]*12,0)</f>
        <v>0</v>
      </c>
    </row>
    <row r="1716" spans="1:26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 s="1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 s="2">
        <v>76.75</v>
      </c>
      <c r="T1716" s="2">
        <v>5233.25</v>
      </c>
      <c r="U1716" t="s">
        <v>24</v>
      </c>
      <c r="V17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16" t="str">
        <f>IF(ChurnTable[[#This Row],[MonthlyCharges]]&lt;35,"Low (&lt;$35)",IF(ChurnTable[[#This Row],[MonthlyCharges]]&lt;70,"Medium ($35-$70)","High (&gt;$70)"))</f>
        <v>High (&gt;$70)</v>
      </c>
      <c r="X1716">
        <f>ChurnTable[[#This Row],[MonthlyCharges]]*12</f>
        <v>921</v>
      </c>
      <c r="Y1716">
        <f>IF(ChurnTable[[#This Row],[Churn]]="Yes",1,0)</f>
        <v>0</v>
      </c>
      <c r="Z1716">
        <f>IF(ChurnTable[[#This Row],[Churn]]="Yes",ChurnTable[[#This Row],[MonthlyCharges]]*12,0)</f>
        <v>0</v>
      </c>
    </row>
    <row r="1717" spans="1:26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 s="1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 s="2">
        <v>19.399999999999999</v>
      </c>
      <c r="T1717" s="2">
        <v>967.85</v>
      </c>
      <c r="U1717" t="s">
        <v>24</v>
      </c>
      <c r="V17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17" t="str">
        <f>IF(ChurnTable[[#This Row],[MonthlyCharges]]&lt;35,"Low (&lt;$35)",IF(ChurnTable[[#This Row],[MonthlyCharges]]&lt;70,"Medium ($35-$70)","High (&gt;$70)"))</f>
        <v>Low (&lt;$35)</v>
      </c>
      <c r="X1717">
        <f>ChurnTable[[#This Row],[MonthlyCharges]]*12</f>
        <v>232.79999999999998</v>
      </c>
      <c r="Y1717">
        <f>IF(ChurnTable[[#This Row],[Churn]]="Yes",1,0)</f>
        <v>0</v>
      </c>
      <c r="Z1717">
        <f>IF(ChurnTable[[#This Row],[Churn]]="Yes",ChurnTable[[#This Row],[MonthlyCharges]]*12,0)</f>
        <v>0</v>
      </c>
    </row>
    <row r="1718" spans="1:26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 s="1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 s="2">
        <v>54.75</v>
      </c>
      <c r="T1718" s="2">
        <v>438.05</v>
      </c>
      <c r="U1718" t="s">
        <v>24</v>
      </c>
      <c r="V17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18" t="str">
        <f>IF(ChurnTable[[#This Row],[MonthlyCharges]]&lt;35,"Low (&lt;$35)",IF(ChurnTable[[#This Row],[MonthlyCharges]]&lt;70,"Medium ($35-$70)","High (&gt;$70)"))</f>
        <v>Medium ($35-$70)</v>
      </c>
      <c r="X1718">
        <f>ChurnTable[[#This Row],[MonthlyCharges]]*12</f>
        <v>657</v>
      </c>
      <c r="Y1718">
        <f>IF(ChurnTable[[#This Row],[Churn]]="Yes",1,0)</f>
        <v>0</v>
      </c>
      <c r="Z1718">
        <f>IF(ChurnTable[[#This Row],[Churn]]="Yes",ChurnTable[[#This Row],[MonthlyCharges]]*12,0)</f>
        <v>0</v>
      </c>
    </row>
    <row r="1719" spans="1:26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 s="1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 s="2">
        <v>19.7</v>
      </c>
      <c r="T1719" s="2">
        <v>1421.9</v>
      </c>
      <c r="U1719" t="s">
        <v>24</v>
      </c>
      <c r="V17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19" t="str">
        <f>IF(ChurnTable[[#This Row],[MonthlyCharges]]&lt;35,"Low (&lt;$35)",IF(ChurnTable[[#This Row],[MonthlyCharges]]&lt;70,"Medium ($35-$70)","High (&gt;$70)"))</f>
        <v>Low (&lt;$35)</v>
      </c>
      <c r="X1719">
        <f>ChurnTable[[#This Row],[MonthlyCharges]]*12</f>
        <v>236.39999999999998</v>
      </c>
      <c r="Y1719">
        <f>IF(ChurnTable[[#This Row],[Churn]]="Yes",1,0)</f>
        <v>0</v>
      </c>
      <c r="Z1719">
        <f>IF(ChurnTable[[#This Row],[Churn]]="Yes",ChurnTable[[#This Row],[MonthlyCharges]]*12,0)</f>
        <v>0</v>
      </c>
    </row>
    <row r="1720" spans="1:26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 s="1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 s="2">
        <v>19.899999999999999</v>
      </c>
      <c r="T1720" s="2">
        <v>323.14999999999998</v>
      </c>
      <c r="U1720" t="s">
        <v>24</v>
      </c>
      <c r="V17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20" t="str">
        <f>IF(ChurnTable[[#This Row],[MonthlyCharges]]&lt;35,"Low (&lt;$35)",IF(ChurnTable[[#This Row],[MonthlyCharges]]&lt;70,"Medium ($35-$70)","High (&gt;$70)"))</f>
        <v>Low (&lt;$35)</v>
      </c>
      <c r="X1720">
        <f>ChurnTable[[#This Row],[MonthlyCharges]]*12</f>
        <v>238.79999999999998</v>
      </c>
      <c r="Y1720">
        <f>IF(ChurnTable[[#This Row],[Churn]]="Yes",1,0)</f>
        <v>0</v>
      </c>
      <c r="Z1720">
        <f>IF(ChurnTable[[#This Row],[Churn]]="Yes",ChurnTable[[#This Row],[MonthlyCharges]]*12,0)</f>
        <v>0</v>
      </c>
    </row>
    <row r="1721" spans="1:26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 s="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 s="2">
        <v>107.95</v>
      </c>
      <c r="T1721" s="2">
        <v>318.60000000000002</v>
      </c>
      <c r="U1721" t="s">
        <v>24</v>
      </c>
      <c r="V17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21" t="str">
        <f>IF(ChurnTable[[#This Row],[MonthlyCharges]]&lt;35,"Low (&lt;$35)",IF(ChurnTable[[#This Row],[MonthlyCharges]]&lt;70,"Medium ($35-$70)","High (&gt;$70)"))</f>
        <v>High (&gt;$70)</v>
      </c>
      <c r="X1721">
        <f>ChurnTable[[#This Row],[MonthlyCharges]]*12</f>
        <v>1295.4000000000001</v>
      </c>
      <c r="Y1721">
        <f>IF(ChurnTable[[#This Row],[Churn]]="Yes",1,0)</f>
        <v>0</v>
      </c>
      <c r="Z1721">
        <f>IF(ChurnTable[[#This Row],[Churn]]="Yes",ChurnTable[[#This Row],[MonthlyCharges]]*12,0)</f>
        <v>0</v>
      </c>
    </row>
    <row r="1722" spans="1:26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 s="1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 s="2">
        <v>83.8</v>
      </c>
      <c r="T1722" s="2">
        <v>163.69999999999999</v>
      </c>
      <c r="U1722" t="s">
        <v>24</v>
      </c>
      <c r="V17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22" t="str">
        <f>IF(ChurnTable[[#This Row],[MonthlyCharges]]&lt;35,"Low (&lt;$35)",IF(ChurnTable[[#This Row],[MonthlyCharges]]&lt;70,"Medium ($35-$70)","High (&gt;$70)"))</f>
        <v>High (&gt;$70)</v>
      </c>
      <c r="X1722">
        <f>ChurnTable[[#This Row],[MonthlyCharges]]*12</f>
        <v>1005.5999999999999</v>
      </c>
      <c r="Y1722">
        <f>IF(ChurnTable[[#This Row],[Churn]]="Yes",1,0)</f>
        <v>0</v>
      </c>
      <c r="Z1722">
        <f>IF(ChurnTable[[#This Row],[Churn]]="Yes",ChurnTable[[#This Row],[MonthlyCharges]]*12,0)</f>
        <v>0</v>
      </c>
    </row>
    <row r="1723" spans="1:26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 s="1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 s="2">
        <v>74.25</v>
      </c>
      <c r="T1723" s="2">
        <v>639.65</v>
      </c>
      <c r="U1723" t="s">
        <v>23</v>
      </c>
      <c r="V17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23" t="str">
        <f>IF(ChurnTable[[#This Row],[MonthlyCharges]]&lt;35,"Low (&lt;$35)",IF(ChurnTable[[#This Row],[MonthlyCharges]]&lt;70,"Medium ($35-$70)","High (&gt;$70)"))</f>
        <v>High (&gt;$70)</v>
      </c>
      <c r="X1723">
        <f>ChurnTable[[#This Row],[MonthlyCharges]]*12</f>
        <v>891</v>
      </c>
      <c r="Y1723">
        <f>IF(ChurnTable[[#This Row],[Churn]]="Yes",1,0)</f>
        <v>1</v>
      </c>
      <c r="Z1723">
        <f>IF(ChurnTable[[#This Row],[Churn]]="Yes",ChurnTable[[#This Row],[MonthlyCharges]]*12,0)</f>
        <v>891</v>
      </c>
    </row>
    <row r="1724" spans="1:26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 s="1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 s="2">
        <v>56.4</v>
      </c>
      <c r="T1724" s="2">
        <v>2928.5</v>
      </c>
      <c r="U1724" t="s">
        <v>24</v>
      </c>
      <c r="V17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24" t="str">
        <f>IF(ChurnTable[[#This Row],[MonthlyCharges]]&lt;35,"Low (&lt;$35)",IF(ChurnTable[[#This Row],[MonthlyCharges]]&lt;70,"Medium ($35-$70)","High (&gt;$70)"))</f>
        <v>Medium ($35-$70)</v>
      </c>
      <c r="X1724">
        <f>ChurnTable[[#This Row],[MonthlyCharges]]*12</f>
        <v>676.8</v>
      </c>
      <c r="Y1724">
        <f>IF(ChurnTable[[#This Row],[Churn]]="Yes",1,0)</f>
        <v>0</v>
      </c>
      <c r="Z1724">
        <f>IF(ChurnTable[[#This Row],[Churn]]="Yes",ChurnTable[[#This Row],[MonthlyCharges]]*12,0)</f>
        <v>0</v>
      </c>
    </row>
    <row r="1725" spans="1:26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 s="1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 s="2">
        <v>20.100000000000001</v>
      </c>
      <c r="T1725" s="2">
        <v>100.35</v>
      </c>
      <c r="U1725" t="s">
        <v>24</v>
      </c>
      <c r="V17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25" t="str">
        <f>IF(ChurnTable[[#This Row],[MonthlyCharges]]&lt;35,"Low (&lt;$35)",IF(ChurnTable[[#This Row],[MonthlyCharges]]&lt;70,"Medium ($35-$70)","High (&gt;$70)"))</f>
        <v>Low (&lt;$35)</v>
      </c>
      <c r="X1725">
        <f>ChurnTable[[#This Row],[MonthlyCharges]]*12</f>
        <v>241.20000000000002</v>
      </c>
      <c r="Y1725">
        <f>IF(ChurnTable[[#This Row],[Churn]]="Yes",1,0)</f>
        <v>0</v>
      </c>
      <c r="Z1725">
        <f>IF(ChurnTable[[#This Row],[Churn]]="Yes",ChurnTable[[#This Row],[MonthlyCharges]]*12,0)</f>
        <v>0</v>
      </c>
    </row>
    <row r="1726" spans="1:26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 s="1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 s="2">
        <v>94.9</v>
      </c>
      <c r="T1726" s="2">
        <v>273.2</v>
      </c>
      <c r="U1726" t="s">
        <v>24</v>
      </c>
      <c r="V17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26" t="str">
        <f>IF(ChurnTable[[#This Row],[MonthlyCharges]]&lt;35,"Low (&lt;$35)",IF(ChurnTable[[#This Row],[MonthlyCharges]]&lt;70,"Medium ($35-$70)","High (&gt;$70)"))</f>
        <v>High (&gt;$70)</v>
      </c>
      <c r="X1726">
        <f>ChurnTable[[#This Row],[MonthlyCharges]]*12</f>
        <v>1138.8000000000002</v>
      </c>
      <c r="Y1726">
        <f>IF(ChurnTable[[#This Row],[Churn]]="Yes",1,0)</f>
        <v>0</v>
      </c>
      <c r="Z1726">
        <f>IF(ChurnTable[[#This Row],[Churn]]="Yes",ChurnTable[[#This Row],[MonthlyCharges]]*12,0)</f>
        <v>0</v>
      </c>
    </row>
    <row r="1727" spans="1:26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 s="1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 s="2">
        <v>94.2</v>
      </c>
      <c r="T1727" s="2">
        <v>1608.15</v>
      </c>
      <c r="U1727" t="s">
        <v>24</v>
      </c>
      <c r="V17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27" t="str">
        <f>IF(ChurnTable[[#This Row],[MonthlyCharges]]&lt;35,"Low (&lt;$35)",IF(ChurnTable[[#This Row],[MonthlyCharges]]&lt;70,"Medium ($35-$70)","High (&gt;$70)"))</f>
        <v>High (&gt;$70)</v>
      </c>
      <c r="X1727">
        <f>ChurnTable[[#This Row],[MonthlyCharges]]*12</f>
        <v>1130.4000000000001</v>
      </c>
      <c r="Y1727">
        <f>IF(ChurnTable[[#This Row],[Churn]]="Yes",1,0)</f>
        <v>0</v>
      </c>
      <c r="Z1727">
        <f>IF(ChurnTable[[#This Row],[Churn]]="Yes",ChurnTable[[#This Row],[MonthlyCharges]]*12,0)</f>
        <v>0</v>
      </c>
    </row>
    <row r="1728" spans="1:26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 s="1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 s="2">
        <v>49.9</v>
      </c>
      <c r="T1728" s="2">
        <v>1441.95</v>
      </c>
      <c r="U1728" t="s">
        <v>24</v>
      </c>
      <c r="V17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28" t="str">
        <f>IF(ChurnTable[[#This Row],[MonthlyCharges]]&lt;35,"Low (&lt;$35)",IF(ChurnTable[[#This Row],[MonthlyCharges]]&lt;70,"Medium ($35-$70)","High (&gt;$70)"))</f>
        <v>Medium ($35-$70)</v>
      </c>
      <c r="X1728">
        <f>ChurnTable[[#This Row],[MonthlyCharges]]*12</f>
        <v>598.79999999999995</v>
      </c>
      <c r="Y1728">
        <f>IF(ChurnTable[[#This Row],[Churn]]="Yes",1,0)</f>
        <v>0</v>
      </c>
      <c r="Z1728">
        <f>IF(ChurnTable[[#This Row],[Churn]]="Yes",ChurnTable[[#This Row],[MonthlyCharges]]*12,0)</f>
        <v>0</v>
      </c>
    </row>
    <row r="1729" spans="1:26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 s="1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 s="2">
        <v>71.05</v>
      </c>
      <c r="T1729" s="2">
        <v>2168.15</v>
      </c>
      <c r="U1729" t="s">
        <v>24</v>
      </c>
      <c r="V17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29" t="str">
        <f>IF(ChurnTable[[#This Row],[MonthlyCharges]]&lt;35,"Low (&lt;$35)",IF(ChurnTable[[#This Row],[MonthlyCharges]]&lt;70,"Medium ($35-$70)","High (&gt;$70)"))</f>
        <v>High (&gt;$70)</v>
      </c>
      <c r="X1729">
        <f>ChurnTable[[#This Row],[MonthlyCharges]]*12</f>
        <v>852.59999999999991</v>
      </c>
      <c r="Y1729">
        <f>IF(ChurnTable[[#This Row],[Churn]]="Yes",1,0)</f>
        <v>0</v>
      </c>
      <c r="Z1729">
        <f>IF(ChurnTable[[#This Row],[Churn]]="Yes",ChurnTable[[#This Row],[MonthlyCharges]]*12,0)</f>
        <v>0</v>
      </c>
    </row>
    <row r="1730" spans="1:26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 s="1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 s="2">
        <v>81.650000000000006</v>
      </c>
      <c r="T1730" s="2">
        <v>3618.7</v>
      </c>
      <c r="U1730" t="s">
        <v>24</v>
      </c>
      <c r="V17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30" t="str">
        <f>IF(ChurnTable[[#This Row],[MonthlyCharges]]&lt;35,"Low (&lt;$35)",IF(ChurnTable[[#This Row],[MonthlyCharges]]&lt;70,"Medium ($35-$70)","High (&gt;$70)"))</f>
        <v>High (&gt;$70)</v>
      </c>
      <c r="X1730">
        <f>ChurnTable[[#This Row],[MonthlyCharges]]*12</f>
        <v>979.80000000000007</v>
      </c>
      <c r="Y1730">
        <f>IF(ChurnTable[[#This Row],[Churn]]="Yes",1,0)</f>
        <v>0</v>
      </c>
      <c r="Z1730">
        <f>IF(ChurnTable[[#This Row],[Churn]]="Yes",ChurnTable[[#This Row],[MonthlyCharges]]*12,0)</f>
        <v>0</v>
      </c>
    </row>
    <row r="1731" spans="1:26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 s="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 s="2">
        <v>89.45</v>
      </c>
      <c r="T1731" s="2">
        <v>5692.65</v>
      </c>
      <c r="U1731" t="s">
        <v>24</v>
      </c>
      <c r="V17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31" t="str">
        <f>IF(ChurnTable[[#This Row],[MonthlyCharges]]&lt;35,"Low (&lt;$35)",IF(ChurnTable[[#This Row],[MonthlyCharges]]&lt;70,"Medium ($35-$70)","High (&gt;$70)"))</f>
        <v>High (&gt;$70)</v>
      </c>
      <c r="X1731">
        <f>ChurnTable[[#This Row],[MonthlyCharges]]*12</f>
        <v>1073.4000000000001</v>
      </c>
      <c r="Y1731">
        <f>IF(ChurnTable[[#This Row],[Churn]]="Yes",1,0)</f>
        <v>0</v>
      </c>
      <c r="Z1731">
        <f>IF(ChurnTable[[#This Row],[Churn]]="Yes",ChurnTable[[#This Row],[MonthlyCharges]]*12,0)</f>
        <v>0</v>
      </c>
    </row>
    <row r="1732" spans="1:26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 s="1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 s="2">
        <v>59.85</v>
      </c>
      <c r="T1732" s="2">
        <v>59.85</v>
      </c>
      <c r="U1732" t="s">
        <v>23</v>
      </c>
      <c r="V17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32" t="str">
        <f>IF(ChurnTable[[#This Row],[MonthlyCharges]]&lt;35,"Low (&lt;$35)",IF(ChurnTable[[#This Row],[MonthlyCharges]]&lt;70,"Medium ($35-$70)","High (&gt;$70)"))</f>
        <v>Medium ($35-$70)</v>
      </c>
      <c r="X1732">
        <f>ChurnTable[[#This Row],[MonthlyCharges]]*12</f>
        <v>718.2</v>
      </c>
      <c r="Y1732">
        <f>IF(ChurnTable[[#This Row],[Churn]]="Yes",1,0)</f>
        <v>1</v>
      </c>
      <c r="Z1732">
        <f>IF(ChurnTable[[#This Row],[Churn]]="Yes",ChurnTable[[#This Row],[MonthlyCharges]]*12,0)</f>
        <v>718.2</v>
      </c>
    </row>
    <row r="1733" spans="1:26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 s="1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 s="2">
        <v>69.599999999999994</v>
      </c>
      <c r="T1733" s="2">
        <v>69.599999999999994</v>
      </c>
      <c r="U1733" t="s">
        <v>23</v>
      </c>
      <c r="V17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33" t="str">
        <f>IF(ChurnTable[[#This Row],[MonthlyCharges]]&lt;35,"Low (&lt;$35)",IF(ChurnTable[[#This Row],[MonthlyCharges]]&lt;70,"Medium ($35-$70)","High (&gt;$70)"))</f>
        <v>Medium ($35-$70)</v>
      </c>
      <c r="X1733">
        <f>ChurnTable[[#This Row],[MonthlyCharges]]*12</f>
        <v>835.19999999999993</v>
      </c>
      <c r="Y1733">
        <f>IF(ChurnTable[[#This Row],[Churn]]="Yes",1,0)</f>
        <v>1</v>
      </c>
      <c r="Z1733">
        <f>IF(ChurnTable[[#This Row],[Churn]]="Yes",ChurnTable[[#This Row],[MonthlyCharges]]*12,0)</f>
        <v>835.19999999999993</v>
      </c>
    </row>
    <row r="1734" spans="1:26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 s="1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 s="2">
        <v>99</v>
      </c>
      <c r="T1734" s="2">
        <v>5969.3</v>
      </c>
      <c r="U1734" t="s">
        <v>24</v>
      </c>
      <c r="V17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34" t="str">
        <f>IF(ChurnTable[[#This Row],[MonthlyCharges]]&lt;35,"Low (&lt;$35)",IF(ChurnTable[[#This Row],[MonthlyCharges]]&lt;70,"Medium ($35-$70)","High (&gt;$70)"))</f>
        <v>High (&gt;$70)</v>
      </c>
      <c r="X1734">
        <f>ChurnTable[[#This Row],[MonthlyCharges]]*12</f>
        <v>1188</v>
      </c>
      <c r="Y1734">
        <f>IF(ChurnTable[[#This Row],[Churn]]="Yes",1,0)</f>
        <v>0</v>
      </c>
      <c r="Z1734">
        <f>IF(ChurnTable[[#This Row],[Churn]]="Yes",ChurnTable[[#This Row],[MonthlyCharges]]*12,0)</f>
        <v>0</v>
      </c>
    </row>
    <row r="1735" spans="1:26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 s="1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 s="2">
        <v>19.05</v>
      </c>
      <c r="T1735" s="2">
        <v>19.05</v>
      </c>
      <c r="U1735" t="s">
        <v>24</v>
      </c>
      <c r="V17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35" t="str">
        <f>IF(ChurnTable[[#This Row],[MonthlyCharges]]&lt;35,"Low (&lt;$35)",IF(ChurnTable[[#This Row],[MonthlyCharges]]&lt;70,"Medium ($35-$70)","High (&gt;$70)"))</f>
        <v>Low (&lt;$35)</v>
      </c>
      <c r="X1735">
        <f>ChurnTable[[#This Row],[MonthlyCharges]]*12</f>
        <v>228.60000000000002</v>
      </c>
      <c r="Y1735">
        <f>IF(ChurnTable[[#This Row],[Churn]]="Yes",1,0)</f>
        <v>0</v>
      </c>
      <c r="Z1735">
        <f>IF(ChurnTable[[#This Row],[Churn]]="Yes",ChurnTable[[#This Row],[MonthlyCharges]]*12,0)</f>
        <v>0</v>
      </c>
    </row>
    <row r="1736" spans="1:26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 s="1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 s="2">
        <v>45.4</v>
      </c>
      <c r="T1736" s="2">
        <v>418.8</v>
      </c>
      <c r="U1736" t="s">
        <v>23</v>
      </c>
      <c r="V17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36" t="str">
        <f>IF(ChurnTable[[#This Row],[MonthlyCharges]]&lt;35,"Low (&lt;$35)",IF(ChurnTable[[#This Row],[MonthlyCharges]]&lt;70,"Medium ($35-$70)","High (&gt;$70)"))</f>
        <v>Medium ($35-$70)</v>
      </c>
      <c r="X1736">
        <f>ChurnTable[[#This Row],[MonthlyCharges]]*12</f>
        <v>544.79999999999995</v>
      </c>
      <c r="Y1736">
        <f>IF(ChurnTable[[#This Row],[Churn]]="Yes",1,0)</f>
        <v>1</v>
      </c>
      <c r="Z1736">
        <f>IF(ChurnTable[[#This Row],[Churn]]="Yes",ChurnTable[[#This Row],[MonthlyCharges]]*12,0)</f>
        <v>544.79999999999995</v>
      </c>
    </row>
    <row r="1737" spans="1:26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 s="1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 s="2">
        <v>114.45</v>
      </c>
      <c r="T1737" s="2">
        <v>8100.55</v>
      </c>
      <c r="U1737" t="s">
        <v>24</v>
      </c>
      <c r="V17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37" t="str">
        <f>IF(ChurnTable[[#This Row],[MonthlyCharges]]&lt;35,"Low (&lt;$35)",IF(ChurnTable[[#This Row],[MonthlyCharges]]&lt;70,"Medium ($35-$70)","High (&gt;$70)"))</f>
        <v>High (&gt;$70)</v>
      </c>
      <c r="X1737">
        <f>ChurnTable[[#This Row],[MonthlyCharges]]*12</f>
        <v>1373.4</v>
      </c>
      <c r="Y1737">
        <f>IF(ChurnTable[[#This Row],[Churn]]="Yes",1,0)</f>
        <v>0</v>
      </c>
      <c r="Z1737">
        <f>IF(ChurnTable[[#This Row],[Churn]]="Yes",ChurnTable[[#This Row],[MonthlyCharges]]*12,0)</f>
        <v>0</v>
      </c>
    </row>
    <row r="1738" spans="1:26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 s="1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 s="2">
        <v>19.5</v>
      </c>
      <c r="T1738" s="2">
        <v>19.5</v>
      </c>
      <c r="U1738" t="s">
        <v>23</v>
      </c>
      <c r="V17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38" t="str">
        <f>IF(ChurnTable[[#This Row],[MonthlyCharges]]&lt;35,"Low (&lt;$35)",IF(ChurnTable[[#This Row],[MonthlyCharges]]&lt;70,"Medium ($35-$70)","High (&gt;$70)"))</f>
        <v>Low (&lt;$35)</v>
      </c>
      <c r="X1738">
        <f>ChurnTable[[#This Row],[MonthlyCharges]]*12</f>
        <v>234</v>
      </c>
      <c r="Y1738">
        <f>IF(ChurnTable[[#This Row],[Churn]]="Yes",1,0)</f>
        <v>1</v>
      </c>
      <c r="Z1738">
        <f>IF(ChurnTable[[#This Row],[Churn]]="Yes",ChurnTable[[#This Row],[MonthlyCharges]]*12,0)</f>
        <v>234</v>
      </c>
    </row>
    <row r="1739" spans="1:26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 s="1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 s="2">
        <v>44.25</v>
      </c>
      <c r="T1739" s="2">
        <v>313.45</v>
      </c>
      <c r="U1739" t="s">
        <v>24</v>
      </c>
      <c r="V17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39" t="str">
        <f>IF(ChurnTable[[#This Row],[MonthlyCharges]]&lt;35,"Low (&lt;$35)",IF(ChurnTable[[#This Row],[MonthlyCharges]]&lt;70,"Medium ($35-$70)","High (&gt;$70)"))</f>
        <v>Medium ($35-$70)</v>
      </c>
      <c r="X1739">
        <f>ChurnTable[[#This Row],[MonthlyCharges]]*12</f>
        <v>531</v>
      </c>
      <c r="Y1739">
        <f>IF(ChurnTable[[#This Row],[Churn]]="Yes",1,0)</f>
        <v>0</v>
      </c>
      <c r="Z1739">
        <f>IF(ChurnTable[[#This Row],[Churn]]="Yes",ChurnTable[[#This Row],[MonthlyCharges]]*12,0)</f>
        <v>0</v>
      </c>
    </row>
    <row r="1740" spans="1:26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 s="1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 s="2">
        <v>90.55</v>
      </c>
      <c r="T1740" s="2">
        <v>6130.95</v>
      </c>
      <c r="U1740" t="s">
        <v>24</v>
      </c>
      <c r="V17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40" t="str">
        <f>IF(ChurnTable[[#This Row],[MonthlyCharges]]&lt;35,"Low (&lt;$35)",IF(ChurnTable[[#This Row],[MonthlyCharges]]&lt;70,"Medium ($35-$70)","High (&gt;$70)"))</f>
        <v>High (&gt;$70)</v>
      </c>
      <c r="X1740">
        <f>ChurnTable[[#This Row],[MonthlyCharges]]*12</f>
        <v>1086.5999999999999</v>
      </c>
      <c r="Y1740">
        <f>IF(ChurnTable[[#This Row],[Churn]]="Yes",1,0)</f>
        <v>0</v>
      </c>
      <c r="Z1740">
        <f>IF(ChurnTable[[#This Row],[Churn]]="Yes",ChurnTable[[#This Row],[MonthlyCharges]]*12,0)</f>
        <v>0</v>
      </c>
    </row>
    <row r="1741" spans="1:26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 s="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 s="2">
        <v>69.900000000000006</v>
      </c>
      <c r="T1741" s="2">
        <v>69.900000000000006</v>
      </c>
      <c r="U1741" t="s">
        <v>23</v>
      </c>
      <c r="V17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41" t="str">
        <f>IF(ChurnTable[[#This Row],[MonthlyCharges]]&lt;35,"Low (&lt;$35)",IF(ChurnTable[[#This Row],[MonthlyCharges]]&lt;70,"Medium ($35-$70)","High (&gt;$70)"))</f>
        <v>Medium ($35-$70)</v>
      </c>
      <c r="X1741">
        <f>ChurnTable[[#This Row],[MonthlyCharges]]*12</f>
        <v>838.80000000000007</v>
      </c>
      <c r="Y1741">
        <f>IF(ChurnTable[[#This Row],[Churn]]="Yes",1,0)</f>
        <v>1</v>
      </c>
      <c r="Z1741">
        <f>IF(ChurnTable[[#This Row],[Churn]]="Yes",ChurnTable[[#This Row],[MonthlyCharges]]*12,0)</f>
        <v>838.80000000000007</v>
      </c>
    </row>
    <row r="1742" spans="1:26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 s="1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 s="2">
        <v>20.399999999999999</v>
      </c>
      <c r="T1742" s="2">
        <v>745.3</v>
      </c>
      <c r="U1742" t="s">
        <v>24</v>
      </c>
      <c r="V17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42" t="str">
        <f>IF(ChurnTable[[#This Row],[MonthlyCharges]]&lt;35,"Low (&lt;$35)",IF(ChurnTable[[#This Row],[MonthlyCharges]]&lt;70,"Medium ($35-$70)","High (&gt;$70)"))</f>
        <v>Low (&lt;$35)</v>
      </c>
      <c r="X1742">
        <f>ChurnTable[[#This Row],[MonthlyCharges]]*12</f>
        <v>244.79999999999998</v>
      </c>
      <c r="Y1742">
        <f>IF(ChurnTable[[#This Row],[Churn]]="Yes",1,0)</f>
        <v>0</v>
      </c>
      <c r="Z1742">
        <f>IF(ChurnTable[[#This Row],[Churn]]="Yes",ChurnTable[[#This Row],[MonthlyCharges]]*12,0)</f>
        <v>0</v>
      </c>
    </row>
    <row r="1743" spans="1:26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 s="1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 s="2">
        <v>71.400000000000006</v>
      </c>
      <c r="T1743" s="2">
        <v>1212.0999999999999</v>
      </c>
      <c r="U1743" t="s">
        <v>24</v>
      </c>
      <c r="V17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43" t="str">
        <f>IF(ChurnTable[[#This Row],[MonthlyCharges]]&lt;35,"Low (&lt;$35)",IF(ChurnTable[[#This Row],[MonthlyCharges]]&lt;70,"Medium ($35-$70)","High (&gt;$70)"))</f>
        <v>High (&gt;$70)</v>
      </c>
      <c r="X1743">
        <f>ChurnTable[[#This Row],[MonthlyCharges]]*12</f>
        <v>856.80000000000007</v>
      </c>
      <c r="Y1743">
        <f>IF(ChurnTable[[#This Row],[Churn]]="Yes",1,0)</f>
        <v>0</v>
      </c>
      <c r="Z1743">
        <f>IF(ChurnTable[[#This Row],[Churn]]="Yes",ChurnTable[[#This Row],[MonthlyCharges]]*12,0)</f>
        <v>0</v>
      </c>
    </row>
    <row r="1744" spans="1:26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 s="1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 s="2">
        <v>87.15</v>
      </c>
      <c r="T1744" s="2">
        <v>183.75</v>
      </c>
      <c r="U1744" t="s">
        <v>23</v>
      </c>
      <c r="V17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44" t="str">
        <f>IF(ChurnTable[[#This Row],[MonthlyCharges]]&lt;35,"Low (&lt;$35)",IF(ChurnTable[[#This Row],[MonthlyCharges]]&lt;70,"Medium ($35-$70)","High (&gt;$70)"))</f>
        <v>High (&gt;$70)</v>
      </c>
      <c r="X1744">
        <f>ChurnTable[[#This Row],[MonthlyCharges]]*12</f>
        <v>1045.8000000000002</v>
      </c>
      <c r="Y1744">
        <f>IF(ChurnTable[[#This Row],[Churn]]="Yes",1,0)</f>
        <v>1</v>
      </c>
      <c r="Z1744">
        <f>IF(ChurnTable[[#This Row],[Churn]]="Yes",ChurnTable[[#This Row],[MonthlyCharges]]*12,0)</f>
        <v>1045.8000000000002</v>
      </c>
    </row>
    <row r="1745" spans="1:26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 s="1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 s="2">
        <v>24.85</v>
      </c>
      <c r="T1745" s="2">
        <v>1583.5</v>
      </c>
      <c r="U1745" t="s">
        <v>24</v>
      </c>
      <c r="V17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45" t="str">
        <f>IF(ChurnTable[[#This Row],[MonthlyCharges]]&lt;35,"Low (&lt;$35)",IF(ChurnTable[[#This Row],[MonthlyCharges]]&lt;70,"Medium ($35-$70)","High (&gt;$70)"))</f>
        <v>Low (&lt;$35)</v>
      </c>
      <c r="X1745">
        <f>ChurnTable[[#This Row],[MonthlyCharges]]*12</f>
        <v>298.20000000000005</v>
      </c>
      <c r="Y1745">
        <f>IF(ChurnTable[[#This Row],[Churn]]="Yes",1,0)</f>
        <v>0</v>
      </c>
      <c r="Z1745">
        <f>IF(ChurnTable[[#This Row],[Churn]]="Yes",ChurnTable[[#This Row],[MonthlyCharges]]*12,0)</f>
        <v>0</v>
      </c>
    </row>
    <row r="1746" spans="1:26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 s="1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 s="2">
        <v>104.45</v>
      </c>
      <c r="T1746" s="2">
        <v>4162.05</v>
      </c>
      <c r="U1746" t="s">
        <v>24</v>
      </c>
      <c r="V17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46" t="str">
        <f>IF(ChurnTable[[#This Row],[MonthlyCharges]]&lt;35,"Low (&lt;$35)",IF(ChurnTable[[#This Row],[MonthlyCharges]]&lt;70,"Medium ($35-$70)","High (&gt;$70)"))</f>
        <v>High (&gt;$70)</v>
      </c>
      <c r="X1746">
        <f>ChurnTable[[#This Row],[MonthlyCharges]]*12</f>
        <v>1253.4000000000001</v>
      </c>
      <c r="Y1746">
        <f>IF(ChurnTable[[#This Row],[Churn]]="Yes",1,0)</f>
        <v>0</v>
      </c>
      <c r="Z1746">
        <f>IF(ChurnTable[[#This Row],[Churn]]="Yes",ChurnTable[[#This Row],[MonthlyCharges]]*12,0)</f>
        <v>0</v>
      </c>
    </row>
    <row r="1747" spans="1:26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 s="1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 s="2">
        <v>19.8</v>
      </c>
      <c r="T1747" s="2">
        <v>1119.9000000000001</v>
      </c>
      <c r="U1747" t="s">
        <v>24</v>
      </c>
      <c r="V17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47" t="str">
        <f>IF(ChurnTable[[#This Row],[MonthlyCharges]]&lt;35,"Low (&lt;$35)",IF(ChurnTable[[#This Row],[MonthlyCharges]]&lt;70,"Medium ($35-$70)","High (&gt;$70)"))</f>
        <v>Low (&lt;$35)</v>
      </c>
      <c r="X1747">
        <f>ChurnTable[[#This Row],[MonthlyCharges]]*12</f>
        <v>237.60000000000002</v>
      </c>
      <c r="Y1747">
        <f>IF(ChurnTable[[#This Row],[Churn]]="Yes",1,0)</f>
        <v>0</v>
      </c>
      <c r="Z1747">
        <f>IF(ChurnTable[[#This Row],[Churn]]="Yes",ChurnTable[[#This Row],[MonthlyCharges]]*12,0)</f>
        <v>0</v>
      </c>
    </row>
    <row r="1748" spans="1:26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 s="1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 s="2">
        <v>116.45</v>
      </c>
      <c r="T1748" s="2">
        <v>8013.55</v>
      </c>
      <c r="U1748" t="s">
        <v>24</v>
      </c>
      <c r="V17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48" t="str">
        <f>IF(ChurnTable[[#This Row],[MonthlyCharges]]&lt;35,"Low (&lt;$35)",IF(ChurnTable[[#This Row],[MonthlyCharges]]&lt;70,"Medium ($35-$70)","High (&gt;$70)"))</f>
        <v>High (&gt;$70)</v>
      </c>
      <c r="X1748">
        <f>ChurnTable[[#This Row],[MonthlyCharges]]*12</f>
        <v>1397.4</v>
      </c>
      <c r="Y1748">
        <f>IF(ChurnTable[[#This Row],[Churn]]="Yes",1,0)</f>
        <v>0</v>
      </c>
      <c r="Z1748">
        <f>IF(ChurnTable[[#This Row],[Churn]]="Yes",ChurnTable[[#This Row],[MonthlyCharges]]*12,0)</f>
        <v>0</v>
      </c>
    </row>
    <row r="1749" spans="1:26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 s="1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 s="2">
        <v>84.75</v>
      </c>
      <c r="T1749" s="2">
        <v>264.85000000000002</v>
      </c>
      <c r="U1749" t="s">
        <v>23</v>
      </c>
      <c r="V17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49" t="str">
        <f>IF(ChurnTable[[#This Row],[MonthlyCharges]]&lt;35,"Low (&lt;$35)",IF(ChurnTable[[#This Row],[MonthlyCharges]]&lt;70,"Medium ($35-$70)","High (&gt;$70)"))</f>
        <v>High (&gt;$70)</v>
      </c>
      <c r="X1749">
        <f>ChurnTable[[#This Row],[MonthlyCharges]]*12</f>
        <v>1017</v>
      </c>
      <c r="Y1749">
        <f>IF(ChurnTable[[#This Row],[Churn]]="Yes",1,0)</f>
        <v>1</v>
      </c>
      <c r="Z1749">
        <f>IF(ChurnTable[[#This Row],[Churn]]="Yes",ChurnTable[[#This Row],[MonthlyCharges]]*12,0)</f>
        <v>1017</v>
      </c>
    </row>
    <row r="1750" spans="1:26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 s="1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 s="2">
        <v>20.05</v>
      </c>
      <c r="T1750" s="2">
        <v>1102.4000000000001</v>
      </c>
      <c r="U1750" t="s">
        <v>24</v>
      </c>
      <c r="V17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50" t="str">
        <f>IF(ChurnTable[[#This Row],[MonthlyCharges]]&lt;35,"Low (&lt;$35)",IF(ChurnTable[[#This Row],[MonthlyCharges]]&lt;70,"Medium ($35-$70)","High (&gt;$70)"))</f>
        <v>Low (&lt;$35)</v>
      </c>
      <c r="X1750">
        <f>ChurnTable[[#This Row],[MonthlyCharges]]*12</f>
        <v>240.60000000000002</v>
      </c>
      <c r="Y1750">
        <f>IF(ChurnTable[[#This Row],[Churn]]="Yes",1,0)</f>
        <v>0</v>
      </c>
      <c r="Z1750">
        <f>IF(ChurnTable[[#This Row],[Churn]]="Yes",ChurnTable[[#This Row],[MonthlyCharges]]*12,0)</f>
        <v>0</v>
      </c>
    </row>
    <row r="1751" spans="1:26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 s="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 s="2">
        <v>110.75</v>
      </c>
      <c r="T1751" s="2">
        <v>5832</v>
      </c>
      <c r="U1751" t="s">
        <v>24</v>
      </c>
      <c r="V17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51" t="str">
        <f>IF(ChurnTable[[#This Row],[MonthlyCharges]]&lt;35,"Low (&lt;$35)",IF(ChurnTable[[#This Row],[MonthlyCharges]]&lt;70,"Medium ($35-$70)","High (&gt;$70)"))</f>
        <v>High (&gt;$70)</v>
      </c>
      <c r="X1751">
        <f>ChurnTable[[#This Row],[MonthlyCharges]]*12</f>
        <v>1329</v>
      </c>
      <c r="Y1751">
        <f>IF(ChurnTable[[#This Row],[Churn]]="Yes",1,0)</f>
        <v>0</v>
      </c>
      <c r="Z1751">
        <f>IF(ChurnTable[[#This Row],[Churn]]="Yes",ChurnTable[[#This Row],[MonthlyCharges]]*12,0)</f>
        <v>0</v>
      </c>
    </row>
    <row r="1752" spans="1:26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 s="1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 s="2">
        <v>89.7</v>
      </c>
      <c r="T1752" s="2">
        <v>4304.5</v>
      </c>
      <c r="U1752" t="s">
        <v>24</v>
      </c>
      <c r="V17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52" t="str">
        <f>IF(ChurnTable[[#This Row],[MonthlyCharges]]&lt;35,"Low (&lt;$35)",IF(ChurnTable[[#This Row],[MonthlyCharges]]&lt;70,"Medium ($35-$70)","High (&gt;$70)"))</f>
        <v>High (&gt;$70)</v>
      </c>
      <c r="X1752">
        <f>ChurnTable[[#This Row],[MonthlyCharges]]*12</f>
        <v>1076.4000000000001</v>
      </c>
      <c r="Y1752">
        <f>IF(ChurnTable[[#This Row],[Churn]]="Yes",1,0)</f>
        <v>0</v>
      </c>
      <c r="Z1752">
        <f>IF(ChurnTable[[#This Row],[Churn]]="Yes",ChurnTable[[#This Row],[MonthlyCharges]]*12,0)</f>
        <v>0</v>
      </c>
    </row>
    <row r="1753" spans="1:26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 s="1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 s="2">
        <v>89.95</v>
      </c>
      <c r="T1753" s="2">
        <v>1178.4000000000001</v>
      </c>
      <c r="U1753" t="s">
        <v>23</v>
      </c>
      <c r="V17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53" t="str">
        <f>IF(ChurnTable[[#This Row],[MonthlyCharges]]&lt;35,"Low (&lt;$35)",IF(ChurnTable[[#This Row],[MonthlyCharges]]&lt;70,"Medium ($35-$70)","High (&gt;$70)"))</f>
        <v>High (&gt;$70)</v>
      </c>
      <c r="X1753">
        <f>ChurnTable[[#This Row],[MonthlyCharges]]*12</f>
        <v>1079.4000000000001</v>
      </c>
      <c r="Y1753">
        <f>IF(ChurnTable[[#This Row],[Churn]]="Yes",1,0)</f>
        <v>1</v>
      </c>
      <c r="Z1753">
        <f>IF(ChurnTable[[#This Row],[Churn]]="Yes",ChurnTable[[#This Row],[MonthlyCharges]]*12,0)</f>
        <v>1079.4000000000001</v>
      </c>
    </row>
    <row r="1754" spans="1:26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 s="1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 s="2">
        <v>48.7</v>
      </c>
      <c r="T1754" s="2">
        <v>1421.75</v>
      </c>
      <c r="U1754" t="s">
        <v>24</v>
      </c>
      <c r="V17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54" t="str">
        <f>IF(ChurnTable[[#This Row],[MonthlyCharges]]&lt;35,"Low (&lt;$35)",IF(ChurnTable[[#This Row],[MonthlyCharges]]&lt;70,"Medium ($35-$70)","High (&gt;$70)"))</f>
        <v>Medium ($35-$70)</v>
      </c>
      <c r="X1754">
        <f>ChurnTable[[#This Row],[MonthlyCharges]]*12</f>
        <v>584.40000000000009</v>
      </c>
      <c r="Y1754">
        <f>IF(ChurnTable[[#This Row],[Churn]]="Yes",1,0)</f>
        <v>0</v>
      </c>
      <c r="Z1754">
        <f>IF(ChurnTable[[#This Row],[Churn]]="Yes",ChurnTable[[#This Row],[MonthlyCharges]]*12,0)</f>
        <v>0</v>
      </c>
    </row>
    <row r="1755" spans="1:26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 s="1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 s="2">
        <v>96.6</v>
      </c>
      <c r="T1755" s="2">
        <v>6827.5</v>
      </c>
      <c r="U1755" t="s">
        <v>24</v>
      </c>
      <c r="V17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55" t="str">
        <f>IF(ChurnTable[[#This Row],[MonthlyCharges]]&lt;35,"Low (&lt;$35)",IF(ChurnTable[[#This Row],[MonthlyCharges]]&lt;70,"Medium ($35-$70)","High (&gt;$70)"))</f>
        <v>High (&gt;$70)</v>
      </c>
      <c r="X1755">
        <f>ChurnTable[[#This Row],[MonthlyCharges]]*12</f>
        <v>1159.1999999999998</v>
      </c>
      <c r="Y1755">
        <f>IF(ChurnTable[[#This Row],[Churn]]="Yes",1,0)</f>
        <v>0</v>
      </c>
      <c r="Z1755">
        <f>IF(ChurnTable[[#This Row],[Churn]]="Yes",ChurnTable[[#This Row],[MonthlyCharges]]*12,0)</f>
        <v>0</v>
      </c>
    </row>
    <row r="1756" spans="1:26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 s="1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 s="2">
        <v>74.3</v>
      </c>
      <c r="T1756" s="2">
        <v>4698.05</v>
      </c>
      <c r="U1756" t="s">
        <v>24</v>
      </c>
      <c r="V17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56" t="str">
        <f>IF(ChurnTable[[#This Row],[MonthlyCharges]]&lt;35,"Low (&lt;$35)",IF(ChurnTable[[#This Row],[MonthlyCharges]]&lt;70,"Medium ($35-$70)","High (&gt;$70)"))</f>
        <v>High (&gt;$70)</v>
      </c>
      <c r="X1756">
        <f>ChurnTable[[#This Row],[MonthlyCharges]]*12</f>
        <v>891.59999999999991</v>
      </c>
      <c r="Y1756">
        <f>IF(ChurnTable[[#This Row],[Churn]]="Yes",1,0)</f>
        <v>0</v>
      </c>
      <c r="Z1756">
        <f>IF(ChurnTable[[#This Row],[Churn]]="Yes",ChurnTable[[#This Row],[MonthlyCharges]]*12,0)</f>
        <v>0</v>
      </c>
    </row>
    <row r="1757" spans="1:26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 s="1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 s="2">
        <v>54.3</v>
      </c>
      <c r="T1757" s="2">
        <v>654.5</v>
      </c>
      <c r="U1757" t="s">
        <v>24</v>
      </c>
      <c r="V17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57" t="str">
        <f>IF(ChurnTable[[#This Row],[MonthlyCharges]]&lt;35,"Low (&lt;$35)",IF(ChurnTable[[#This Row],[MonthlyCharges]]&lt;70,"Medium ($35-$70)","High (&gt;$70)"))</f>
        <v>Medium ($35-$70)</v>
      </c>
      <c r="X1757">
        <f>ChurnTable[[#This Row],[MonthlyCharges]]*12</f>
        <v>651.59999999999991</v>
      </c>
      <c r="Y1757">
        <f>IF(ChurnTable[[#This Row],[Churn]]="Yes",1,0)</f>
        <v>0</v>
      </c>
      <c r="Z1757">
        <f>IF(ChurnTable[[#This Row],[Churn]]="Yes",ChurnTable[[#This Row],[MonthlyCharges]]*12,0)</f>
        <v>0</v>
      </c>
    </row>
    <row r="1758" spans="1:26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 s="1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 s="2">
        <v>74.849999999999994</v>
      </c>
      <c r="T1758" s="2">
        <v>3268.05</v>
      </c>
      <c r="U1758" t="s">
        <v>24</v>
      </c>
      <c r="V17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58" t="str">
        <f>IF(ChurnTable[[#This Row],[MonthlyCharges]]&lt;35,"Low (&lt;$35)",IF(ChurnTable[[#This Row],[MonthlyCharges]]&lt;70,"Medium ($35-$70)","High (&gt;$70)"))</f>
        <v>High (&gt;$70)</v>
      </c>
      <c r="X1758">
        <f>ChurnTable[[#This Row],[MonthlyCharges]]*12</f>
        <v>898.19999999999993</v>
      </c>
      <c r="Y1758">
        <f>IF(ChurnTable[[#This Row],[Churn]]="Yes",1,0)</f>
        <v>0</v>
      </c>
      <c r="Z1758">
        <f>IF(ChurnTable[[#This Row],[Churn]]="Yes",ChurnTable[[#This Row],[MonthlyCharges]]*12,0)</f>
        <v>0</v>
      </c>
    </row>
    <row r="1759" spans="1:26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 s="1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 s="2">
        <v>79.95</v>
      </c>
      <c r="T1759" s="2">
        <v>4362.05</v>
      </c>
      <c r="U1759" t="s">
        <v>24</v>
      </c>
      <c r="V17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59" t="str">
        <f>IF(ChurnTable[[#This Row],[MonthlyCharges]]&lt;35,"Low (&lt;$35)",IF(ChurnTable[[#This Row],[MonthlyCharges]]&lt;70,"Medium ($35-$70)","High (&gt;$70)"))</f>
        <v>High (&gt;$70)</v>
      </c>
      <c r="X1759">
        <f>ChurnTable[[#This Row],[MonthlyCharges]]*12</f>
        <v>959.40000000000009</v>
      </c>
      <c r="Y1759">
        <f>IF(ChurnTable[[#This Row],[Churn]]="Yes",1,0)</f>
        <v>0</v>
      </c>
      <c r="Z1759">
        <f>IF(ChurnTable[[#This Row],[Churn]]="Yes",ChurnTable[[#This Row],[MonthlyCharges]]*12,0)</f>
        <v>0</v>
      </c>
    </row>
    <row r="1760" spans="1:26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 s="1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 s="2">
        <v>20.05</v>
      </c>
      <c r="T1760" s="2">
        <v>1386.9</v>
      </c>
      <c r="U1760" t="s">
        <v>24</v>
      </c>
      <c r="V17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60" t="str">
        <f>IF(ChurnTable[[#This Row],[MonthlyCharges]]&lt;35,"Low (&lt;$35)",IF(ChurnTable[[#This Row],[MonthlyCharges]]&lt;70,"Medium ($35-$70)","High (&gt;$70)"))</f>
        <v>Low (&lt;$35)</v>
      </c>
      <c r="X1760">
        <f>ChurnTable[[#This Row],[MonthlyCharges]]*12</f>
        <v>240.60000000000002</v>
      </c>
      <c r="Y1760">
        <f>IF(ChurnTable[[#This Row],[Churn]]="Yes",1,0)</f>
        <v>0</v>
      </c>
      <c r="Z1760">
        <f>IF(ChurnTable[[#This Row],[Churn]]="Yes",ChurnTable[[#This Row],[MonthlyCharges]]*12,0)</f>
        <v>0</v>
      </c>
    </row>
    <row r="1761" spans="1:26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 s="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 s="2">
        <v>19.399999999999999</v>
      </c>
      <c r="T1761" s="2">
        <v>415.4</v>
      </c>
      <c r="U1761" t="s">
        <v>24</v>
      </c>
      <c r="V17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61" t="str">
        <f>IF(ChurnTable[[#This Row],[MonthlyCharges]]&lt;35,"Low (&lt;$35)",IF(ChurnTable[[#This Row],[MonthlyCharges]]&lt;70,"Medium ($35-$70)","High (&gt;$70)"))</f>
        <v>Low (&lt;$35)</v>
      </c>
      <c r="X1761">
        <f>ChurnTable[[#This Row],[MonthlyCharges]]*12</f>
        <v>232.79999999999998</v>
      </c>
      <c r="Y1761">
        <f>IF(ChurnTable[[#This Row],[Churn]]="Yes",1,0)</f>
        <v>0</v>
      </c>
      <c r="Z1761">
        <f>IF(ChurnTable[[#This Row],[Churn]]="Yes",ChurnTable[[#This Row],[MonthlyCharges]]*12,0)</f>
        <v>0</v>
      </c>
    </row>
    <row r="1762" spans="1:26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 s="1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 s="2">
        <v>54.9</v>
      </c>
      <c r="T1762" s="2">
        <v>2614.1</v>
      </c>
      <c r="U1762" t="s">
        <v>24</v>
      </c>
      <c r="V17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62" t="str">
        <f>IF(ChurnTable[[#This Row],[MonthlyCharges]]&lt;35,"Low (&lt;$35)",IF(ChurnTable[[#This Row],[MonthlyCharges]]&lt;70,"Medium ($35-$70)","High (&gt;$70)"))</f>
        <v>Medium ($35-$70)</v>
      </c>
      <c r="X1762">
        <f>ChurnTable[[#This Row],[MonthlyCharges]]*12</f>
        <v>658.8</v>
      </c>
      <c r="Y1762">
        <f>IF(ChurnTable[[#This Row],[Churn]]="Yes",1,0)</f>
        <v>0</v>
      </c>
      <c r="Z1762">
        <f>IF(ChurnTable[[#This Row],[Churn]]="Yes",ChurnTable[[#This Row],[MonthlyCharges]]*12,0)</f>
        <v>0</v>
      </c>
    </row>
    <row r="1763" spans="1:26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 s="1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 s="2">
        <v>24.45</v>
      </c>
      <c r="T1763" s="2">
        <v>1513.6</v>
      </c>
      <c r="U1763" t="s">
        <v>24</v>
      </c>
      <c r="V17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63" t="str">
        <f>IF(ChurnTable[[#This Row],[MonthlyCharges]]&lt;35,"Low (&lt;$35)",IF(ChurnTable[[#This Row],[MonthlyCharges]]&lt;70,"Medium ($35-$70)","High (&gt;$70)"))</f>
        <v>Low (&lt;$35)</v>
      </c>
      <c r="X1763">
        <f>ChurnTable[[#This Row],[MonthlyCharges]]*12</f>
        <v>293.39999999999998</v>
      </c>
      <c r="Y1763">
        <f>IF(ChurnTable[[#This Row],[Churn]]="Yes",1,0)</f>
        <v>0</v>
      </c>
      <c r="Z1763">
        <f>IF(ChurnTable[[#This Row],[Churn]]="Yes",ChurnTable[[#This Row],[MonthlyCharges]]*12,0)</f>
        <v>0</v>
      </c>
    </row>
    <row r="1764" spans="1:26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 s="1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 s="2">
        <v>89.65</v>
      </c>
      <c r="T1764" s="2">
        <v>3161.6</v>
      </c>
      <c r="U1764" t="s">
        <v>24</v>
      </c>
      <c r="V17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64" t="str">
        <f>IF(ChurnTable[[#This Row],[MonthlyCharges]]&lt;35,"Low (&lt;$35)",IF(ChurnTable[[#This Row],[MonthlyCharges]]&lt;70,"Medium ($35-$70)","High (&gt;$70)"))</f>
        <v>High (&gt;$70)</v>
      </c>
      <c r="X1764">
        <f>ChurnTable[[#This Row],[MonthlyCharges]]*12</f>
        <v>1075.8000000000002</v>
      </c>
      <c r="Y1764">
        <f>IF(ChurnTable[[#This Row],[Churn]]="Yes",1,0)</f>
        <v>0</v>
      </c>
      <c r="Z1764">
        <f>IF(ChurnTable[[#This Row],[Churn]]="Yes",ChurnTable[[#This Row],[MonthlyCharges]]*12,0)</f>
        <v>0</v>
      </c>
    </row>
    <row r="1765" spans="1:26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 s="1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 s="2">
        <v>45.4</v>
      </c>
      <c r="T1765" s="2">
        <v>80.95</v>
      </c>
      <c r="U1765" t="s">
        <v>24</v>
      </c>
      <c r="V17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65" t="str">
        <f>IF(ChurnTable[[#This Row],[MonthlyCharges]]&lt;35,"Low (&lt;$35)",IF(ChurnTable[[#This Row],[MonthlyCharges]]&lt;70,"Medium ($35-$70)","High (&gt;$70)"))</f>
        <v>Medium ($35-$70)</v>
      </c>
      <c r="X1765">
        <f>ChurnTable[[#This Row],[MonthlyCharges]]*12</f>
        <v>544.79999999999995</v>
      </c>
      <c r="Y1765">
        <f>IF(ChurnTable[[#This Row],[Churn]]="Yes",1,0)</f>
        <v>0</v>
      </c>
      <c r="Z1765">
        <f>IF(ChurnTable[[#This Row],[Churn]]="Yes",ChurnTable[[#This Row],[MonthlyCharges]]*12,0)</f>
        <v>0</v>
      </c>
    </row>
    <row r="1766" spans="1:26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 s="1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 s="2">
        <v>75.7</v>
      </c>
      <c r="T1766" s="2">
        <v>4676.7</v>
      </c>
      <c r="U1766" t="s">
        <v>24</v>
      </c>
      <c r="V17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66" t="str">
        <f>IF(ChurnTable[[#This Row],[MonthlyCharges]]&lt;35,"Low (&lt;$35)",IF(ChurnTable[[#This Row],[MonthlyCharges]]&lt;70,"Medium ($35-$70)","High (&gt;$70)"))</f>
        <v>High (&gt;$70)</v>
      </c>
      <c r="X1766">
        <f>ChurnTable[[#This Row],[MonthlyCharges]]*12</f>
        <v>908.40000000000009</v>
      </c>
      <c r="Y1766">
        <f>IF(ChurnTable[[#This Row],[Churn]]="Yes",1,0)</f>
        <v>0</v>
      </c>
      <c r="Z1766">
        <f>IF(ChurnTable[[#This Row],[Churn]]="Yes",ChurnTable[[#This Row],[MonthlyCharges]]*12,0)</f>
        <v>0</v>
      </c>
    </row>
    <row r="1767" spans="1:26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 s="1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 s="2">
        <v>110.65</v>
      </c>
      <c r="T1767" s="2">
        <v>6526.65</v>
      </c>
      <c r="U1767" t="s">
        <v>24</v>
      </c>
      <c r="V17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67" t="str">
        <f>IF(ChurnTable[[#This Row],[MonthlyCharges]]&lt;35,"Low (&lt;$35)",IF(ChurnTable[[#This Row],[MonthlyCharges]]&lt;70,"Medium ($35-$70)","High (&gt;$70)"))</f>
        <v>High (&gt;$70)</v>
      </c>
      <c r="X1767">
        <f>ChurnTable[[#This Row],[MonthlyCharges]]*12</f>
        <v>1327.8000000000002</v>
      </c>
      <c r="Y1767">
        <f>IF(ChurnTable[[#This Row],[Churn]]="Yes",1,0)</f>
        <v>0</v>
      </c>
      <c r="Z1767">
        <f>IF(ChurnTable[[#This Row],[Churn]]="Yes",ChurnTable[[#This Row],[MonthlyCharges]]*12,0)</f>
        <v>0</v>
      </c>
    </row>
    <row r="1768" spans="1:26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 s="1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 s="2">
        <v>20.55</v>
      </c>
      <c r="T1768" s="2">
        <v>583.29999999999995</v>
      </c>
      <c r="U1768" t="s">
        <v>24</v>
      </c>
      <c r="V17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68" t="str">
        <f>IF(ChurnTable[[#This Row],[MonthlyCharges]]&lt;35,"Low (&lt;$35)",IF(ChurnTable[[#This Row],[MonthlyCharges]]&lt;70,"Medium ($35-$70)","High (&gt;$70)"))</f>
        <v>Low (&lt;$35)</v>
      </c>
      <c r="X1768">
        <f>ChurnTable[[#This Row],[MonthlyCharges]]*12</f>
        <v>246.60000000000002</v>
      </c>
      <c r="Y1768">
        <f>IF(ChurnTable[[#This Row],[Churn]]="Yes",1,0)</f>
        <v>0</v>
      </c>
      <c r="Z1768">
        <f>IF(ChurnTable[[#This Row],[Churn]]="Yes",ChurnTable[[#This Row],[MonthlyCharges]]*12,0)</f>
        <v>0</v>
      </c>
    </row>
    <row r="1769" spans="1:26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 s="1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 s="2">
        <v>115.15</v>
      </c>
      <c r="T1769" s="2">
        <v>8078.1</v>
      </c>
      <c r="U1769" t="s">
        <v>24</v>
      </c>
      <c r="V17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69" t="str">
        <f>IF(ChurnTable[[#This Row],[MonthlyCharges]]&lt;35,"Low (&lt;$35)",IF(ChurnTable[[#This Row],[MonthlyCharges]]&lt;70,"Medium ($35-$70)","High (&gt;$70)"))</f>
        <v>High (&gt;$70)</v>
      </c>
      <c r="X1769">
        <f>ChurnTable[[#This Row],[MonthlyCharges]]*12</f>
        <v>1381.8000000000002</v>
      </c>
      <c r="Y1769">
        <f>IF(ChurnTable[[#This Row],[Churn]]="Yes",1,0)</f>
        <v>0</v>
      </c>
      <c r="Z1769">
        <f>IF(ChurnTable[[#This Row],[Churn]]="Yes",ChurnTable[[#This Row],[MonthlyCharges]]*12,0)</f>
        <v>0</v>
      </c>
    </row>
    <row r="1770" spans="1:26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 s="1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 s="2">
        <v>58.55</v>
      </c>
      <c r="T1770" s="2">
        <v>3503.5</v>
      </c>
      <c r="U1770" t="s">
        <v>24</v>
      </c>
      <c r="V17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70" t="str">
        <f>IF(ChurnTable[[#This Row],[MonthlyCharges]]&lt;35,"Low (&lt;$35)",IF(ChurnTable[[#This Row],[MonthlyCharges]]&lt;70,"Medium ($35-$70)","High (&gt;$70)"))</f>
        <v>Medium ($35-$70)</v>
      </c>
      <c r="X1770">
        <f>ChurnTable[[#This Row],[MonthlyCharges]]*12</f>
        <v>702.59999999999991</v>
      </c>
      <c r="Y1770">
        <f>IF(ChurnTable[[#This Row],[Churn]]="Yes",1,0)</f>
        <v>0</v>
      </c>
      <c r="Z1770">
        <f>IF(ChurnTable[[#This Row],[Churn]]="Yes",ChurnTable[[#This Row],[MonthlyCharges]]*12,0)</f>
        <v>0</v>
      </c>
    </row>
    <row r="1771" spans="1:26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 s="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 s="2">
        <v>93.25</v>
      </c>
      <c r="T1771" s="2">
        <v>6669.45</v>
      </c>
      <c r="U1771" t="s">
        <v>24</v>
      </c>
      <c r="V17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71" t="str">
        <f>IF(ChurnTable[[#This Row],[MonthlyCharges]]&lt;35,"Low (&lt;$35)",IF(ChurnTable[[#This Row],[MonthlyCharges]]&lt;70,"Medium ($35-$70)","High (&gt;$70)"))</f>
        <v>High (&gt;$70)</v>
      </c>
      <c r="X1771">
        <f>ChurnTable[[#This Row],[MonthlyCharges]]*12</f>
        <v>1119</v>
      </c>
      <c r="Y1771">
        <f>IF(ChurnTable[[#This Row],[Churn]]="Yes",1,0)</f>
        <v>0</v>
      </c>
      <c r="Z1771">
        <f>IF(ChurnTable[[#This Row],[Churn]]="Yes",ChurnTable[[#This Row],[MonthlyCharges]]*12,0)</f>
        <v>0</v>
      </c>
    </row>
    <row r="1772" spans="1:26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 s="1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 s="2">
        <v>113.2</v>
      </c>
      <c r="T1772" s="2">
        <v>4689.5</v>
      </c>
      <c r="U1772" t="s">
        <v>23</v>
      </c>
      <c r="V17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72" t="str">
        <f>IF(ChurnTable[[#This Row],[MonthlyCharges]]&lt;35,"Low (&lt;$35)",IF(ChurnTable[[#This Row],[MonthlyCharges]]&lt;70,"Medium ($35-$70)","High (&gt;$70)"))</f>
        <v>High (&gt;$70)</v>
      </c>
      <c r="X1772">
        <f>ChurnTable[[#This Row],[MonthlyCharges]]*12</f>
        <v>1358.4</v>
      </c>
      <c r="Y1772">
        <f>IF(ChurnTable[[#This Row],[Churn]]="Yes",1,0)</f>
        <v>1</v>
      </c>
      <c r="Z1772">
        <f>IF(ChurnTable[[#This Row],[Churn]]="Yes",ChurnTable[[#This Row],[MonthlyCharges]]*12,0)</f>
        <v>1358.4</v>
      </c>
    </row>
    <row r="1773" spans="1:26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 s="1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 s="2">
        <v>90.5</v>
      </c>
      <c r="T1773" s="2">
        <v>1201.1500000000001</v>
      </c>
      <c r="U1773" t="s">
        <v>23</v>
      </c>
      <c r="V17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73" t="str">
        <f>IF(ChurnTable[[#This Row],[MonthlyCharges]]&lt;35,"Low (&lt;$35)",IF(ChurnTable[[#This Row],[MonthlyCharges]]&lt;70,"Medium ($35-$70)","High (&gt;$70)"))</f>
        <v>High (&gt;$70)</v>
      </c>
      <c r="X1773">
        <f>ChurnTable[[#This Row],[MonthlyCharges]]*12</f>
        <v>1086</v>
      </c>
      <c r="Y1773">
        <f>IF(ChurnTable[[#This Row],[Churn]]="Yes",1,0)</f>
        <v>1</v>
      </c>
      <c r="Z1773">
        <f>IF(ChurnTable[[#This Row],[Churn]]="Yes",ChurnTable[[#This Row],[MonthlyCharges]]*12,0)</f>
        <v>1086</v>
      </c>
    </row>
    <row r="1774" spans="1:26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 s="1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 s="2">
        <v>79</v>
      </c>
      <c r="T1774" s="2">
        <v>143.65</v>
      </c>
      <c r="U1774" t="s">
        <v>23</v>
      </c>
      <c r="V17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74" t="str">
        <f>IF(ChurnTable[[#This Row],[MonthlyCharges]]&lt;35,"Low (&lt;$35)",IF(ChurnTable[[#This Row],[MonthlyCharges]]&lt;70,"Medium ($35-$70)","High (&gt;$70)"))</f>
        <v>High (&gt;$70)</v>
      </c>
      <c r="X1774">
        <f>ChurnTable[[#This Row],[MonthlyCharges]]*12</f>
        <v>948</v>
      </c>
      <c r="Y1774">
        <f>IF(ChurnTable[[#This Row],[Churn]]="Yes",1,0)</f>
        <v>1</v>
      </c>
      <c r="Z1774">
        <f>IF(ChurnTable[[#This Row],[Churn]]="Yes",ChurnTable[[#This Row],[MonthlyCharges]]*12,0)</f>
        <v>948</v>
      </c>
    </row>
    <row r="1775" spans="1:26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 s="1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 s="2">
        <v>19.350000000000001</v>
      </c>
      <c r="T1775" s="2">
        <v>1292.6500000000001</v>
      </c>
      <c r="U1775" t="s">
        <v>24</v>
      </c>
      <c r="V17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75" t="str">
        <f>IF(ChurnTable[[#This Row],[MonthlyCharges]]&lt;35,"Low (&lt;$35)",IF(ChurnTable[[#This Row],[MonthlyCharges]]&lt;70,"Medium ($35-$70)","High (&gt;$70)"))</f>
        <v>Low (&lt;$35)</v>
      </c>
      <c r="X1775">
        <f>ChurnTable[[#This Row],[MonthlyCharges]]*12</f>
        <v>232.20000000000002</v>
      </c>
      <c r="Y1775">
        <f>IF(ChurnTable[[#This Row],[Churn]]="Yes",1,0)</f>
        <v>0</v>
      </c>
      <c r="Z1775">
        <f>IF(ChurnTable[[#This Row],[Churn]]="Yes",ChurnTable[[#This Row],[MonthlyCharges]]*12,0)</f>
        <v>0</v>
      </c>
    </row>
    <row r="1776" spans="1:26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 s="1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 s="2">
        <v>48.75</v>
      </c>
      <c r="T1776" s="2">
        <v>48.75</v>
      </c>
      <c r="U1776" t="s">
        <v>24</v>
      </c>
      <c r="V17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76" t="str">
        <f>IF(ChurnTable[[#This Row],[MonthlyCharges]]&lt;35,"Low (&lt;$35)",IF(ChurnTable[[#This Row],[MonthlyCharges]]&lt;70,"Medium ($35-$70)","High (&gt;$70)"))</f>
        <v>Medium ($35-$70)</v>
      </c>
      <c r="X1776">
        <f>ChurnTable[[#This Row],[MonthlyCharges]]*12</f>
        <v>585</v>
      </c>
      <c r="Y1776">
        <f>IF(ChurnTable[[#This Row],[Churn]]="Yes",1,0)</f>
        <v>0</v>
      </c>
      <c r="Z1776">
        <f>IF(ChurnTable[[#This Row],[Churn]]="Yes",ChurnTable[[#This Row],[MonthlyCharges]]*12,0)</f>
        <v>0</v>
      </c>
    </row>
    <row r="1777" spans="1:26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 s="1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 s="2">
        <v>109.05</v>
      </c>
      <c r="T1777" s="2">
        <v>7108.2</v>
      </c>
      <c r="U1777" t="s">
        <v>24</v>
      </c>
      <c r="V17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77" t="str">
        <f>IF(ChurnTable[[#This Row],[MonthlyCharges]]&lt;35,"Low (&lt;$35)",IF(ChurnTable[[#This Row],[MonthlyCharges]]&lt;70,"Medium ($35-$70)","High (&gt;$70)"))</f>
        <v>High (&gt;$70)</v>
      </c>
      <c r="X1777">
        <f>ChurnTable[[#This Row],[MonthlyCharges]]*12</f>
        <v>1308.5999999999999</v>
      </c>
      <c r="Y1777">
        <f>IF(ChurnTable[[#This Row],[Churn]]="Yes",1,0)</f>
        <v>0</v>
      </c>
      <c r="Z1777">
        <f>IF(ChurnTable[[#This Row],[Churn]]="Yes",ChurnTable[[#This Row],[MonthlyCharges]]*12,0)</f>
        <v>0</v>
      </c>
    </row>
    <row r="1778" spans="1:26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 s="1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 s="2">
        <v>25</v>
      </c>
      <c r="T1778" s="2">
        <v>1802.55</v>
      </c>
      <c r="U1778" t="s">
        <v>24</v>
      </c>
      <c r="V17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78" t="str">
        <f>IF(ChurnTable[[#This Row],[MonthlyCharges]]&lt;35,"Low (&lt;$35)",IF(ChurnTable[[#This Row],[MonthlyCharges]]&lt;70,"Medium ($35-$70)","High (&gt;$70)"))</f>
        <v>Low (&lt;$35)</v>
      </c>
      <c r="X1778">
        <f>ChurnTable[[#This Row],[MonthlyCharges]]*12</f>
        <v>300</v>
      </c>
      <c r="Y1778">
        <f>IF(ChurnTable[[#This Row],[Churn]]="Yes",1,0)</f>
        <v>0</v>
      </c>
      <c r="Z1778">
        <f>IF(ChurnTable[[#This Row],[Churn]]="Yes",ChurnTable[[#This Row],[MonthlyCharges]]*12,0)</f>
        <v>0</v>
      </c>
    </row>
    <row r="1779" spans="1:26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 s="1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 s="2">
        <v>54.9</v>
      </c>
      <c r="T1779" s="2">
        <v>1505.15</v>
      </c>
      <c r="U1779" t="s">
        <v>24</v>
      </c>
      <c r="V17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79" t="str">
        <f>IF(ChurnTable[[#This Row],[MonthlyCharges]]&lt;35,"Low (&lt;$35)",IF(ChurnTable[[#This Row],[MonthlyCharges]]&lt;70,"Medium ($35-$70)","High (&gt;$70)"))</f>
        <v>Medium ($35-$70)</v>
      </c>
      <c r="X1779">
        <f>ChurnTable[[#This Row],[MonthlyCharges]]*12</f>
        <v>658.8</v>
      </c>
      <c r="Y1779">
        <f>IF(ChurnTable[[#This Row],[Churn]]="Yes",1,0)</f>
        <v>0</v>
      </c>
      <c r="Z1779">
        <f>IF(ChurnTable[[#This Row],[Churn]]="Yes",ChurnTable[[#This Row],[MonthlyCharges]]*12,0)</f>
        <v>0</v>
      </c>
    </row>
    <row r="1780" spans="1:26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 s="1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 s="2">
        <v>24.75</v>
      </c>
      <c r="T1780" s="2">
        <v>1859.1</v>
      </c>
      <c r="U1780" t="s">
        <v>24</v>
      </c>
      <c r="V17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80" t="str">
        <f>IF(ChurnTable[[#This Row],[MonthlyCharges]]&lt;35,"Low (&lt;$35)",IF(ChurnTable[[#This Row],[MonthlyCharges]]&lt;70,"Medium ($35-$70)","High (&gt;$70)"))</f>
        <v>Low (&lt;$35)</v>
      </c>
      <c r="X1780">
        <f>ChurnTable[[#This Row],[MonthlyCharges]]*12</f>
        <v>297</v>
      </c>
      <c r="Y1780">
        <f>IF(ChurnTable[[#This Row],[Churn]]="Yes",1,0)</f>
        <v>0</v>
      </c>
      <c r="Z1780">
        <f>IF(ChurnTable[[#This Row],[Churn]]="Yes",ChurnTable[[#This Row],[MonthlyCharges]]*12,0)</f>
        <v>0</v>
      </c>
    </row>
    <row r="1781" spans="1:26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 s="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 s="2">
        <v>91.15</v>
      </c>
      <c r="T1781" s="2">
        <v>168.5</v>
      </c>
      <c r="U1781" t="s">
        <v>24</v>
      </c>
      <c r="V17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81" t="str">
        <f>IF(ChurnTable[[#This Row],[MonthlyCharges]]&lt;35,"Low (&lt;$35)",IF(ChurnTable[[#This Row],[MonthlyCharges]]&lt;70,"Medium ($35-$70)","High (&gt;$70)"))</f>
        <v>High (&gt;$70)</v>
      </c>
      <c r="X1781">
        <f>ChurnTable[[#This Row],[MonthlyCharges]]*12</f>
        <v>1093.8000000000002</v>
      </c>
      <c r="Y1781">
        <f>IF(ChurnTable[[#This Row],[Churn]]="Yes",1,0)</f>
        <v>0</v>
      </c>
      <c r="Z1781">
        <f>IF(ChurnTable[[#This Row],[Churn]]="Yes",ChurnTable[[#This Row],[MonthlyCharges]]*12,0)</f>
        <v>0</v>
      </c>
    </row>
    <row r="1782" spans="1:26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 s="1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 s="2">
        <v>20.149999999999999</v>
      </c>
      <c r="T1782" s="2">
        <v>390.85</v>
      </c>
      <c r="U1782" t="s">
        <v>23</v>
      </c>
      <c r="V17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82" t="str">
        <f>IF(ChurnTable[[#This Row],[MonthlyCharges]]&lt;35,"Low (&lt;$35)",IF(ChurnTable[[#This Row],[MonthlyCharges]]&lt;70,"Medium ($35-$70)","High (&gt;$70)"))</f>
        <v>Low (&lt;$35)</v>
      </c>
      <c r="X1782">
        <f>ChurnTable[[#This Row],[MonthlyCharges]]*12</f>
        <v>241.79999999999998</v>
      </c>
      <c r="Y1782">
        <f>IF(ChurnTable[[#This Row],[Churn]]="Yes",1,0)</f>
        <v>1</v>
      </c>
      <c r="Z1782">
        <f>IF(ChurnTable[[#This Row],[Churn]]="Yes",ChurnTable[[#This Row],[MonthlyCharges]]*12,0)</f>
        <v>241.79999999999998</v>
      </c>
    </row>
    <row r="1783" spans="1:26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 s="1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 s="2">
        <v>104.35</v>
      </c>
      <c r="T1783" s="2">
        <v>6339.45</v>
      </c>
      <c r="U1783" t="s">
        <v>24</v>
      </c>
      <c r="V17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83" t="str">
        <f>IF(ChurnTable[[#This Row],[MonthlyCharges]]&lt;35,"Low (&lt;$35)",IF(ChurnTable[[#This Row],[MonthlyCharges]]&lt;70,"Medium ($35-$70)","High (&gt;$70)"))</f>
        <v>High (&gt;$70)</v>
      </c>
      <c r="X1783">
        <f>ChurnTable[[#This Row],[MonthlyCharges]]*12</f>
        <v>1252.1999999999998</v>
      </c>
      <c r="Y1783">
        <f>IF(ChurnTable[[#This Row],[Churn]]="Yes",1,0)</f>
        <v>0</v>
      </c>
      <c r="Z1783">
        <f>IF(ChurnTable[[#This Row],[Churn]]="Yes",ChurnTable[[#This Row],[MonthlyCharges]]*12,0)</f>
        <v>0</v>
      </c>
    </row>
    <row r="1784" spans="1:26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 s="1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 s="2">
        <v>66.05</v>
      </c>
      <c r="T1784" s="2">
        <v>1652.4</v>
      </c>
      <c r="U1784" t="s">
        <v>24</v>
      </c>
      <c r="V17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84" t="str">
        <f>IF(ChurnTable[[#This Row],[MonthlyCharges]]&lt;35,"Low (&lt;$35)",IF(ChurnTable[[#This Row],[MonthlyCharges]]&lt;70,"Medium ($35-$70)","High (&gt;$70)"))</f>
        <v>Medium ($35-$70)</v>
      </c>
      <c r="X1784">
        <f>ChurnTable[[#This Row],[MonthlyCharges]]*12</f>
        <v>792.59999999999991</v>
      </c>
      <c r="Y1784">
        <f>IF(ChurnTable[[#This Row],[Churn]]="Yes",1,0)</f>
        <v>0</v>
      </c>
      <c r="Z1784">
        <f>IF(ChurnTable[[#This Row],[Churn]]="Yes",ChurnTable[[#This Row],[MonthlyCharges]]*12,0)</f>
        <v>0</v>
      </c>
    </row>
    <row r="1785" spans="1:26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 s="1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 s="2">
        <v>71.650000000000006</v>
      </c>
      <c r="T1785" s="2">
        <v>71.650000000000006</v>
      </c>
      <c r="U1785" t="s">
        <v>23</v>
      </c>
      <c r="V17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85" t="str">
        <f>IF(ChurnTable[[#This Row],[MonthlyCharges]]&lt;35,"Low (&lt;$35)",IF(ChurnTable[[#This Row],[MonthlyCharges]]&lt;70,"Medium ($35-$70)","High (&gt;$70)"))</f>
        <v>High (&gt;$70)</v>
      </c>
      <c r="X1785">
        <f>ChurnTable[[#This Row],[MonthlyCharges]]*12</f>
        <v>859.80000000000007</v>
      </c>
      <c r="Y1785">
        <f>IF(ChurnTable[[#This Row],[Churn]]="Yes",1,0)</f>
        <v>1</v>
      </c>
      <c r="Z1785">
        <f>IF(ChurnTable[[#This Row],[Churn]]="Yes",ChurnTable[[#This Row],[MonthlyCharges]]*12,0)</f>
        <v>859.80000000000007</v>
      </c>
    </row>
    <row r="1786" spans="1:26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 s="1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 s="2">
        <v>20.350000000000001</v>
      </c>
      <c r="T1786" s="2">
        <v>77.5</v>
      </c>
      <c r="U1786" t="s">
        <v>23</v>
      </c>
      <c r="V17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86" t="str">
        <f>IF(ChurnTable[[#This Row],[MonthlyCharges]]&lt;35,"Low (&lt;$35)",IF(ChurnTable[[#This Row],[MonthlyCharges]]&lt;70,"Medium ($35-$70)","High (&gt;$70)"))</f>
        <v>Low (&lt;$35)</v>
      </c>
      <c r="X1786">
        <f>ChurnTable[[#This Row],[MonthlyCharges]]*12</f>
        <v>244.20000000000002</v>
      </c>
      <c r="Y1786">
        <f>IF(ChurnTable[[#This Row],[Churn]]="Yes",1,0)</f>
        <v>1</v>
      </c>
      <c r="Z1786">
        <f>IF(ChurnTable[[#This Row],[Churn]]="Yes",ChurnTable[[#This Row],[MonthlyCharges]]*12,0)</f>
        <v>244.20000000000002</v>
      </c>
    </row>
    <row r="1787" spans="1:26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 s="1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 s="2">
        <v>92.2</v>
      </c>
      <c r="T1787" s="2">
        <v>6392.85</v>
      </c>
      <c r="U1787" t="s">
        <v>24</v>
      </c>
      <c r="V17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87" t="str">
        <f>IF(ChurnTable[[#This Row],[MonthlyCharges]]&lt;35,"Low (&lt;$35)",IF(ChurnTable[[#This Row],[MonthlyCharges]]&lt;70,"Medium ($35-$70)","High (&gt;$70)"))</f>
        <v>High (&gt;$70)</v>
      </c>
      <c r="X1787">
        <f>ChurnTable[[#This Row],[MonthlyCharges]]*12</f>
        <v>1106.4000000000001</v>
      </c>
      <c r="Y1787">
        <f>IF(ChurnTable[[#This Row],[Churn]]="Yes",1,0)</f>
        <v>0</v>
      </c>
      <c r="Z1787">
        <f>IF(ChurnTable[[#This Row],[Churn]]="Yes",ChurnTable[[#This Row],[MonthlyCharges]]*12,0)</f>
        <v>0</v>
      </c>
    </row>
    <row r="1788" spans="1:26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 s="1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 s="2">
        <v>84.25</v>
      </c>
      <c r="T1788" s="2">
        <v>3264.5</v>
      </c>
      <c r="U1788" t="s">
        <v>23</v>
      </c>
      <c r="V17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88" t="str">
        <f>IF(ChurnTable[[#This Row],[MonthlyCharges]]&lt;35,"Low (&lt;$35)",IF(ChurnTable[[#This Row],[MonthlyCharges]]&lt;70,"Medium ($35-$70)","High (&gt;$70)"))</f>
        <v>High (&gt;$70)</v>
      </c>
      <c r="X1788">
        <f>ChurnTable[[#This Row],[MonthlyCharges]]*12</f>
        <v>1011</v>
      </c>
      <c r="Y1788">
        <f>IF(ChurnTable[[#This Row],[Churn]]="Yes",1,0)</f>
        <v>1</v>
      </c>
      <c r="Z1788">
        <f>IF(ChurnTable[[#This Row],[Churn]]="Yes",ChurnTable[[#This Row],[MonthlyCharges]]*12,0)</f>
        <v>1011</v>
      </c>
    </row>
    <row r="1789" spans="1:26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 s="1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 s="2">
        <v>105.2</v>
      </c>
      <c r="T1789" s="2">
        <v>4599.1499999999996</v>
      </c>
      <c r="U1789" t="s">
        <v>24</v>
      </c>
      <c r="V17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89" t="str">
        <f>IF(ChurnTable[[#This Row],[MonthlyCharges]]&lt;35,"Low (&lt;$35)",IF(ChurnTable[[#This Row],[MonthlyCharges]]&lt;70,"Medium ($35-$70)","High (&gt;$70)"))</f>
        <v>High (&gt;$70)</v>
      </c>
      <c r="X1789">
        <f>ChurnTable[[#This Row],[MonthlyCharges]]*12</f>
        <v>1262.4000000000001</v>
      </c>
      <c r="Y1789">
        <f>IF(ChurnTable[[#This Row],[Churn]]="Yes",1,0)</f>
        <v>0</v>
      </c>
      <c r="Z1789">
        <f>IF(ChurnTable[[#This Row],[Churn]]="Yes",ChurnTable[[#This Row],[MonthlyCharges]]*12,0)</f>
        <v>0</v>
      </c>
    </row>
    <row r="1790" spans="1:26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 s="1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 s="2">
        <v>19.600000000000001</v>
      </c>
      <c r="T1790" s="2">
        <v>1134.25</v>
      </c>
      <c r="U1790" t="s">
        <v>24</v>
      </c>
      <c r="V17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90" t="str">
        <f>IF(ChurnTable[[#This Row],[MonthlyCharges]]&lt;35,"Low (&lt;$35)",IF(ChurnTable[[#This Row],[MonthlyCharges]]&lt;70,"Medium ($35-$70)","High (&gt;$70)"))</f>
        <v>Low (&lt;$35)</v>
      </c>
      <c r="X1790">
        <f>ChurnTable[[#This Row],[MonthlyCharges]]*12</f>
        <v>235.20000000000002</v>
      </c>
      <c r="Y1790">
        <f>IF(ChurnTable[[#This Row],[Churn]]="Yes",1,0)</f>
        <v>0</v>
      </c>
      <c r="Z1790">
        <f>IF(ChurnTable[[#This Row],[Churn]]="Yes",ChurnTable[[#This Row],[MonthlyCharges]]*12,0)</f>
        <v>0</v>
      </c>
    </row>
    <row r="1791" spans="1:26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 s="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 s="2">
        <v>30.4</v>
      </c>
      <c r="T1791" s="2">
        <v>1621.35</v>
      </c>
      <c r="U1791" t="s">
        <v>24</v>
      </c>
      <c r="V17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791" t="str">
        <f>IF(ChurnTable[[#This Row],[MonthlyCharges]]&lt;35,"Low (&lt;$35)",IF(ChurnTable[[#This Row],[MonthlyCharges]]&lt;70,"Medium ($35-$70)","High (&gt;$70)"))</f>
        <v>Low (&lt;$35)</v>
      </c>
      <c r="X1791">
        <f>ChurnTable[[#This Row],[MonthlyCharges]]*12</f>
        <v>364.79999999999995</v>
      </c>
      <c r="Y1791">
        <f>IF(ChurnTable[[#This Row],[Churn]]="Yes",1,0)</f>
        <v>0</v>
      </c>
      <c r="Z1791">
        <f>IF(ChurnTable[[#This Row],[Churn]]="Yes",ChurnTable[[#This Row],[MonthlyCharges]]*12,0)</f>
        <v>0</v>
      </c>
    </row>
    <row r="1792" spans="1:26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 s="1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 s="2">
        <v>78.099999999999994</v>
      </c>
      <c r="T1792" s="2">
        <v>947.3</v>
      </c>
      <c r="U1792" t="s">
        <v>23</v>
      </c>
      <c r="V17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792" t="str">
        <f>IF(ChurnTable[[#This Row],[MonthlyCharges]]&lt;35,"Low (&lt;$35)",IF(ChurnTable[[#This Row],[MonthlyCharges]]&lt;70,"Medium ($35-$70)","High (&gt;$70)"))</f>
        <v>High (&gt;$70)</v>
      </c>
      <c r="X1792">
        <f>ChurnTable[[#This Row],[MonthlyCharges]]*12</f>
        <v>937.19999999999993</v>
      </c>
      <c r="Y1792">
        <f>IF(ChurnTable[[#This Row],[Churn]]="Yes",1,0)</f>
        <v>1</v>
      </c>
      <c r="Z1792">
        <f>IF(ChurnTable[[#This Row],[Churn]]="Yes",ChurnTable[[#This Row],[MonthlyCharges]]*12,0)</f>
        <v>937.19999999999993</v>
      </c>
    </row>
    <row r="1793" spans="1:26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 s="1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 s="2">
        <v>61.5</v>
      </c>
      <c r="T1793" s="2">
        <v>2722.2</v>
      </c>
      <c r="U1793" t="s">
        <v>24</v>
      </c>
      <c r="V17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93" t="str">
        <f>IF(ChurnTable[[#This Row],[MonthlyCharges]]&lt;35,"Low (&lt;$35)",IF(ChurnTable[[#This Row],[MonthlyCharges]]&lt;70,"Medium ($35-$70)","High (&gt;$70)"))</f>
        <v>Medium ($35-$70)</v>
      </c>
      <c r="X1793">
        <f>ChurnTable[[#This Row],[MonthlyCharges]]*12</f>
        <v>738</v>
      </c>
      <c r="Y1793">
        <f>IF(ChurnTable[[#This Row],[Churn]]="Yes",1,0)</f>
        <v>0</v>
      </c>
      <c r="Z1793">
        <f>IF(ChurnTable[[#This Row],[Churn]]="Yes",ChurnTable[[#This Row],[MonthlyCharges]]*12,0)</f>
        <v>0</v>
      </c>
    </row>
    <row r="1794" spans="1:26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 s="1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 s="2">
        <v>69.400000000000006</v>
      </c>
      <c r="T1794" s="2">
        <v>3058.3</v>
      </c>
      <c r="U1794" t="s">
        <v>24</v>
      </c>
      <c r="V17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94" t="str">
        <f>IF(ChurnTable[[#This Row],[MonthlyCharges]]&lt;35,"Low (&lt;$35)",IF(ChurnTable[[#This Row],[MonthlyCharges]]&lt;70,"Medium ($35-$70)","High (&gt;$70)"))</f>
        <v>Medium ($35-$70)</v>
      </c>
      <c r="X1794">
        <f>ChurnTable[[#This Row],[MonthlyCharges]]*12</f>
        <v>832.80000000000007</v>
      </c>
      <c r="Y1794">
        <f>IF(ChurnTable[[#This Row],[Churn]]="Yes",1,0)</f>
        <v>0</v>
      </c>
      <c r="Z1794">
        <f>IF(ChurnTable[[#This Row],[Churn]]="Yes",ChurnTable[[#This Row],[MonthlyCharges]]*12,0)</f>
        <v>0</v>
      </c>
    </row>
    <row r="1795" spans="1:26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 s="1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 s="2">
        <v>24.75</v>
      </c>
      <c r="T1795" s="2">
        <v>1769.6</v>
      </c>
      <c r="U1795" t="s">
        <v>24</v>
      </c>
      <c r="V17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95" t="str">
        <f>IF(ChurnTable[[#This Row],[MonthlyCharges]]&lt;35,"Low (&lt;$35)",IF(ChurnTable[[#This Row],[MonthlyCharges]]&lt;70,"Medium ($35-$70)","High (&gt;$70)"))</f>
        <v>Low (&lt;$35)</v>
      </c>
      <c r="X1795">
        <f>ChurnTable[[#This Row],[MonthlyCharges]]*12</f>
        <v>297</v>
      </c>
      <c r="Y1795">
        <f>IF(ChurnTable[[#This Row],[Churn]]="Yes",1,0)</f>
        <v>0</v>
      </c>
      <c r="Z1795">
        <f>IF(ChurnTable[[#This Row],[Churn]]="Yes",ChurnTable[[#This Row],[MonthlyCharges]]*12,0)</f>
        <v>0</v>
      </c>
    </row>
    <row r="1796" spans="1:26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 s="1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 s="2">
        <v>91.05</v>
      </c>
      <c r="T1796" s="2">
        <v>6293.75</v>
      </c>
      <c r="U1796" t="s">
        <v>24</v>
      </c>
      <c r="V17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796" t="str">
        <f>IF(ChurnTable[[#This Row],[MonthlyCharges]]&lt;35,"Low (&lt;$35)",IF(ChurnTable[[#This Row],[MonthlyCharges]]&lt;70,"Medium ($35-$70)","High (&gt;$70)"))</f>
        <v>High (&gt;$70)</v>
      </c>
      <c r="X1796">
        <f>ChurnTable[[#This Row],[MonthlyCharges]]*12</f>
        <v>1092.5999999999999</v>
      </c>
      <c r="Y1796">
        <f>IF(ChurnTable[[#This Row],[Churn]]="Yes",1,0)</f>
        <v>0</v>
      </c>
      <c r="Z1796">
        <f>IF(ChurnTable[[#This Row],[Churn]]="Yes",ChurnTable[[#This Row],[MonthlyCharges]]*12,0)</f>
        <v>0</v>
      </c>
    </row>
    <row r="1797" spans="1:26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 s="1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 s="2">
        <v>89.65</v>
      </c>
      <c r="T1797" s="2">
        <v>1761.05</v>
      </c>
      <c r="U1797" t="s">
        <v>23</v>
      </c>
      <c r="V17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97" t="str">
        <f>IF(ChurnTable[[#This Row],[MonthlyCharges]]&lt;35,"Low (&lt;$35)",IF(ChurnTable[[#This Row],[MonthlyCharges]]&lt;70,"Medium ($35-$70)","High (&gt;$70)"))</f>
        <v>High (&gt;$70)</v>
      </c>
      <c r="X1797">
        <f>ChurnTable[[#This Row],[MonthlyCharges]]*12</f>
        <v>1075.8000000000002</v>
      </c>
      <c r="Y1797">
        <f>IF(ChurnTable[[#This Row],[Churn]]="Yes",1,0)</f>
        <v>1</v>
      </c>
      <c r="Z1797">
        <f>IF(ChurnTable[[#This Row],[Churn]]="Yes",ChurnTable[[#This Row],[MonthlyCharges]]*12,0)</f>
        <v>1075.8000000000002</v>
      </c>
    </row>
    <row r="1798" spans="1:26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 s="1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 s="2">
        <v>73.650000000000006</v>
      </c>
      <c r="T1798" s="2">
        <v>1642.75</v>
      </c>
      <c r="U1798" t="s">
        <v>24</v>
      </c>
      <c r="V17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798" t="str">
        <f>IF(ChurnTable[[#This Row],[MonthlyCharges]]&lt;35,"Low (&lt;$35)",IF(ChurnTable[[#This Row],[MonthlyCharges]]&lt;70,"Medium ($35-$70)","High (&gt;$70)"))</f>
        <v>High (&gt;$70)</v>
      </c>
      <c r="X1798">
        <f>ChurnTable[[#This Row],[MonthlyCharges]]*12</f>
        <v>883.80000000000007</v>
      </c>
      <c r="Y1798">
        <f>IF(ChurnTable[[#This Row],[Churn]]="Yes",1,0)</f>
        <v>0</v>
      </c>
      <c r="Z1798">
        <f>IF(ChurnTable[[#This Row],[Churn]]="Yes",ChurnTable[[#This Row],[MonthlyCharges]]*12,0)</f>
        <v>0</v>
      </c>
    </row>
    <row r="1799" spans="1:26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 s="1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 s="2">
        <v>19.399999999999999</v>
      </c>
      <c r="T1799" s="2">
        <v>578.5</v>
      </c>
      <c r="U1799" t="s">
        <v>24</v>
      </c>
      <c r="V17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799" t="str">
        <f>IF(ChurnTable[[#This Row],[MonthlyCharges]]&lt;35,"Low (&lt;$35)",IF(ChurnTable[[#This Row],[MonthlyCharges]]&lt;70,"Medium ($35-$70)","High (&gt;$70)"))</f>
        <v>Low (&lt;$35)</v>
      </c>
      <c r="X1799">
        <f>ChurnTable[[#This Row],[MonthlyCharges]]*12</f>
        <v>232.79999999999998</v>
      </c>
      <c r="Y1799">
        <f>IF(ChurnTable[[#This Row],[Churn]]="Yes",1,0)</f>
        <v>0</v>
      </c>
      <c r="Z1799">
        <f>IF(ChurnTable[[#This Row],[Churn]]="Yes",ChurnTable[[#This Row],[MonthlyCharges]]*12,0)</f>
        <v>0</v>
      </c>
    </row>
    <row r="1800" spans="1:26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 s="1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 s="2">
        <v>26.2</v>
      </c>
      <c r="T1800" s="2">
        <v>954.9</v>
      </c>
      <c r="U1800" t="s">
        <v>24</v>
      </c>
      <c r="V18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00" t="str">
        <f>IF(ChurnTable[[#This Row],[MonthlyCharges]]&lt;35,"Low (&lt;$35)",IF(ChurnTable[[#This Row],[MonthlyCharges]]&lt;70,"Medium ($35-$70)","High (&gt;$70)"))</f>
        <v>Low (&lt;$35)</v>
      </c>
      <c r="X1800">
        <f>ChurnTable[[#This Row],[MonthlyCharges]]*12</f>
        <v>314.39999999999998</v>
      </c>
      <c r="Y1800">
        <f>IF(ChurnTable[[#This Row],[Churn]]="Yes",1,0)</f>
        <v>0</v>
      </c>
      <c r="Z1800">
        <f>IF(ChurnTable[[#This Row],[Churn]]="Yes",ChurnTable[[#This Row],[MonthlyCharges]]*12,0)</f>
        <v>0</v>
      </c>
    </row>
    <row r="1801" spans="1:26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 s="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 s="2">
        <v>98.7</v>
      </c>
      <c r="T1801" s="2">
        <v>973.25</v>
      </c>
      <c r="U1801" t="s">
        <v>23</v>
      </c>
      <c r="V18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01" t="str">
        <f>IF(ChurnTable[[#This Row],[MonthlyCharges]]&lt;35,"Low (&lt;$35)",IF(ChurnTable[[#This Row],[MonthlyCharges]]&lt;70,"Medium ($35-$70)","High (&gt;$70)"))</f>
        <v>High (&gt;$70)</v>
      </c>
      <c r="X1801">
        <f>ChurnTable[[#This Row],[MonthlyCharges]]*12</f>
        <v>1184.4000000000001</v>
      </c>
      <c r="Y1801">
        <f>IF(ChurnTable[[#This Row],[Churn]]="Yes",1,0)</f>
        <v>1</v>
      </c>
      <c r="Z1801">
        <f>IF(ChurnTable[[#This Row],[Churn]]="Yes",ChurnTable[[#This Row],[MonthlyCharges]]*12,0)</f>
        <v>1184.4000000000001</v>
      </c>
    </row>
    <row r="1802" spans="1:26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 s="1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 s="2">
        <v>43.85</v>
      </c>
      <c r="T1802" s="2">
        <v>43.85</v>
      </c>
      <c r="U1802" t="s">
        <v>24</v>
      </c>
      <c r="V18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02" t="str">
        <f>IF(ChurnTable[[#This Row],[MonthlyCharges]]&lt;35,"Low (&lt;$35)",IF(ChurnTable[[#This Row],[MonthlyCharges]]&lt;70,"Medium ($35-$70)","High (&gt;$70)"))</f>
        <v>Medium ($35-$70)</v>
      </c>
      <c r="X1802">
        <f>ChurnTable[[#This Row],[MonthlyCharges]]*12</f>
        <v>526.20000000000005</v>
      </c>
      <c r="Y1802">
        <f>IF(ChurnTable[[#This Row],[Churn]]="Yes",1,0)</f>
        <v>0</v>
      </c>
      <c r="Z1802">
        <f>IF(ChurnTable[[#This Row],[Churn]]="Yes",ChurnTable[[#This Row],[MonthlyCharges]]*12,0)</f>
        <v>0</v>
      </c>
    </row>
    <row r="1803" spans="1:26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 s="1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 s="2">
        <v>69.7</v>
      </c>
      <c r="T1803" s="2">
        <v>1490.4</v>
      </c>
      <c r="U1803" t="s">
        <v>24</v>
      </c>
      <c r="V18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03" t="str">
        <f>IF(ChurnTable[[#This Row],[MonthlyCharges]]&lt;35,"Low (&lt;$35)",IF(ChurnTable[[#This Row],[MonthlyCharges]]&lt;70,"Medium ($35-$70)","High (&gt;$70)"))</f>
        <v>Medium ($35-$70)</v>
      </c>
      <c r="X1803">
        <f>ChurnTable[[#This Row],[MonthlyCharges]]*12</f>
        <v>836.40000000000009</v>
      </c>
      <c r="Y1803">
        <f>IF(ChurnTable[[#This Row],[Churn]]="Yes",1,0)</f>
        <v>0</v>
      </c>
      <c r="Z1803">
        <f>IF(ChurnTable[[#This Row],[Churn]]="Yes",ChurnTable[[#This Row],[MonthlyCharges]]*12,0)</f>
        <v>0</v>
      </c>
    </row>
    <row r="1804" spans="1:26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 s="1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 s="2">
        <v>38.549999999999997</v>
      </c>
      <c r="T1804" s="2">
        <v>280</v>
      </c>
      <c r="U1804" t="s">
        <v>24</v>
      </c>
      <c r="V18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04" t="str">
        <f>IF(ChurnTable[[#This Row],[MonthlyCharges]]&lt;35,"Low (&lt;$35)",IF(ChurnTable[[#This Row],[MonthlyCharges]]&lt;70,"Medium ($35-$70)","High (&gt;$70)"))</f>
        <v>Medium ($35-$70)</v>
      </c>
      <c r="X1804">
        <f>ChurnTable[[#This Row],[MonthlyCharges]]*12</f>
        <v>462.59999999999997</v>
      </c>
      <c r="Y1804">
        <f>IF(ChurnTable[[#This Row],[Churn]]="Yes",1,0)</f>
        <v>0</v>
      </c>
      <c r="Z1804">
        <f>IF(ChurnTable[[#This Row],[Churn]]="Yes",ChurnTable[[#This Row],[MonthlyCharges]]*12,0)</f>
        <v>0</v>
      </c>
    </row>
    <row r="1805" spans="1:26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 s="1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 s="2">
        <v>53.1</v>
      </c>
      <c r="T1805" s="2">
        <v>1901.25</v>
      </c>
      <c r="U1805" t="s">
        <v>24</v>
      </c>
      <c r="V18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05" t="str">
        <f>IF(ChurnTable[[#This Row],[MonthlyCharges]]&lt;35,"Low (&lt;$35)",IF(ChurnTable[[#This Row],[MonthlyCharges]]&lt;70,"Medium ($35-$70)","High (&gt;$70)"))</f>
        <v>Medium ($35-$70)</v>
      </c>
      <c r="X1805">
        <f>ChurnTable[[#This Row],[MonthlyCharges]]*12</f>
        <v>637.20000000000005</v>
      </c>
      <c r="Y1805">
        <f>IF(ChurnTable[[#This Row],[Churn]]="Yes",1,0)</f>
        <v>0</v>
      </c>
      <c r="Z1805">
        <f>IF(ChurnTable[[#This Row],[Churn]]="Yes",ChurnTable[[#This Row],[MonthlyCharges]]*12,0)</f>
        <v>0</v>
      </c>
    </row>
    <row r="1806" spans="1:26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 s="1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 s="2">
        <v>20.65</v>
      </c>
      <c r="T1806" s="2">
        <v>716.4</v>
      </c>
      <c r="U1806" t="s">
        <v>24</v>
      </c>
      <c r="V18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06" t="str">
        <f>IF(ChurnTable[[#This Row],[MonthlyCharges]]&lt;35,"Low (&lt;$35)",IF(ChurnTable[[#This Row],[MonthlyCharges]]&lt;70,"Medium ($35-$70)","High (&gt;$70)"))</f>
        <v>Low (&lt;$35)</v>
      </c>
      <c r="X1806">
        <f>ChurnTable[[#This Row],[MonthlyCharges]]*12</f>
        <v>247.79999999999998</v>
      </c>
      <c r="Y1806">
        <f>IF(ChurnTable[[#This Row],[Churn]]="Yes",1,0)</f>
        <v>0</v>
      </c>
      <c r="Z1806">
        <f>IF(ChurnTable[[#This Row],[Churn]]="Yes",ChurnTable[[#This Row],[MonthlyCharges]]*12,0)</f>
        <v>0</v>
      </c>
    </row>
    <row r="1807" spans="1:26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 s="1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 s="2">
        <v>64.45</v>
      </c>
      <c r="T1807" s="2">
        <v>4720</v>
      </c>
      <c r="U1807" t="s">
        <v>24</v>
      </c>
      <c r="V18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07" t="str">
        <f>IF(ChurnTable[[#This Row],[MonthlyCharges]]&lt;35,"Low (&lt;$35)",IF(ChurnTable[[#This Row],[MonthlyCharges]]&lt;70,"Medium ($35-$70)","High (&gt;$70)"))</f>
        <v>Medium ($35-$70)</v>
      </c>
      <c r="X1807">
        <f>ChurnTable[[#This Row],[MonthlyCharges]]*12</f>
        <v>773.40000000000009</v>
      </c>
      <c r="Y1807">
        <f>IF(ChurnTable[[#This Row],[Churn]]="Yes",1,0)</f>
        <v>0</v>
      </c>
      <c r="Z1807">
        <f>IF(ChurnTable[[#This Row],[Churn]]="Yes",ChurnTable[[#This Row],[MonthlyCharges]]*12,0)</f>
        <v>0</v>
      </c>
    </row>
    <row r="1808" spans="1:26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 s="1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 s="2">
        <v>25.1</v>
      </c>
      <c r="T1808" s="2">
        <v>930.95</v>
      </c>
      <c r="U1808" t="s">
        <v>24</v>
      </c>
      <c r="V18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08" t="str">
        <f>IF(ChurnTable[[#This Row],[MonthlyCharges]]&lt;35,"Low (&lt;$35)",IF(ChurnTable[[#This Row],[MonthlyCharges]]&lt;70,"Medium ($35-$70)","High (&gt;$70)"))</f>
        <v>Low (&lt;$35)</v>
      </c>
      <c r="X1808">
        <f>ChurnTable[[#This Row],[MonthlyCharges]]*12</f>
        <v>301.20000000000005</v>
      </c>
      <c r="Y1808">
        <f>IF(ChurnTable[[#This Row],[Churn]]="Yes",1,0)</f>
        <v>0</v>
      </c>
      <c r="Z1808">
        <f>IF(ChurnTable[[#This Row],[Churn]]="Yes",ChurnTable[[#This Row],[MonthlyCharges]]*12,0)</f>
        <v>0</v>
      </c>
    </row>
    <row r="1809" spans="1:26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 s="1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 s="2">
        <v>76.349999999999994</v>
      </c>
      <c r="T1809" s="2">
        <v>76.349999999999994</v>
      </c>
      <c r="U1809" t="s">
        <v>23</v>
      </c>
      <c r="V18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09" t="str">
        <f>IF(ChurnTable[[#This Row],[MonthlyCharges]]&lt;35,"Low (&lt;$35)",IF(ChurnTable[[#This Row],[MonthlyCharges]]&lt;70,"Medium ($35-$70)","High (&gt;$70)"))</f>
        <v>High (&gt;$70)</v>
      </c>
      <c r="X1809">
        <f>ChurnTable[[#This Row],[MonthlyCharges]]*12</f>
        <v>916.19999999999993</v>
      </c>
      <c r="Y1809">
        <f>IF(ChurnTable[[#This Row],[Churn]]="Yes",1,0)</f>
        <v>1</v>
      </c>
      <c r="Z1809">
        <f>IF(ChurnTable[[#This Row],[Churn]]="Yes",ChurnTable[[#This Row],[MonthlyCharges]]*12,0)</f>
        <v>916.19999999999993</v>
      </c>
    </row>
    <row r="1810" spans="1:26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 s="1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 s="2">
        <v>79.150000000000006</v>
      </c>
      <c r="T1810" s="2">
        <v>1676.95</v>
      </c>
      <c r="U1810" t="s">
        <v>23</v>
      </c>
      <c r="V18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10" t="str">
        <f>IF(ChurnTable[[#This Row],[MonthlyCharges]]&lt;35,"Low (&lt;$35)",IF(ChurnTable[[#This Row],[MonthlyCharges]]&lt;70,"Medium ($35-$70)","High (&gt;$70)"))</f>
        <v>High (&gt;$70)</v>
      </c>
      <c r="X1810">
        <f>ChurnTable[[#This Row],[MonthlyCharges]]*12</f>
        <v>949.80000000000007</v>
      </c>
      <c r="Y1810">
        <f>IF(ChurnTable[[#This Row],[Churn]]="Yes",1,0)</f>
        <v>1</v>
      </c>
      <c r="Z1810">
        <f>IF(ChurnTable[[#This Row],[Churn]]="Yes",ChurnTable[[#This Row],[MonthlyCharges]]*12,0)</f>
        <v>949.80000000000007</v>
      </c>
    </row>
    <row r="1811" spans="1:26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 s="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 s="2">
        <v>85</v>
      </c>
      <c r="T1811" s="2">
        <v>2642.05</v>
      </c>
      <c r="U1811" t="s">
        <v>23</v>
      </c>
      <c r="V18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11" t="str">
        <f>IF(ChurnTable[[#This Row],[MonthlyCharges]]&lt;35,"Low (&lt;$35)",IF(ChurnTable[[#This Row],[MonthlyCharges]]&lt;70,"Medium ($35-$70)","High (&gt;$70)"))</f>
        <v>High (&gt;$70)</v>
      </c>
      <c r="X1811">
        <f>ChurnTable[[#This Row],[MonthlyCharges]]*12</f>
        <v>1020</v>
      </c>
      <c r="Y1811">
        <f>IF(ChurnTable[[#This Row],[Churn]]="Yes",1,0)</f>
        <v>1</v>
      </c>
      <c r="Z1811">
        <f>IF(ChurnTable[[#This Row],[Churn]]="Yes",ChurnTable[[#This Row],[MonthlyCharges]]*12,0)</f>
        <v>1020</v>
      </c>
    </row>
    <row r="1812" spans="1:26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 s="1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 s="2">
        <v>95.15</v>
      </c>
      <c r="T1812" s="2">
        <v>6770.85</v>
      </c>
      <c r="U1812" t="s">
        <v>24</v>
      </c>
      <c r="V18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12" t="str">
        <f>IF(ChurnTable[[#This Row],[MonthlyCharges]]&lt;35,"Low (&lt;$35)",IF(ChurnTable[[#This Row],[MonthlyCharges]]&lt;70,"Medium ($35-$70)","High (&gt;$70)"))</f>
        <v>High (&gt;$70)</v>
      </c>
      <c r="X1812">
        <f>ChurnTable[[#This Row],[MonthlyCharges]]*12</f>
        <v>1141.8000000000002</v>
      </c>
      <c r="Y1812">
        <f>IF(ChurnTable[[#This Row],[Churn]]="Yes",1,0)</f>
        <v>0</v>
      </c>
      <c r="Z1812">
        <f>IF(ChurnTable[[#This Row],[Churn]]="Yes",ChurnTable[[#This Row],[MonthlyCharges]]*12,0)</f>
        <v>0</v>
      </c>
    </row>
    <row r="1813" spans="1:26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 s="1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 s="2">
        <v>79.349999999999994</v>
      </c>
      <c r="T1813" s="2">
        <v>1835.3</v>
      </c>
      <c r="U1813" t="s">
        <v>24</v>
      </c>
      <c r="V18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13" t="str">
        <f>IF(ChurnTable[[#This Row],[MonthlyCharges]]&lt;35,"Low (&lt;$35)",IF(ChurnTable[[#This Row],[MonthlyCharges]]&lt;70,"Medium ($35-$70)","High (&gt;$70)"))</f>
        <v>High (&gt;$70)</v>
      </c>
      <c r="X1813">
        <f>ChurnTable[[#This Row],[MonthlyCharges]]*12</f>
        <v>952.19999999999993</v>
      </c>
      <c r="Y1813">
        <f>IF(ChurnTable[[#This Row],[Churn]]="Yes",1,0)</f>
        <v>0</v>
      </c>
      <c r="Z1813">
        <f>IF(ChurnTable[[#This Row],[Churn]]="Yes",ChurnTable[[#This Row],[MonthlyCharges]]*12,0)</f>
        <v>0</v>
      </c>
    </row>
    <row r="1814" spans="1:26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 s="1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 s="2">
        <v>96.65</v>
      </c>
      <c r="T1814" s="2">
        <v>1588.25</v>
      </c>
      <c r="U1814" t="s">
        <v>24</v>
      </c>
      <c r="V18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14" t="str">
        <f>IF(ChurnTable[[#This Row],[MonthlyCharges]]&lt;35,"Low (&lt;$35)",IF(ChurnTable[[#This Row],[MonthlyCharges]]&lt;70,"Medium ($35-$70)","High (&gt;$70)"))</f>
        <v>High (&gt;$70)</v>
      </c>
      <c r="X1814">
        <f>ChurnTable[[#This Row],[MonthlyCharges]]*12</f>
        <v>1159.8000000000002</v>
      </c>
      <c r="Y1814">
        <f>IF(ChurnTable[[#This Row],[Churn]]="Yes",1,0)</f>
        <v>0</v>
      </c>
      <c r="Z1814">
        <f>IF(ChurnTable[[#This Row],[Churn]]="Yes",ChurnTable[[#This Row],[MonthlyCharges]]*12,0)</f>
        <v>0</v>
      </c>
    </row>
    <row r="1815" spans="1:26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 s="1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 s="2">
        <v>75.5</v>
      </c>
      <c r="T1815" s="2">
        <v>75.5</v>
      </c>
      <c r="U1815" t="s">
        <v>24</v>
      </c>
      <c r="V18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15" t="str">
        <f>IF(ChurnTable[[#This Row],[MonthlyCharges]]&lt;35,"Low (&lt;$35)",IF(ChurnTable[[#This Row],[MonthlyCharges]]&lt;70,"Medium ($35-$70)","High (&gt;$70)"))</f>
        <v>High (&gt;$70)</v>
      </c>
      <c r="X1815">
        <f>ChurnTable[[#This Row],[MonthlyCharges]]*12</f>
        <v>906</v>
      </c>
      <c r="Y1815">
        <f>IF(ChurnTable[[#This Row],[Churn]]="Yes",1,0)</f>
        <v>0</v>
      </c>
      <c r="Z1815">
        <f>IF(ChurnTable[[#This Row],[Churn]]="Yes",ChurnTable[[#This Row],[MonthlyCharges]]*12,0)</f>
        <v>0</v>
      </c>
    </row>
    <row r="1816" spans="1:26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 s="1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 s="2">
        <v>19.7</v>
      </c>
      <c r="T1816" s="2">
        <v>258.35000000000002</v>
      </c>
      <c r="U1816" t="s">
        <v>24</v>
      </c>
      <c r="V18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16" t="str">
        <f>IF(ChurnTable[[#This Row],[MonthlyCharges]]&lt;35,"Low (&lt;$35)",IF(ChurnTable[[#This Row],[MonthlyCharges]]&lt;70,"Medium ($35-$70)","High (&gt;$70)"))</f>
        <v>Low (&lt;$35)</v>
      </c>
      <c r="X1816">
        <f>ChurnTable[[#This Row],[MonthlyCharges]]*12</f>
        <v>236.39999999999998</v>
      </c>
      <c r="Y1816">
        <f>IF(ChurnTable[[#This Row],[Churn]]="Yes",1,0)</f>
        <v>0</v>
      </c>
      <c r="Z1816">
        <f>IF(ChurnTable[[#This Row],[Churn]]="Yes",ChurnTable[[#This Row],[MonthlyCharges]]*12,0)</f>
        <v>0</v>
      </c>
    </row>
    <row r="1817" spans="1:26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 s="1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 s="2">
        <v>20.5</v>
      </c>
      <c r="T1817" s="2">
        <v>1502.25</v>
      </c>
      <c r="U1817" t="s">
        <v>24</v>
      </c>
      <c r="V18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17" t="str">
        <f>IF(ChurnTable[[#This Row],[MonthlyCharges]]&lt;35,"Low (&lt;$35)",IF(ChurnTable[[#This Row],[MonthlyCharges]]&lt;70,"Medium ($35-$70)","High (&gt;$70)"))</f>
        <v>Low (&lt;$35)</v>
      </c>
      <c r="X1817">
        <f>ChurnTable[[#This Row],[MonthlyCharges]]*12</f>
        <v>246</v>
      </c>
      <c r="Y1817">
        <f>IF(ChurnTable[[#This Row],[Churn]]="Yes",1,0)</f>
        <v>0</v>
      </c>
      <c r="Z1817">
        <f>IF(ChurnTable[[#This Row],[Churn]]="Yes",ChurnTable[[#This Row],[MonthlyCharges]]*12,0)</f>
        <v>0</v>
      </c>
    </row>
    <row r="1818" spans="1:26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 s="1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 s="2">
        <v>19.2</v>
      </c>
      <c r="T1818" s="2">
        <v>19.2</v>
      </c>
      <c r="U1818" t="s">
        <v>24</v>
      </c>
      <c r="V18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18" t="str">
        <f>IF(ChurnTable[[#This Row],[MonthlyCharges]]&lt;35,"Low (&lt;$35)",IF(ChurnTable[[#This Row],[MonthlyCharges]]&lt;70,"Medium ($35-$70)","High (&gt;$70)"))</f>
        <v>Low (&lt;$35)</v>
      </c>
      <c r="X1818">
        <f>ChurnTable[[#This Row],[MonthlyCharges]]*12</f>
        <v>230.39999999999998</v>
      </c>
      <c r="Y1818">
        <f>IF(ChurnTable[[#This Row],[Churn]]="Yes",1,0)</f>
        <v>0</v>
      </c>
      <c r="Z1818">
        <f>IF(ChurnTable[[#This Row],[Churn]]="Yes",ChurnTable[[#This Row],[MonthlyCharges]]*12,0)</f>
        <v>0</v>
      </c>
    </row>
    <row r="1819" spans="1:26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 s="1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 s="2">
        <v>98.35</v>
      </c>
      <c r="T1819" s="2">
        <v>6929.4</v>
      </c>
      <c r="U1819" t="s">
        <v>24</v>
      </c>
      <c r="V18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19" t="str">
        <f>IF(ChurnTable[[#This Row],[MonthlyCharges]]&lt;35,"Low (&lt;$35)",IF(ChurnTable[[#This Row],[MonthlyCharges]]&lt;70,"Medium ($35-$70)","High (&gt;$70)"))</f>
        <v>High (&gt;$70)</v>
      </c>
      <c r="X1819">
        <f>ChurnTable[[#This Row],[MonthlyCharges]]*12</f>
        <v>1180.1999999999998</v>
      </c>
      <c r="Y1819">
        <f>IF(ChurnTable[[#This Row],[Churn]]="Yes",1,0)</f>
        <v>0</v>
      </c>
      <c r="Z1819">
        <f>IF(ChurnTable[[#This Row],[Churn]]="Yes",ChurnTable[[#This Row],[MonthlyCharges]]*12,0)</f>
        <v>0</v>
      </c>
    </row>
    <row r="1820" spans="1:26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 s="1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 s="2">
        <v>74.349999999999994</v>
      </c>
      <c r="T1820" s="2">
        <v>4453.3</v>
      </c>
      <c r="U1820" t="s">
        <v>24</v>
      </c>
      <c r="V18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20" t="str">
        <f>IF(ChurnTable[[#This Row],[MonthlyCharges]]&lt;35,"Low (&lt;$35)",IF(ChurnTable[[#This Row],[MonthlyCharges]]&lt;70,"Medium ($35-$70)","High (&gt;$70)"))</f>
        <v>High (&gt;$70)</v>
      </c>
      <c r="X1820">
        <f>ChurnTable[[#This Row],[MonthlyCharges]]*12</f>
        <v>892.19999999999993</v>
      </c>
      <c r="Y1820">
        <f>IF(ChurnTable[[#This Row],[Churn]]="Yes",1,0)</f>
        <v>0</v>
      </c>
      <c r="Z1820">
        <f>IF(ChurnTable[[#This Row],[Churn]]="Yes",ChurnTable[[#This Row],[MonthlyCharges]]*12,0)</f>
        <v>0</v>
      </c>
    </row>
    <row r="1821" spans="1:26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 s="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 s="2">
        <v>51.35</v>
      </c>
      <c r="T1821" s="2">
        <v>3244.4</v>
      </c>
      <c r="U1821" t="s">
        <v>24</v>
      </c>
      <c r="V18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21" t="str">
        <f>IF(ChurnTable[[#This Row],[MonthlyCharges]]&lt;35,"Low (&lt;$35)",IF(ChurnTable[[#This Row],[MonthlyCharges]]&lt;70,"Medium ($35-$70)","High (&gt;$70)"))</f>
        <v>Medium ($35-$70)</v>
      </c>
      <c r="X1821">
        <f>ChurnTable[[#This Row],[MonthlyCharges]]*12</f>
        <v>616.20000000000005</v>
      </c>
      <c r="Y1821">
        <f>IF(ChurnTable[[#This Row],[Churn]]="Yes",1,0)</f>
        <v>0</v>
      </c>
      <c r="Z1821">
        <f>IF(ChurnTable[[#This Row],[Churn]]="Yes",ChurnTable[[#This Row],[MonthlyCharges]]*12,0)</f>
        <v>0</v>
      </c>
    </row>
    <row r="1822" spans="1:26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 s="1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 s="2">
        <v>45.65</v>
      </c>
      <c r="T1822" s="2">
        <v>323.45</v>
      </c>
      <c r="U1822" t="s">
        <v>24</v>
      </c>
      <c r="V18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22" t="str">
        <f>IF(ChurnTable[[#This Row],[MonthlyCharges]]&lt;35,"Low (&lt;$35)",IF(ChurnTable[[#This Row],[MonthlyCharges]]&lt;70,"Medium ($35-$70)","High (&gt;$70)"))</f>
        <v>Medium ($35-$70)</v>
      </c>
      <c r="X1822">
        <f>ChurnTable[[#This Row],[MonthlyCharges]]*12</f>
        <v>547.79999999999995</v>
      </c>
      <c r="Y1822">
        <f>IF(ChurnTable[[#This Row],[Churn]]="Yes",1,0)</f>
        <v>0</v>
      </c>
      <c r="Z1822">
        <f>IF(ChurnTable[[#This Row],[Churn]]="Yes",ChurnTable[[#This Row],[MonthlyCharges]]*12,0)</f>
        <v>0</v>
      </c>
    </row>
    <row r="1823" spans="1:26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 s="1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 s="2">
        <v>85.3</v>
      </c>
      <c r="T1823" s="2">
        <v>2661.1</v>
      </c>
      <c r="U1823" t="s">
        <v>23</v>
      </c>
      <c r="V18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23" t="str">
        <f>IF(ChurnTable[[#This Row],[MonthlyCharges]]&lt;35,"Low (&lt;$35)",IF(ChurnTable[[#This Row],[MonthlyCharges]]&lt;70,"Medium ($35-$70)","High (&gt;$70)"))</f>
        <v>High (&gt;$70)</v>
      </c>
      <c r="X1823">
        <f>ChurnTable[[#This Row],[MonthlyCharges]]*12</f>
        <v>1023.5999999999999</v>
      </c>
      <c r="Y1823">
        <f>IF(ChurnTable[[#This Row],[Churn]]="Yes",1,0)</f>
        <v>1</v>
      </c>
      <c r="Z1823">
        <f>IF(ChurnTable[[#This Row],[Churn]]="Yes",ChurnTable[[#This Row],[MonthlyCharges]]*12,0)</f>
        <v>1023.5999999999999</v>
      </c>
    </row>
    <row r="1824" spans="1:26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 s="1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 s="2">
        <v>86.55</v>
      </c>
      <c r="T1824" s="2">
        <v>2697.4</v>
      </c>
      <c r="U1824" t="s">
        <v>23</v>
      </c>
      <c r="V18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24" t="str">
        <f>IF(ChurnTable[[#This Row],[MonthlyCharges]]&lt;35,"Low (&lt;$35)",IF(ChurnTable[[#This Row],[MonthlyCharges]]&lt;70,"Medium ($35-$70)","High (&gt;$70)"))</f>
        <v>High (&gt;$70)</v>
      </c>
      <c r="X1824">
        <f>ChurnTable[[#This Row],[MonthlyCharges]]*12</f>
        <v>1038.5999999999999</v>
      </c>
      <c r="Y1824">
        <f>IF(ChurnTable[[#This Row],[Churn]]="Yes",1,0)</f>
        <v>1</v>
      </c>
      <c r="Z1824">
        <f>IF(ChurnTable[[#This Row],[Churn]]="Yes",ChurnTable[[#This Row],[MonthlyCharges]]*12,0)</f>
        <v>1038.5999999999999</v>
      </c>
    </row>
    <row r="1825" spans="1:26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 s="1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 s="2">
        <v>73.849999999999994</v>
      </c>
      <c r="T1825" s="2">
        <v>1424.5</v>
      </c>
      <c r="U1825" t="s">
        <v>23</v>
      </c>
      <c r="V18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25" t="str">
        <f>IF(ChurnTable[[#This Row],[MonthlyCharges]]&lt;35,"Low (&lt;$35)",IF(ChurnTable[[#This Row],[MonthlyCharges]]&lt;70,"Medium ($35-$70)","High (&gt;$70)"))</f>
        <v>High (&gt;$70)</v>
      </c>
      <c r="X1825">
        <f>ChurnTable[[#This Row],[MonthlyCharges]]*12</f>
        <v>886.19999999999993</v>
      </c>
      <c r="Y1825">
        <f>IF(ChurnTable[[#This Row],[Churn]]="Yes",1,0)</f>
        <v>1</v>
      </c>
      <c r="Z1825">
        <f>IF(ChurnTable[[#This Row],[Churn]]="Yes",ChurnTable[[#This Row],[MonthlyCharges]]*12,0)</f>
        <v>886.19999999999993</v>
      </c>
    </row>
    <row r="1826" spans="1:26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 s="1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 s="2">
        <v>20.3</v>
      </c>
      <c r="T1826" s="2">
        <v>1401.15</v>
      </c>
      <c r="U1826" t="s">
        <v>24</v>
      </c>
      <c r="V18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26" t="str">
        <f>IF(ChurnTable[[#This Row],[MonthlyCharges]]&lt;35,"Low (&lt;$35)",IF(ChurnTable[[#This Row],[MonthlyCharges]]&lt;70,"Medium ($35-$70)","High (&gt;$70)"))</f>
        <v>Low (&lt;$35)</v>
      </c>
      <c r="X1826">
        <f>ChurnTable[[#This Row],[MonthlyCharges]]*12</f>
        <v>243.60000000000002</v>
      </c>
      <c r="Y1826">
        <f>IF(ChurnTable[[#This Row],[Churn]]="Yes",1,0)</f>
        <v>0</v>
      </c>
      <c r="Z1826">
        <f>IF(ChurnTable[[#This Row],[Churn]]="Yes",ChurnTable[[#This Row],[MonthlyCharges]]*12,0)</f>
        <v>0</v>
      </c>
    </row>
    <row r="1827" spans="1:26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 s="1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 s="2">
        <v>54.2</v>
      </c>
      <c r="T1827" s="2">
        <v>1739.6</v>
      </c>
      <c r="U1827" t="s">
        <v>24</v>
      </c>
      <c r="V18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27" t="str">
        <f>IF(ChurnTable[[#This Row],[MonthlyCharges]]&lt;35,"Low (&lt;$35)",IF(ChurnTable[[#This Row],[MonthlyCharges]]&lt;70,"Medium ($35-$70)","High (&gt;$70)"))</f>
        <v>Medium ($35-$70)</v>
      </c>
      <c r="X1827">
        <f>ChurnTable[[#This Row],[MonthlyCharges]]*12</f>
        <v>650.40000000000009</v>
      </c>
      <c r="Y1827">
        <f>IF(ChurnTable[[#This Row],[Churn]]="Yes",1,0)</f>
        <v>0</v>
      </c>
      <c r="Z1827">
        <f>IF(ChurnTable[[#This Row],[Churn]]="Yes",ChurnTable[[#This Row],[MonthlyCharges]]*12,0)</f>
        <v>0</v>
      </c>
    </row>
    <row r="1828" spans="1:26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 s="1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 s="2">
        <v>90.65</v>
      </c>
      <c r="T1828" s="2">
        <v>5931</v>
      </c>
      <c r="U1828" t="s">
        <v>24</v>
      </c>
      <c r="V18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28" t="str">
        <f>IF(ChurnTable[[#This Row],[MonthlyCharges]]&lt;35,"Low (&lt;$35)",IF(ChurnTable[[#This Row],[MonthlyCharges]]&lt;70,"Medium ($35-$70)","High (&gt;$70)"))</f>
        <v>High (&gt;$70)</v>
      </c>
      <c r="X1828">
        <f>ChurnTable[[#This Row],[MonthlyCharges]]*12</f>
        <v>1087.8000000000002</v>
      </c>
      <c r="Y1828">
        <f>IF(ChurnTable[[#This Row],[Churn]]="Yes",1,0)</f>
        <v>0</v>
      </c>
      <c r="Z1828">
        <f>IF(ChurnTable[[#This Row],[Churn]]="Yes",ChurnTable[[#This Row],[MonthlyCharges]]*12,0)</f>
        <v>0</v>
      </c>
    </row>
    <row r="1829" spans="1:26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 s="1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 s="2">
        <v>50.9</v>
      </c>
      <c r="T1829" s="2">
        <v>2333.85</v>
      </c>
      <c r="U1829" t="s">
        <v>24</v>
      </c>
      <c r="V18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29" t="str">
        <f>IF(ChurnTable[[#This Row],[MonthlyCharges]]&lt;35,"Low (&lt;$35)",IF(ChurnTable[[#This Row],[MonthlyCharges]]&lt;70,"Medium ($35-$70)","High (&gt;$70)"))</f>
        <v>Medium ($35-$70)</v>
      </c>
      <c r="X1829">
        <f>ChurnTable[[#This Row],[MonthlyCharges]]*12</f>
        <v>610.79999999999995</v>
      </c>
      <c r="Y1829">
        <f>IF(ChurnTable[[#This Row],[Churn]]="Yes",1,0)</f>
        <v>0</v>
      </c>
      <c r="Z1829">
        <f>IF(ChurnTable[[#This Row],[Churn]]="Yes",ChurnTable[[#This Row],[MonthlyCharges]]*12,0)</f>
        <v>0</v>
      </c>
    </row>
    <row r="1830" spans="1:26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 s="1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 s="2">
        <v>25.05</v>
      </c>
      <c r="T1830" s="2">
        <v>949.85</v>
      </c>
      <c r="U1830" t="s">
        <v>24</v>
      </c>
      <c r="V18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30" t="str">
        <f>IF(ChurnTable[[#This Row],[MonthlyCharges]]&lt;35,"Low (&lt;$35)",IF(ChurnTable[[#This Row],[MonthlyCharges]]&lt;70,"Medium ($35-$70)","High (&gt;$70)"))</f>
        <v>Low (&lt;$35)</v>
      </c>
      <c r="X1830">
        <f>ChurnTable[[#This Row],[MonthlyCharges]]*12</f>
        <v>300.60000000000002</v>
      </c>
      <c r="Y1830">
        <f>IF(ChurnTable[[#This Row],[Churn]]="Yes",1,0)</f>
        <v>0</v>
      </c>
      <c r="Z1830">
        <f>IF(ChurnTable[[#This Row],[Churn]]="Yes",ChurnTable[[#This Row],[MonthlyCharges]]*12,0)</f>
        <v>0</v>
      </c>
    </row>
    <row r="1831" spans="1:26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 s="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 s="2">
        <v>74.849999999999994</v>
      </c>
      <c r="T1831" s="2">
        <v>572.45000000000005</v>
      </c>
      <c r="U1831" t="s">
        <v>24</v>
      </c>
      <c r="V18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31" t="str">
        <f>IF(ChurnTable[[#This Row],[MonthlyCharges]]&lt;35,"Low (&lt;$35)",IF(ChurnTable[[#This Row],[MonthlyCharges]]&lt;70,"Medium ($35-$70)","High (&gt;$70)"))</f>
        <v>High (&gt;$70)</v>
      </c>
      <c r="X1831">
        <f>ChurnTable[[#This Row],[MonthlyCharges]]*12</f>
        <v>898.19999999999993</v>
      </c>
      <c r="Y1831">
        <f>IF(ChurnTable[[#This Row],[Churn]]="Yes",1,0)</f>
        <v>0</v>
      </c>
      <c r="Z1831">
        <f>IF(ChurnTable[[#This Row],[Churn]]="Yes",ChurnTable[[#This Row],[MonthlyCharges]]*12,0)</f>
        <v>0</v>
      </c>
    </row>
    <row r="1832" spans="1:26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 s="1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 s="2">
        <v>20.5</v>
      </c>
      <c r="T1832" s="2">
        <v>696.8</v>
      </c>
      <c r="U1832" t="s">
        <v>24</v>
      </c>
      <c r="V18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32" t="str">
        <f>IF(ChurnTable[[#This Row],[MonthlyCharges]]&lt;35,"Low (&lt;$35)",IF(ChurnTable[[#This Row],[MonthlyCharges]]&lt;70,"Medium ($35-$70)","High (&gt;$70)"))</f>
        <v>Low (&lt;$35)</v>
      </c>
      <c r="X1832">
        <f>ChurnTable[[#This Row],[MonthlyCharges]]*12</f>
        <v>246</v>
      </c>
      <c r="Y1832">
        <f>IF(ChurnTable[[#This Row],[Churn]]="Yes",1,0)</f>
        <v>0</v>
      </c>
      <c r="Z1832">
        <f>IF(ChurnTable[[#This Row],[Churn]]="Yes",ChurnTable[[#This Row],[MonthlyCharges]]*12,0)</f>
        <v>0</v>
      </c>
    </row>
    <row r="1833" spans="1:26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 s="1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 s="2">
        <v>63.55</v>
      </c>
      <c r="T1833" s="2">
        <v>1381.8</v>
      </c>
      <c r="U1833" t="s">
        <v>24</v>
      </c>
      <c r="V18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33" t="str">
        <f>IF(ChurnTable[[#This Row],[MonthlyCharges]]&lt;35,"Low (&lt;$35)",IF(ChurnTable[[#This Row],[MonthlyCharges]]&lt;70,"Medium ($35-$70)","High (&gt;$70)"))</f>
        <v>Medium ($35-$70)</v>
      </c>
      <c r="X1833">
        <f>ChurnTable[[#This Row],[MonthlyCharges]]*12</f>
        <v>762.59999999999991</v>
      </c>
      <c r="Y1833">
        <f>IF(ChurnTable[[#This Row],[Churn]]="Yes",1,0)</f>
        <v>0</v>
      </c>
      <c r="Z1833">
        <f>IF(ChurnTable[[#This Row],[Churn]]="Yes",ChurnTable[[#This Row],[MonthlyCharges]]*12,0)</f>
        <v>0</v>
      </c>
    </row>
    <row r="1834" spans="1:26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 s="1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 s="2">
        <v>44.85</v>
      </c>
      <c r="T1834" s="2">
        <v>2572.9499999999998</v>
      </c>
      <c r="U1834" t="s">
        <v>23</v>
      </c>
      <c r="V18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34" t="str">
        <f>IF(ChurnTable[[#This Row],[MonthlyCharges]]&lt;35,"Low (&lt;$35)",IF(ChurnTable[[#This Row],[MonthlyCharges]]&lt;70,"Medium ($35-$70)","High (&gt;$70)"))</f>
        <v>Medium ($35-$70)</v>
      </c>
      <c r="X1834">
        <f>ChurnTable[[#This Row],[MonthlyCharges]]*12</f>
        <v>538.20000000000005</v>
      </c>
      <c r="Y1834">
        <f>IF(ChurnTable[[#This Row],[Churn]]="Yes",1,0)</f>
        <v>1</v>
      </c>
      <c r="Z1834">
        <f>IF(ChurnTable[[#This Row],[Churn]]="Yes",ChurnTable[[#This Row],[MonthlyCharges]]*12,0)</f>
        <v>538.20000000000005</v>
      </c>
    </row>
    <row r="1835" spans="1:26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 s="1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 s="2">
        <v>47.95</v>
      </c>
      <c r="T1835" s="2">
        <v>47.95</v>
      </c>
      <c r="U1835" t="s">
        <v>24</v>
      </c>
      <c r="V18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35" t="str">
        <f>IF(ChurnTable[[#This Row],[MonthlyCharges]]&lt;35,"Low (&lt;$35)",IF(ChurnTable[[#This Row],[MonthlyCharges]]&lt;70,"Medium ($35-$70)","High (&gt;$70)"))</f>
        <v>Medium ($35-$70)</v>
      </c>
      <c r="X1835">
        <f>ChurnTable[[#This Row],[MonthlyCharges]]*12</f>
        <v>575.40000000000009</v>
      </c>
      <c r="Y1835">
        <f>IF(ChurnTable[[#This Row],[Churn]]="Yes",1,0)</f>
        <v>0</v>
      </c>
      <c r="Z1835">
        <f>IF(ChurnTable[[#This Row],[Churn]]="Yes",ChurnTable[[#This Row],[MonthlyCharges]]*12,0)</f>
        <v>0</v>
      </c>
    </row>
    <row r="1836" spans="1:26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 s="1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 s="2">
        <v>45.1</v>
      </c>
      <c r="T1836" s="2">
        <v>45.1</v>
      </c>
      <c r="U1836" t="s">
        <v>23</v>
      </c>
      <c r="V18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36" t="str">
        <f>IF(ChurnTable[[#This Row],[MonthlyCharges]]&lt;35,"Low (&lt;$35)",IF(ChurnTable[[#This Row],[MonthlyCharges]]&lt;70,"Medium ($35-$70)","High (&gt;$70)"))</f>
        <v>Medium ($35-$70)</v>
      </c>
      <c r="X1836">
        <f>ChurnTable[[#This Row],[MonthlyCharges]]*12</f>
        <v>541.20000000000005</v>
      </c>
      <c r="Y1836">
        <f>IF(ChurnTable[[#This Row],[Churn]]="Yes",1,0)</f>
        <v>1</v>
      </c>
      <c r="Z1836">
        <f>IF(ChurnTable[[#This Row],[Churn]]="Yes",ChurnTable[[#This Row],[MonthlyCharges]]*12,0)</f>
        <v>541.20000000000005</v>
      </c>
    </row>
    <row r="1837" spans="1:26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 s="1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 s="2">
        <v>45</v>
      </c>
      <c r="T1837" s="2">
        <v>45</v>
      </c>
      <c r="U1837" t="s">
        <v>24</v>
      </c>
      <c r="V18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37" t="str">
        <f>IF(ChurnTable[[#This Row],[MonthlyCharges]]&lt;35,"Low (&lt;$35)",IF(ChurnTable[[#This Row],[MonthlyCharges]]&lt;70,"Medium ($35-$70)","High (&gt;$70)"))</f>
        <v>Medium ($35-$70)</v>
      </c>
      <c r="X1837">
        <f>ChurnTable[[#This Row],[MonthlyCharges]]*12</f>
        <v>540</v>
      </c>
      <c r="Y1837">
        <f>IF(ChurnTable[[#This Row],[Churn]]="Yes",1,0)</f>
        <v>0</v>
      </c>
      <c r="Z1837">
        <f>IF(ChurnTable[[#This Row],[Churn]]="Yes",ChurnTable[[#This Row],[MonthlyCharges]]*12,0)</f>
        <v>0</v>
      </c>
    </row>
    <row r="1838" spans="1:26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 s="1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 s="2">
        <v>96</v>
      </c>
      <c r="T1838" s="2">
        <v>2122.4499999999998</v>
      </c>
      <c r="U1838" t="s">
        <v>23</v>
      </c>
      <c r="V18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38" t="str">
        <f>IF(ChurnTable[[#This Row],[MonthlyCharges]]&lt;35,"Low (&lt;$35)",IF(ChurnTable[[#This Row],[MonthlyCharges]]&lt;70,"Medium ($35-$70)","High (&gt;$70)"))</f>
        <v>High (&gt;$70)</v>
      </c>
      <c r="X1838">
        <f>ChurnTable[[#This Row],[MonthlyCharges]]*12</f>
        <v>1152</v>
      </c>
      <c r="Y1838">
        <f>IF(ChurnTable[[#This Row],[Churn]]="Yes",1,0)</f>
        <v>1</v>
      </c>
      <c r="Z1838">
        <f>IF(ChurnTable[[#This Row],[Churn]]="Yes",ChurnTable[[#This Row],[MonthlyCharges]]*12,0)</f>
        <v>1152</v>
      </c>
    </row>
    <row r="1839" spans="1:26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 s="1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 s="2">
        <v>20.05</v>
      </c>
      <c r="T1839" s="2">
        <v>20.05</v>
      </c>
      <c r="U1839" t="s">
        <v>23</v>
      </c>
      <c r="V18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39" t="str">
        <f>IF(ChurnTable[[#This Row],[MonthlyCharges]]&lt;35,"Low (&lt;$35)",IF(ChurnTable[[#This Row],[MonthlyCharges]]&lt;70,"Medium ($35-$70)","High (&gt;$70)"))</f>
        <v>Low (&lt;$35)</v>
      </c>
      <c r="X1839">
        <f>ChurnTable[[#This Row],[MonthlyCharges]]*12</f>
        <v>240.60000000000002</v>
      </c>
      <c r="Y1839">
        <f>IF(ChurnTable[[#This Row],[Churn]]="Yes",1,0)</f>
        <v>1</v>
      </c>
      <c r="Z1839">
        <f>IF(ChurnTable[[#This Row],[Churn]]="Yes",ChurnTable[[#This Row],[MonthlyCharges]]*12,0)</f>
        <v>240.60000000000002</v>
      </c>
    </row>
    <row r="1840" spans="1:26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 s="1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 s="2">
        <v>90.05</v>
      </c>
      <c r="T1840" s="2">
        <v>4931.8</v>
      </c>
      <c r="U1840" t="s">
        <v>24</v>
      </c>
      <c r="V18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40" t="str">
        <f>IF(ChurnTable[[#This Row],[MonthlyCharges]]&lt;35,"Low (&lt;$35)",IF(ChurnTable[[#This Row],[MonthlyCharges]]&lt;70,"Medium ($35-$70)","High (&gt;$70)"))</f>
        <v>High (&gt;$70)</v>
      </c>
      <c r="X1840">
        <f>ChurnTable[[#This Row],[MonthlyCharges]]*12</f>
        <v>1080.5999999999999</v>
      </c>
      <c r="Y1840">
        <f>IF(ChurnTable[[#This Row],[Churn]]="Yes",1,0)</f>
        <v>0</v>
      </c>
      <c r="Z1840">
        <f>IF(ChurnTable[[#This Row],[Churn]]="Yes",ChurnTable[[#This Row],[MonthlyCharges]]*12,0)</f>
        <v>0</v>
      </c>
    </row>
    <row r="1841" spans="1:26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 s="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 s="2">
        <v>25.3</v>
      </c>
      <c r="T1841" s="2">
        <v>116.95</v>
      </c>
      <c r="U1841" t="s">
        <v>24</v>
      </c>
      <c r="V18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41" t="str">
        <f>IF(ChurnTable[[#This Row],[MonthlyCharges]]&lt;35,"Low (&lt;$35)",IF(ChurnTable[[#This Row],[MonthlyCharges]]&lt;70,"Medium ($35-$70)","High (&gt;$70)"))</f>
        <v>Low (&lt;$35)</v>
      </c>
      <c r="X1841">
        <f>ChurnTable[[#This Row],[MonthlyCharges]]*12</f>
        <v>303.60000000000002</v>
      </c>
      <c r="Y1841">
        <f>IF(ChurnTable[[#This Row],[Churn]]="Yes",1,0)</f>
        <v>0</v>
      </c>
      <c r="Z1841">
        <f>IF(ChurnTable[[#This Row],[Churn]]="Yes",ChurnTable[[#This Row],[MonthlyCharges]]*12,0)</f>
        <v>0</v>
      </c>
    </row>
    <row r="1842" spans="1:26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 s="1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 s="2">
        <v>108.65</v>
      </c>
      <c r="T1842" s="2">
        <v>6937.95</v>
      </c>
      <c r="U1842" t="s">
        <v>23</v>
      </c>
      <c r="V18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42" t="str">
        <f>IF(ChurnTable[[#This Row],[MonthlyCharges]]&lt;35,"Low (&lt;$35)",IF(ChurnTable[[#This Row],[MonthlyCharges]]&lt;70,"Medium ($35-$70)","High (&gt;$70)"))</f>
        <v>High (&gt;$70)</v>
      </c>
      <c r="X1842">
        <f>ChurnTable[[#This Row],[MonthlyCharges]]*12</f>
        <v>1303.8000000000002</v>
      </c>
      <c r="Y1842">
        <f>IF(ChurnTable[[#This Row],[Churn]]="Yes",1,0)</f>
        <v>1</v>
      </c>
      <c r="Z1842">
        <f>IF(ChurnTable[[#This Row],[Churn]]="Yes",ChurnTable[[#This Row],[MonthlyCharges]]*12,0)</f>
        <v>1303.8000000000002</v>
      </c>
    </row>
    <row r="1843" spans="1:26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 s="1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 s="2">
        <v>24.3</v>
      </c>
      <c r="T1843" s="2">
        <v>1261.7</v>
      </c>
      <c r="U1843" t="s">
        <v>24</v>
      </c>
      <c r="V18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43" t="str">
        <f>IF(ChurnTable[[#This Row],[MonthlyCharges]]&lt;35,"Low (&lt;$35)",IF(ChurnTable[[#This Row],[MonthlyCharges]]&lt;70,"Medium ($35-$70)","High (&gt;$70)"))</f>
        <v>Low (&lt;$35)</v>
      </c>
      <c r="X1843">
        <f>ChurnTable[[#This Row],[MonthlyCharges]]*12</f>
        <v>291.60000000000002</v>
      </c>
      <c r="Y1843">
        <f>IF(ChurnTable[[#This Row],[Churn]]="Yes",1,0)</f>
        <v>0</v>
      </c>
      <c r="Z1843">
        <f>IF(ChurnTable[[#This Row],[Churn]]="Yes",ChurnTable[[#This Row],[MonthlyCharges]]*12,0)</f>
        <v>0</v>
      </c>
    </row>
    <row r="1844" spans="1:26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 s="1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 s="2">
        <v>75.95</v>
      </c>
      <c r="T1844" s="2">
        <v>3273.8</v>
      </c>
      <c r="U1844" t="s">
        <v>24</v>
      </c>
      <c r="V18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44" t="str">
        <f>IF(ChurnTable[[#This Row],[MonthlyCharges]]&lt;35,"Low (&lt;$35)",IF(ChurnTable[[#This Row],[MonthlyCharges]]&lt;70,"Medium ($35-$70)","High (&gt;$70)"))</f>
        <v>High (&gt;$70)</v>
      </c>
      <c r="X1844">
        <f>ChurnTable[[#This Row],[MonthlyCharges]]*12</f>
        <v>911.40000000000009</v>
      </c>
      <c r="Y1844">
        <f>IF(ChurnTable[[#This Row],[Churn]]="Yes",1,0)</f>
        <v>0</v>
      </c>
      <c r="Z1844">
        <f>IF(ChurnTable[[#This Row],[Churn]]="Yes",ChurnTable[[#This Row],[MonthlyCharges]]*12,0)</f>
        <v>0</v>
      </c>
    </row>
    <row r="1845" spans="1:26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 s="1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 s="2">
        <v>19.7</v>
      </c>
      <c r="T1845" s="2">
        <v>1415.85</v>
      </c>
      <c r="U1845" t="s">
        <v>24</v>
      </c>
      <c r="V18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45" t="str">
        <f>IF(ChurnTable[[#This Row],[MonthlyCharges]]&lt;35,"Low (&lt;$35)",IF(ChurnTable[[#This Row],[MonthlyCharges]]&lt;70,"Medium ($35-$70)","High (&gt;$70)"))</f>
        <v>Low (&lt;$35)</v>
      </c>
      <c r="X1845">
        <f>ChurnTable[[#This Row],[MonthlyCharges]]*12</f>
        <v>236.39999999999998</v>
      </c>
      <c r="Y1845">
        <f>IF(ChurnTable[[#This Row],[Churn]]="Yes",1,0)</f>
        <v>0</v>
      </c>
      <c r="Z1845">
        <f>IF(ChurnTable[[#This Row],[Churn]]="Yes",ChurnTable[[#This Row],[MonthlyCharges]]*12,0)</f>
        <v>0</v>
      </c>
    </row>
    <row r="1846" spans="1:26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 s="1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 s="2">
        <v>66.400000000000006</v>
      </c>
      <c r="T1846" s="2">
        <v>3958.2</v>
      </c>
      <c r="U1846" t="s">
        <v>24</v>
      </c>
      <c r="V18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46" t="str">
        <f>IF(ChurnTable[[#This Row],[MonthlyCharges]]&lt;35,"Low (&lt;$35)",IF(ChurnTable[[#This Row],[MonthlyCharges]]&lt;70,"Medium ($35-$70)","High (&gt;$70)"))</f>
        <v>Medium ($35-$70)</v>
      </c>
      <c r="X1846">
        <f>ChurnTable[[#This Row],[MonthlyCharges]]*12</f>
        <v>796.80000000000007</v>
      </c>
      <c r="Y1846">
        <f>IF(ChurnTable[[#This Row],[Churn]]="Yes",1,0)</f>
        <v>0</v>
      </c>
      <c r="Z1846">
        <f>IF(ChurnTable[[#This Row],[Churn]]="Yes",ChurnTable[[#This Row],[MonthlyCharges]]*12,0)</f>
        <v>0</v>
      </c>
    </row>
    <row r="1847" spans="1:26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 s="1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 s="2">
        <v>35.75</v>
      </c>
      <c r="T1847" s="2">
        <v>2492.25</v>
      </c>
      <c r="U1847" t="s">
        <v>24</v>
      </c>
      <c r="V18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47" t="str">
        <f>IF(ChurnTable[[#This Row],[MonthlyCharges]]&lt;35,"Low (&lt;$35)",IF(ChurnTable[[#This Row],[MonthlyCharges]]&lt;70,"Medium ($35-$70)","High (&gt;$70)"))</f>
        <v>Medium ($35-$70)</v>
      </c>
      <c r="X1847">
        <f>ChurnTable[[#This Row],[MonthlyCharges]]*12</f>
        <v>429</v>
      </c>
      <c r="Y1847">
        <f>IF(ChurnTable[[#This Row],[Churn]]="Yes",1,0)</f>
        <v>0</v>
      </c>
      <c r="Z1847">
        <f>IF(ChurnTable[[#This Row],[Churn]]="Yes",ChurnTable[[#This Row],[MonthlyCharges]]*12,0)</f>
        <v>0</v>
      </c>
    </row>
    <row r="1848" spans="1:26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 s="1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 s="2">
        <v>18.8</v>
      </c>
      <c r="T1848" s="2">
        <v>279.2</v>
      </c>
      <c r="U1848" t="s">
        <v>24</v>
      </c>
      <c r="V18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48" t="str">
        <f>IF(ChurnTable[[#This Row],[MonthlyCharges]]&lt;35,"Low (&lt;$35)",IF(ChurnTable[[#This Row],[MonthlyCharges]]&lt;70,"Medium ($35-$70)","High (&gt;$70)"))</f>
        <v>Low (&lt;$35)</v>
      </c>
      <c r="X1848">
        <f>ChurnTable[[#This Row],[MonthlyCharges]]*12</f>
        <v>225.60000000000002</v>
      </c>
      <c r="Y1848">
        <f>IF(ChurnTable[[#This Row],[Churn]]="Yes",1,0)</f>
        <v>0</v>
      </c>
      <c r="Z1848">
        <f>IF(ChurnTable[[#This Row],[Churn]]="Yes",ChurnTable[[#This Row],[MonthlyCharges]]*12,0)</f>
        <v>0</v>
      </c>
    </row>
    <row r="1849" spans="1:26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 s="1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 s="2">
        <v>19.399999999999999</v>
      </c>
      <c r="T1849" s="2">
        <v>1083</v>
      </c>
      <c r="U1849" t="s">
        <v>24</v>
      </c>
      <c r="V18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49" t="str">
        <f>IF(ChurnTable[[#This Row],[MonthlyCharges]]&lt;35,"Low (&lt;$35)",IF(ChurnTable[[#This Row],[MonthlyCharges]]&lt;70,"Medium ($35-$70)","High (&gt;$70)"))</f>
        <v>Low (&lt;$35)</v>
      </c>
      <c r="X1849">
        <f>ChurnTable[[#This Row],[MonthlyCharges]]*12</f>
        <v>232.79999999999998</v>
      </c>
      <c r="Y1849">
        <f>IF(ChurnTable[[#This Row],[Churn]]="Yes",1,0)</f>
        <v>0</v>
      </c>
      <c r="Z1849">
        <f>IF(ChurnTable[[#This Row],[Churn]]="Yes",ChurnTable[[#This Row],[MonthlyCharges]]*12,0)</f>
        <v>0</v>
      </c>
    </row>
    <row r="1850" spans="1:26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 s="1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 s="2">
        <v>19.3</v>
      </c>
      <c r="T1850" s="2">
        <v>755.5</v>
      </c>
      <c r="U1850" t="s">
        <v>24</v>
      </c>
      <c r="V18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50" t="str">
        <f>IF(ChurnTable[[#This Row],[MonthlyCharges]]&lt;35,"Low (&lt;$35)",IF(ChurnTable[[#This Row],[MonthlyCharges]]&lt;70,"Medium ($35-$70)","High (&gt;$70)"))</f>
        <v>Low (&lt;$35)</v>
      </c>
      <c r="X1850">
        <f>ChurnTable[[#This Row],[MonthlyCharges]]*12</f>
        <v>231.60000000000002</v>
      </c>
      <c r="Y1850">
        <f>IF(ChurnTable[[#This Row],[Churn]]="Yes",1,0)</f>
        <v>0</v>
      </c>
      <c r="Z1850">
        <f>IF(ChurnTable[[#This Row],[Churn]]="Yes",ChurnTable[[#This Row],[MonthlyCharges]]*12,0)</f>
        <v>0</v>
      </c>
    </row>
    <row r="1851" spans="1:26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 s="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 s="2">
        <v>45.55</v>
      </c>
      <c r="T1851" s="2">
        <v>402.6</v>
      </c>
      <c r="U1851" t="s">
        <v>23</v>
      </c>
      <c r="V18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51" t="str">
        <f>IF(ChurnTable[[#This Row],[MonthlyCharges]]&lt;35,"Low (&lt;$35)",IF(ChurnTable[[#This Row],[MonthlyCharges]]&lt;70,"Medium ($35-$70)","High (&gt;$70)"))</f>
        <v>Medium ($35-$70)</v>
      </c>
      <c r="X1851">
        <f>ChurnTable[[#This Row],[MonthlyCharges]]*12</f>
        <v>546.59999999999991</v>
      </c>
      <c r="Y1851">
        <f>IF(ChurnTable[[#This Row],[Churn]]="Yes",1,0)</f>
        <v>1</v>
      </c>
      <c r="Z1851">
        <f>IF(ChurnTable[[#This Row],[Churn]]="Yes",ChurnTable[[#This Row],[MonthlyCharges]]*12,0)</f>
        <v>546.59999999999991</v>
      </c>
    </row>
    <row r="1852" spans="1:26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 s="1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 s="2">
        <v>67.45</v>
      </c>
      <c r="T1852" s="2">
        <v>3252</v>
      </c>
      <c r="U1852" t="s">
        <v>24</v>
      </c>
      <c r="V18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52" t="str">
        <f>IF(ChurnTable[[#This Row],[MonthlyCharges]]&lt;35,"Low (&lt;$35)",IF(ChurnTable[[#This Row],[MonthlyCharges]]&lt;70,"Medium ($35-$70)","High (&gt;$70)"))</f>
        <v>Medium ($35-$70)</v>
      </c>
      <c r="X1852">
        <f>ChurnTable[[#This Row],[MonthlyCharges]]*12</f>
        <v>809.40000000000009</v>
      </c>
      <c r="Y1852">
        <f>IF(ChurnTable[[#This Row],[Churn]]="Yes",1,0)</f>
        <v>0</v>
      </c>
      <c r="Z1852">
        <f>IF(ChurnTable[[#This Row],[Churn]]="Yes",ChurnTable[[#This Row],[MonthlyCharges]]*12,0)</f>
        <v>0</v>
      </c>
    </row>
    <row r="1853" spans="1:26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 s="1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 s="2">
        <v>35.1</v>
      </c>
      <c r="T1853" s="2">
        <v>68.75</v>
      </c>
      <c r="U1853" t="s">
        <v>23</v>
      </c>
      <c r="V18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53" t="str">
        <f>IF(ChurnTable[[#This Row],[MonthlyCharges]]&lt;35,"Low (&lt;$35)",IF(ChurnTable[[#This Row],[MonthlyCharges]]&lt;70,"Medium ($35-$70)","High (&gt;$70)"))</f>
        <v>Medium ($35-$70)</v>
      </c>
      <c r="X1853">
        <f>ChurnTable[[#This Row],[MonthlyCharges]]*12</f>
        <v>421.20000000000005</v>
      </c>
      <c r="Y1853">
        <f>IF(ChurnTable[[#This Row],[Churn]]="Yes",1,0)</f>
        <v>1</v>
      </c>
      <c r="Z1853">
        <f>IF(ChurnTable[[#This Row],[Churn]]="Yes",ChurnTable[[#This Row],[MonthlyCharges]]*12,0)</f>
        <v>421.20000000000005</v>
      </c>
    </row>
    <row r="1854" spans="1:26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 s="1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 s="2">
        <v>46.2</v>
      </c>
      <c r="T1854" s="2">
        <v>46.2</v>
      </c>
      <c r="U1854" t="s">
        <v>23</v>
      </c>
      <c r="V18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54" t="str">
        <f>IF(ChurnTable[[#This Row],[MonthlyCharges]]&lt;35,"Low (&lt;$35)",IF(ChurnTable[[#This Row],[MonthlyCharges]]&lt;70,"Medium ($35-$70)","High (&gt;$70)"))</f>
        <v>Medium ($35-$70)</v>
      </c>
      <c r="X1854">
        <f>ChurnTable[[#This Row],[MonthlyCharges]]*12</f>
        <v>554.40000000000009</v>
      </c>
      <c r="Y1854">
        <f>IF(ChurnTable[[#This Row],[Churn]]="Yes",1,0)</f>
        <v>1</v>
      </c>
      <c r="Z1854">
        <f>IF(ChurnTable[[#This Row],[Churn]]="Yes",ChurnTable[[#This Row],[MonthlyCharges]]*12,0)</f>
        <v>554.40000000000009</v>
      </c>
    </row>
    <row r="1855" spans="1:26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 s="1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 s="2">
        <v>45.15</v>
      </c>
      <c r="T1855" s="2">
        <v>45.15</v>
      </c>
      <c r="U1855" t="s">
        <v>23</v>
      </c>
      <c r="V18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55" t="str">
        <f>IF(ChurnTable[[#This Row],[MonthlyCharges]]&lt;35,"Low (&lt;$35)",IF(ChurnTable[[#This Row],[MonthlyCharges]]&lt;70,"Medium ($35-$70)","High (&gt;$70)"))</f>
        <v>Medium ($35-$70)</v>
      </c>
      <c r="X1855">
        <f>ChurnTable[[#This Row],[MonthlyCharges]]*12</f>
        <v>541.79999999999995</v>
      </c>
      <c r="Y1855">
        <f>IF(ChurnTable[[#This Row],[Churn]]="Yes",1,0)</f>
        <v>1</v>
      </c>
      <c r="Z1855">
        <f>IF(ChurnTable[[#This Row],[Churn]]="Yes",ChurnTable[[#This Row],[MonthlyCharges]]*12,0)</f>
        <v>541.79999999999995</v>
      </c>
    </row>
    <row r="1856" spans="1:26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 s="1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 s="2">
        <v>43.3</v>
      </c>
      <c r="T1856" s="2">
        <v>43.3</v>
      </c>
      <c r="U1856" t="s">
        <v>23</v>
      </c>
      <c r="V18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56" t="str">
        <f>IF(ChurnTable[[#This Row],[MonthlyCharges]]&lt;35,"Low (&lt;$35)",IF(ChurnTable[[#This Row],[MonthlyCharges]]&lt;70,"Medium ($35-$70)","High (&gt;$70)"))</f>
        <v>Medium ($35-$70)</v>
      </c>
      <c r="X1856">
        <f>ChurnTable[[#This Row],[MonthlyCharges]]*12</f>
        <v>519.59999999999991</v>
      </c>
      <c r="Y1856">
        <f>IF(ChurnTable[[#This Row],[Churn]]="Yes",1,0)</f>
        <v>1</v>
      </c>
      <c r="Z1856">
        <f>IF(ChurnTable[[#This Row],[Churn]]="Yes",ChurnTable[[#This Row],[MonthlyCharges]]*12,0)</f>
        <v>519.59999999999991</v>
      </c>
    </row>
    <row r="1857" spans="1:26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 s="1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 s="2">
        <v>20.100000000000001</v>
      </c>
      <c r="T1857" s="2">
        <v>936.85</v>
      </c>
      <c r="U1857" t="s">
        <v>24</v>
      </c>
      <c r="V18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57" t="str">
        <f>IF(ChurnTable[[#This Row],[MonthlyCharges]]&lt;35,"Low (&lt;$35)",IF(ChurnTable[[#This Row],[MonthlyCharges]]&lt;70,"Medium ($35-$70)","High (&gt;$70)"))</f>
        <v>Low (&lt;$35)</v>
      </c>
      <c r="X1857">
        <f>ChurnTable[[#This Row],[MonthlyCharges]]*12</f>
        <v>241.20000000000002</v>
      </c>
      <c r="Y1857">
        <f>IF(ChurnTable[[#This Row],[Churn]]="Yes",1,0)</f>
        <v>0</v>
      </c>
      <c r="Z1857">
        <f>IF(ChurnTable[[#This Row],[Churn]]="Yes",ChurnTable[[#This Row],[MonthlyCharges]]*12,0)</f>
        <v>0</v>
      </c>
    </row>
    <row r="1858" spans="1:26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 s="1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 s="2">
        <v>57.15</v>
      </c>
      <c r="T1858" s="2">
        <v>2250.65</v>
      </c>
      <c r="U1858" t="s">
        <v>23</v>
      </c>
      <c r="V18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58" t="str">
        <f>IF(ChurnTable[[#This Row],[MonthlyCharges]]&lt;35,"Low (&lt;$35)",IF(ChurnTable[[#This Row],[MonthlyCharges]]&lt;70,"Medium ($35-$70)","High (&gt;$70)"))</f>
        <v>Medium ($35-$70)</v>
      </c>
      <c r="X1858">
        <f>ChurnTable[[#This Row],[MonthlyCharges]]*12</f>
        <v>685.8</v>
      </c>
      <c r="Y1858">
        <f>IF(ChurnTable[[#This Row],[Churn]]="Yes",1,0)</f>
        <v>1</v>
      </c>
      <c r="Z1858">
        <f>IF(ChurnTable[[#This Row],[Churn]]="Yes",ChurnTable[[#This Row],[MonthlyCharges]]*12,0)</f>
        <v>685.8</v>
      </c>
    </row>
    <row r="1859" spans="1:26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 s="1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 s="2">
        <v>58.9</v>
      </c>
      <c r="T1859" s="2">
        <v>3857.1</v>
      </c>
      <c r="U1859" t="s">
        <v>24</v>
      </c>
      <c r="V18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59" t="str">
        <f>IF(ChurnTable[[#This Row],[MonthlyCharges]]&lt;35,"Low (&lt;$35)",IF(ChurnTable[[#This Row],[MonthlyCharges]]&lt;70,"Medium ($35-$70)","High (&gt;$70)"))</f>
        <v>Medium ($35-$70)</v>
      </c>
      <c r="X1859">
        <f>ChurnTable[[#This Row],[MonthlyCharges]]*12</f>
        <v>706.8</v>
      </c>
      <c r="Y1859">
        <f>IF(ChurnTable[[#This Row],[Churn]]="Yes",1,0)</f>
        <v>0</v>
      </c>
      <c r="Z1859">
        <f>IF(ChurnTable[[#This Row],[Churn]]="Yes",ChurnTable[[#This Row],[MonthlyCharges]]*12,0)</f>
        <v>0</v>
      </c>
    </row>
    <row r="1860" spans="1:26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 s="1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 s="2">
        <v>73.2</v>
      </c>
      <c r="T1860" s="2">
        <v>1441.1</v>
      </c>
      <c r="U1860" t="s">
        <v>23</v>
      </c>
      <c r="V18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60" t="str">
        <f>IF(ChurnTable[[#This Row],[MonthlyCharges]]&lt;35,"Low (&lt;$35)",IF(ChurnTable[[#This Row],[MonthlyCharges]]&lt;70,"Medium ($35-$70)","High (&gt;$70)"))</f>
        <v>High (&gt;$70)</v>
      </c>
      <c r="X1860">
        <f>ChurnTable[[#This Row],[MonthlyCharges]]*12</f>
        <v>878.40000000000009</v>
      </c>
      <c r="Y1860">
        <f>IF(ChurnTable[[#This Row],[Churn]]="Yes",1,0)</f>
        <v>1</v>
      </c>
      <c r="Z1860">
        <f>IF(ChurnTable[[#This Row],[Churn]]="Yes",ChurnTable[[#This Row],[MonthlyCharges]]*12,0)</f>
        <v>878.40000000000009</v>
      </c>
    </row>
    <row r="1861" spans="1:26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 s="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 s="2">
        <v>85.35</v>
      </c>
      <c r="T1861" s="2">
        <v>4338.6000000000004</v>
      </c>
      <c r="U1861" t="s">
        <v>23</v>
      </c>
      <c r="V18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61" t="str">
        <f>IF(ChurnTable[[#This Row],[MonthlyCharges]]&lt;35,"Low (&lt;$35)",IF(ChurnTable[[#This Row],[MonthlyCharges]]&lt;70,"Medium ($35-$70)","High (&gt;$70)"))</f>
        <v>High (&gt;$70)</v>
      </c>
      <c r="X1861">
        <f>ChurnTable[[#This Row],[MonthlyCharges]]*12</f>
        <v>1024.1999999999998</v>
      </c>
      <c r="Y1861">
        <f>IF(ChurnTable[[#This Row],[Churn]]="Yes",1,0)</f>
        <v>1</v>
      </c>
      <c r="Z1861">
        <f>IF(ChurnTable[[#This Row],[Churn]]="Yes",ChurnTable[[#This Row],[MonthlyCharges]]*12,0)</f>
        <v>1024.1999999999998</v>
      </c>
    </row>
    <row r="1862" spans="1:26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 s="1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 s="2">
        <v>19.45</v>
      </c>
      <c r="T1862" s="2">
        <v>1378.45</v>
      </c>
      <c r="U1862" t="s">
        <v>24</v>
      </c>
      <c r="V18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62" t="str">
        <f>IF(ChurnTable[[#This Row],[MonthlyCharges]]&lt;35,"Low (&lt;$35)",IF(ChurnTable[[#This Row],[MonthlyCharges]]&lt;70,"Medium ($35-$70)","High (&gt;$70)"))</f>
        <v>Low (&lt;$35)</v>
      </c>
      <c r="X1862">
        <f>ChurnTable[[#This Row],[MonthlyCharges]]*12</f>
        <v>233.39999999999998</v>
      </c>
      <c r="Y1862">
        <f>IF(ChurnTable[[#This Row],[Churn]]="Yes",1,0)</f>
        <v>0</v>
      </c>
      <c r="Z1862">
        <f>IF(ChurnTable[[#This Row],[Churn]]="Yes",ChurnTable[[#This Row],[MonthlyCharges]]*12,0)</f>
        <v>0</v>
      </c>
    </row>
    <row r="1863" spans="1:26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 s="1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 s="2">
        <v>45.95</v>
      </c>
      <c r="T1863" s="2">
        <v>45.95</v>
      </c>
      <c r="U1863" t="s">
        <v>23</v>
      </c>
      <c r="V18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63" t="str">
        <f>IF(ChurnTable[[#This Row],[MonthlyCharges]]&lt;35,"Low (&lt;$35)",IF(ChurnTable[[#This Row],[MonthlyCharges]]&lt;70,"Medium ($35-$70)","High (&gt;$70)"))</f>
        <v>Medium ($35-$70)</v>
      </c>
      <c r="X1863">
        <f>ChurnTable[[#This Row],[MonthlyCharges]]*12</f>
        <v>551.40000000000009</v>
      </c>
      <c r="Y1863">
        <f>IF(ChurnTable[[#This Row],[Churn]]="Yes",1,0)</f>
        <v>1</v>
      </c>
      <c r="Z1863">
        <f>IF(ChurnTable[[#This Row],[Churn]]="Yes",ChurnTable[[#This Row],[MonthlyCharges]]*12,0)</f>
        <v>551.40000000000009</v>
      </c>
    </row>
    <row r="1864" spans="1:26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 s="1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 s="2">
        <v>50.5</v>
      </c>
      <c r="T1864" s="2">
        <v>2566.3000000000002</v>
      </c>
      <c r="U1864" t="s">
        <v>24</v>
      </c>
      <c r="V18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64" t="str">
        <f>IF(ChurnTable[[#This Row],[MonthlyCharges]]&lt;35,"Low (&lt;$35)",IF(ChurnTable[[#This Row],[MonthlyCharges]]&lt;70,"Medium ($35-$70)","High (&gt;$70)"))</f>
        <v>Medium ($35-$70)</v>
      </c>
      <c r="X1864">
        <f>ChurnTable[[#This Row],[MonthlyCharges]]*12</f>
        <v>606</v>
      </c>
      <c r="Y1864">
        <f>IF(ChurnTable[[#This Row],[Churn]]="Yes",1,0)</f>
        <v>0</v>
      </c>
      <c r="Z1864">
        <f>IF(ChurnTable[[#This Row],[Churn]]="Yes",ChurnTable[[#This Row],[MonthlyCharges]]*12,0)</f>
        <v>0</v>
      </c>
    </row>
    <row r="1865" spans="1:26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 s="1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 s="2">
        <v>25.1</v>
      </c>
      <c r="T1865" s="2">
        <v>171</v>
      </c>
      <c r="U1865" t="s">
        <v>24</v>
      </c>
      <c r="V18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65" t="str">
        <f>IF(ChurnTable[[#This Row],[MonthlyCharges]]&lt;35,"Low (&lt;$35)",IF(ChurnTable[[#This Row],[MonthlyCharges]]&lt;70,"Medium ($35-$70)","High (&gt;$70)"))</f>
        <v>Low (&lt;$35)</v>
      </c>
      <c r="X1865">
        <f>ChurnTable[[#This Row],[MonthlyCharges]]*12</f>
        <v>301.20000000000005</v>
      </c>
      <c r="Y1865">
        <f>IF(ChurnTable[[#This Row],[Churn]]="Yes",1,0)</f>
        <v>0</v>
      </c>
      <c r="Z1865">
        <f>IF(ChurnTable[[#This Row],[Churn]]="Yes",ChurnTable[[#This Row],[MonthlyCharges]]*12,0)</f>
        <v>0</v>
      </c>
    </row>
    <row r="1866" spans="1:26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 s="1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 s="2">
        <v>60.7</v>
      </c>
      <c r="T1866" s="2">
        <v>1597.4</v>
      </c>
      <c r="U1866" t="s">
        <v>24</v>
      </c>
      <c r="V18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66" t="str">
        <f>IF(ChurnTable[[#This Row],[MonthlyCharges]]&lt;35,"Low (&lt;$35)",IF(ChurnTable[[#This Row],[MonthlyCharges]]&lt;70,"Medium ($35-$70)","High (&gt;$70)"))</f>
        <v>Medium ($35-$70)</v>
      </c>
      <c r="X1866">
        <f>ChurnTable[[#This Row],[MonthlyCharges]]*12</f>
        <v>728.40000000000009</v>
      </c>
      <c r="Y1866">
        <f>IF(ChurnTable[[#This Row],[Churn]]="Yes",1,0)</f>
        <v>0</v>
      </c>
      <c r="Z1866">
        <f>IF(ChurnTable[[#This Row],[Churn]]="Yes",ChurnTable[[#This Row],[MonthlyCharges]]*12,0)</f>
        <v>0</v>
      </c>
    </row>
    <row r="1867" spans="1:26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 s="1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 s="2">
        <v>99</v>
      </c>
      <c r="T1867" s="2">
        <v>4744.3500000000004</v>
      </c>
      <c r="U1867" t="s">
        <v>24</v>
      </c>
      <c r="V18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67" t="str">
        <f>IF(ChurnTable[[#This Row],[MonthlyCharges]]&lt;35,"Low (&lt;$35)",IF(ChurnTable[[#This Row],[MonthlyCharges]]&lt;70,"Medium ($35-$70)","High (&gt;$70)"))</f>
        <v>High (&gt;$70)</v>
      </c>
      <c r="X1867">
        <f>ChurnTable[[#This Row],[MonthlyCharges]]*12</f>
        <v>1188</v>
      </c>
      <c r="Y1867">
        <f>IF(ChurnTable[[#This Row],[Churn]]="Yes",1,0)</f>
        <v>0</v>
      </c>
      <c r="Z1867">
        <f>IF(ChurnTable[[#This Row],[Churn]]="Yes",ChurnTable[[#This Row],[MonthlyCharges]]*12,0)</f>
        <v>0</v>
      </c>
    </row>
    <row r="1868" spans="1:26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 s="1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 s="2">
        <v>104.4</v>
      </c>
      <c r="T1868" s="2">
        <v>6721.6</v>
      </c>
      <c r="U1868" t="s">
        <v>24</v>
      </c>
      <c r="V18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68" t="str">
        <f>IF(ChurnTable[[#This Row],[MonthlyCharges]]&lt;35,"Low (&lt;$35)",IF(ChurnTable[[#This Row],[MonthlyCharges]]&lt;70,"Medium ($35-$70)","High (&gt;$70)"))</f>
        <v>High (&gt;$70)</v>
      </c>
      <c r="X1868">
        <f>ChurnTable[[#This Row],[MonthlyCharges]]*12</f>
        <v>1252.8000000000002</v>
      </c>
      <c r="Y1868">
        <f>IF(ChurnTable[[#This Row],[Churn]]="Yes",1,0)</f>
        <v>0</v>
      </c>
      <c r="Z1868">
        <f>IF(ChurnTable[[#This Row],[Churn]]="Yes",ChurnTable[[#This Row],[MonthlyCharges]]*12,0)</f>
        <v>0</v>
      </c>
    </row>
    <row r="1869" spans="1:26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 s="1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 s="2">
        <v>83.75</v>
      </c>
      <c r="T1869" s="2">
        <v>247.25</v>
      </c>
      <c r="U1869" t="s">
        <v>23</v>
      </c>
      <c r="V18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69" t="str">
        <f>IF(ChurnTable[[#This Row],[MonthlyCharges]]&lt;35,"Low (&lt;$35)",IF(ChurnTable[[#This Row],[MonthlyCharges]]&lt;70,"Medium ($35-$70)","High (&gt;$70)"))</f>
        <v>High (&gt;$70)</v>
      </c>
      <c r="X1869">
        <f>ChurnTable[[#This Row],[MonthlyCharges]]*12</f>
        <v>1005</v>
      </c>
      <c r="Y1869">
        <f>IF(ChurnTable[[#This Row],[Churn]]="Yes",1,0)</f>
        <v>1</v>
      </c>
      <c r="Z1869">
        <f>IF(ChurnTable[[#This Row],[Churn]]="Yes",ChurnTable[[#This Row],[MonthlyCharges]]*12,0)</f>
        <v>1005</v>
      </c>
    </row>
    <row r="1870" spans="1:26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 s="1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 s="2">
        <v>44.05</v>
      </c>
      <c r="T1870" s="2">
        <v>44.05</v>
      </c>
      <c r="U1870" t="s">
        <v>24</v>
      </c>
      <c r="V18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70" t="str">
        <f>IF(ChurnTable[[#This Row],[MonthlyCharges]]&lt;35,"Low (&lt;$35)",IF(ChurnTable[[#This Row],[MonthlyCharges]]&lt;70,"Medium ($35-$70)","High (&gt;$70)"))</f>
        <v>Medium ($35-$70)</v>
      </c>
      <c r="X1870">
        <f>ChurnTable[[#This Row],[MonthlyCharges]]*12</f>
        <v>528.59999999999991</v>
      </c>
      <c r="Y1870">
        <f>IF(ChurnTable[[#This Row],[Churn]]="Yes",1,0)</f>
        <v>0</v>
      </c>
      <c r="Z1870">
        <f>IF(ChurnTable[[#This Row],[Churn]]="Yes",ChurnTable[[#This Row],[MonthlyCharges]]*12,0)</f>
        <v>0</v>
      </c>
    </row>
    <row r="1871" spans="1:26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 s="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 s="2">
        <v>24.1</v>
      </c>
      <c r="T1871" s="2">
        <v>1734.65</v>
      </c>
      <c r="U1871" t="s">
        <v>24</v>
      </c>
      <c r="V18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71" t="str">
        <f>IF(ChurnTable[[#This Row],[MonthlyCharges]]&lt;35,"Low (&lt;$35)",IF(ChurnTable[[#This Row],[MonthlyCharges]]&lt;70,"Medium ($35-$70)","High (&gt;$70)"))</f>
        <v>Low (&lt;$35)</v>
      </c>
      <c r="X1871">
        <f>ChurnTable[[#This Row],[MonthlyCharges]]*12</f>
        <v>289.20000000000005</v>
      </c>
      <c r="Y1871">
        <f>IF(ChurnTable[[#This Row],[Churn]]="Yes",1,0)</f>
        <v>0</v>
      </c>
      <c r="Z1871">
        <f>IF(ChurnTable[[#This Row],[Churn]]="Yes",ChurnTable[[#This Row],[MonthlyCharges]]*12,0)</f>
        <v>0</v>
      </c>
    </row>
    <row r="1872" spans="1:26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 s="1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 s="2">
        <v>45.55</v>
      </c>
      <c r="T1872" s="2">
        <v>45.55</v>
      </c>
      <c r="U1872" t="s">
        <v>24</v>
      </c>
      <c r="V18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72" t="str">
        <f>IF(ChurnTable[[#This Row],[MonthlyCharges]]&lt;35,"Low (&lt;$35)",IF(ChurnTable[[#This Row],[MonthlyCharges]]&lt;70,"Medium ($35-$70)","High (&gt;$70)"))</f>
        <v>Medium ($35-$70)</v>
      </c>
      <c r="X1872">
        <f>ChurnTable[[#This Row],[MonthlyCharges]]*12</f>
        <v>546.59999999999991</v>
      </c>
      <c r="Y1872">
        <f>IF(ChurnTable[[#This Row],[Churn]]="Yes",1,0)</f>
        <v>0</v>
      </c>
      <c r="Z1872">
        <f>IF(ChurnTable[[#This Row],[Churn]]="Yes",ChurnTable[[#This Row],[MonthlyCharges]]*12,0)</f>
        <v>0</v>
      </c>
    </row>
    <row r="1873" spans="1:26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 s="1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 s="2">
        <v>93.8</v>
      </c>
      <c r="T1873" s="2">
        <v>4539.3500000000004</v>
      </c>
      <c r="U1873" t="s">
        <v>24</v>
      </c>
      <c r="V18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873" t="str">
        <f>IF(ChurnTable[[#This Row],[MonthlyCharges]]&lt;35,"Low (&lt;$35)",IF(ChurnTable[[#This Row],[MonthlyCharges]]&lt;70,"Medium ($35-$70)","High (&gt;$70)"))</f>
        <v>High (&gt;$70)</v>
      </c>
      <c r="X1873">
        <f>ChurnTable[[#This Row],[MonthlyCharges]]*12</f>
        <v>1125.5999999999999</v>
      </c>
      <c r="Y1873">
        <f>IF(ChurnTable[[#This Row],[Churn]]="Yes",1,0)</f>
        <v>0</v>
      </c>
      <c r="Z1873">
        <f>IF(ChurnTable[[#This Row],[Churn]]="Yes",ChurnTable[[#This Row],[MonthlyCharges]]*12,0)</f>
        <v>0</v>
      </c>
    </row>
    <row r="1874" spans="1:26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 s="1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 s="2">
        <v>19.7</v>
      </c>
      <c r="T1874" s="2">
        <v>804.25</v>
      </c>
      <c r="U1874" t="s">
        <v>24</v>
      </c>
      <c r="V18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74" t="str">
        <f>IF(ChurnTable[[#This Row],[MonthlyCharges]]&lt;35,"Low (&lt;$35)",IF(ChurnTable[[#This Row],[MonthlyCharges]]&lt;70,"Medium ($35-$70)","High (&gt;$70)"))</f>
        <v>Low (&lt;$35)</v>
      </c>
      <c r="X1874">
        <f>ChurnTable[[#This Row],[MonthlyCharges]]*12</f>
        <v>236.39999999999998</v>
      </c>
      <c r="Y1874">
        <f>IF(ChurnTable[[#This Row],[Churn]]="Yes",1,0)</f>
        <v>0</v>
      </c>
      <c r="Z1874">
        <f>IF(ChurnTable[[#This Row],[Churn]]="Yes",ChurnTable[[#This Row],[MonthlyCharges]]*12,0)</f>
        <v>0</v>
      </c>
    </row>
    <row r="1875" spans="1:26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 s="1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 s="2">
        <v>70.650000000000006</v>
      </c>
      <c r="T1875" s="2">
        <v>5011.1499999999996</v>
      </c>
      <c r="U1875" t="s">
        <v>24</v>
      </c>
      <c r="V18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75" t="str">
        <f>IF(ChurnTable[[#This Row],[MonthlyCharges]]&lt;35,"Low (&lt;$35)",IF(ChurnTable[[#This Row],[MonthlyCharges]]&lt;70,"Medium ($35-$70)","High (&gt;$70)"))</f>
        <v>High (&gt;$70)</v>
      </c>
      <c r="X1875">
        <f>ChurnTable[[#This Row],[MonthlyCharges]]*12</f>
        <v>847.80000000000007</v>
      </c>
      <c r="Y1875">
        <f>IF(ChurnTable[[#This Row],[Churn]]="Yes",1,0)</f>
        <v>0</v>
      </c>
      <c r="Z1875">
        <f>IF(ChurnTable[[#This Row],[Churn]]="Yes",ChurnTable[[#This Row],[MonthlyCharges]]*12,0)</f>
        <v>0</v>
      </c>
    </row>
    <row r="1876" spans="1:26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 s="1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 s="2">
        <v>86.45</v>
      </c>
      <c r="T1876" s="2">
        <v>3574.5</v>
      </c>
      <c r="U1876" t="s">
        <v>24</v>
      </c>
      <c r="V18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76" t="str">
        <f>IF(ChurnTable[[#This Row],[MonthlyCharges]]&lt;35,"Low (&lt;$35)",IF(ChurnTable[[#This Row],[MonthlyCharges]]&lt;70,"Medium ($35-$70)","High (&gt;$70)"))</f>
        <v>High (&gt;$70)</v>
      </c>
      <c r="X1876">
        <f>ChurnTable[[#This Row],[MonthlyCharges]]*12</f>
        <v>1037.4000000000001</v>
      </c>
      <c r="Y1876">
        <f>IF(ChurnTable[[#This Row],[Churn]]="Yes",1,0)</f>
        <v>0</v>
      </c>
      <c r="Z1876">
        <f>IF(ChurnTable[[#This Row],[Churn]]="Yes",ChurnTable[[#This Row],[MonthlyCharges]]*12,0)</f>
        <v>0</v>
      </c>
    </row>
    <row r="1877" spans="1:26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 s="1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 s="2">
        <v>114.1</v>
      </c>
      <c r="T1877" s="2">
        <v>8086.4</v>
      </c>
      <c r="U1877" t="s">
        <v>24</v>
      </c>
      <c r="V18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77" t="str">
        <f>IF(ChurnTable[[#This Row],[MonthlyCharges]]&lt;35,"Low (&lt;$35)",IF(ChurnTable[[#This Row],[MonthlyCharges]]&lt;70,"Medium ($35-$70)","High (&gt;$70)"))</f>
        <v>High (&gt;$70)</v>
      </c>
      <c r="X1877">
        <f>ChurnTable[[#This Row],[MonthlyCharges]]*12</f>
        <v>1369.1999999999998</v>
      </c>
      <c r="Y1877">
        <f>IF(ChurnTable[[#This Row],[Churn]]="Yes",1,0)</f>
        <v>0</v>
      </c>
      <c r="Z1877">
        <f>IF(ChurnTable[[#This Row],[Churn]]="Yes",ChurnTable[[#This Row],[MonthlyCharges]]*12,0)</f>
        <v>0</v>
      </c>
    </row>
    <row r="1878" spans="1:26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 s="1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 s="2">
        <v>95.2</v>
      </c>
      <c r="T1878" s="2">
        <v>4563</v>
      </c>
      <c r="U1878" t="s">
        <v>24</v>
      </c>
      <c r="V18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78" t="str">
        <f>IF(ChurnTable[[#This Row],[MonthlyCharges]]&lt;35,"Low (&lt;$35)",IF(ChurnTable[[#This Row],[MonthlyCharges]]&lt;70,"Medium ($35-$70)","High (&gt;$70)"))</f>
        <v>High (&gt;$70)</v>
      </c>
      <c r="X1878">
        <f>ChurnTable[[#This Row],[MonthlyCharges]]*12</f>
        <v>1142.4000000000001</v>
      </c>
      <c r="Y1878">
        <f>IF(ChurnTable[[#This Row],[Churn]]="Yes",1,0)</f>
        <v>0</v>
      </c>
      <c r="Z1878">
        <f>IF(ChurnTable[[#This Row],[Churn]]="Yes",ChurnTable[[#This Row],[MonthlyCharges]]*12,0)</f>
        <v>0</v>
      </c>
    </row>
    <row r="1879" spans="1:26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 s="1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 s="2">
        <v>88.55</v>
      </c>
      <c r="T1879" s="2">
        <v>6362.35</v>
      </c>
      <c r="U1879" t="s">
        <v>24</v>
      </c>
      <c r="V18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79" t="str">
        <f>IF(ChurnTable[[#This Row],[MonthlyCharges]]&lt;35,"Low (&lt;$35)",IF(ChurnTable[[#This Row],[MonthlyCharges]]&lt;70,"Medium ($35-$70)","High (&gt;$70)"))</f>
        <v>High (&gt;$70)</v>
      </c>
      <c r="X1879">
        <f>ChurnTable[[#This Row],[MonthlyCharges]]*12</f>
        <v>1062.5999999999999</v>
      </c>
      <c r="Y1879">
        <f>IF(ChurnTable[[#This Row],[Churn]]="Yes",1,0)</f>
        <v>0</v>
      </c>
      <c r="Z1879">
        <f>IF(ChurnTable[[#This Row],[Churn]]="Yes",ChurnTable[[#This Row],[MonthlyCharges]]*12,0)</f>
        <v>0</v>
      </c>
    </row>
    <row r="1880" spans="1:26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 s="1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 s="2">
        <v>20.75</v>
      </c>
      <c r="T1880" s="2">
        <v>67.099999999999994</v>
      </c>
      <c r="U1880" t="s">
        <v>24</v>
      </c>
      <c r="V18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80" t="str">
        <f>IF(ChurnTable[[#This Row],[MonthlyCharges]]&lt;35,"Low (&lt;$35)",IF(ChurnTable[[#This Row],[MonthlyCharges]]&lt;70,"Medium ($35-$70)","High (&gt;$70)"))</f>
        <v>Low (&lt;$35)</v>
      </c>
      <c r="X1880">
        <f>ChurnTable[[#This Row],[MonthlyCharges]]*12</f>
        <v>249</v>
      </c>
      <c r="Y1880">
        <f>IF(ChurnTable[[#This Row],[Churn]]="Yes",1,0)</f>
        <v>0</v>
      </c>
      <c r="Z1880">
        <f>IF(ChurnTable[[#This Row],[Churn]]="Yes",ChurnTable[[#This Row],[MonthlyCharges]]*12,0)</f>
        <v>0</v>
      </c>
    </row>
    <row r="1881" spans="1:26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 s="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 s="2">
        <v>70.05</v>
      </c>
      <c r="T1881" s="2">
        <v>70.05</v>
      </c>
      <c r="U1881" t="s">
        <v>23</v>
      </c>
      <c r="V18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81" t="str">
        <f>IF(ChurnTable[[#This Row],[MonthlyCharges]]&lt;35,"Low (&lt;$35)",IF(ChurnTable[[#This Row],[MonthlyCharges]]&lt;70,"Medium ($35-$70)","High (&gt;$70)"))</f>
        <v>High (&gt;$70)</v>
      </c>
      <c r="X1881">
        <f>ChurnTable[[#This Row],[MonthlyCharges]]*12</f>
        <v>840.59999999999991</v>
      </c>
      <c r="Y1881">
        <f>IF(ChurnTable[[#This Row],[Churn]]="Yes",1,0)</f>
        <v>1</v>
      </c>
      <c r="Z1881">
        <f>IF(ChurnTable[[#This Row],[Churn]]="Yes",ChurnTable[[#This Row],[MonthlyCharges]]*12,0)</f>
        <v>840.59999999999991</v>
      </c>
    </row>
    <row r="1882" spans="1:26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 s="1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 s="2">
        <v>86</v>
      </c>
      <c r="T1882" s="2">
        <v>165.45</v>
      </c>
      <c r="U1882" t="s">
        <v>23</v>
      </c>
      <c r="V18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82" t="str">
        <f>IF(ChurnTable[[#This Row],[MonthlyCharges]]&lt;35,"Low (&lt;$35)",IF(ChurnTable[[#This Row],[MonthlyCharges]]&lt;70,"Medium ($35-$70)","High (&gt;$70)"))</f>
        <v>High (&gt;$70)</v>
      </c>
      <c r="X1882">
        <f>ChurnTable[[#This Row],[MonthlyCharges]]*12</f>
        <v>1032</v>
      </c>
      <c r="Y1882">
        <f>IF(ChurnTable[[#This Row],[Churn]]="Yes",1,0)</f>
        <v>1</v>
      </c>
      <c r="Z1882">
        <f>IF(ChurnTable[[#This Row],[Churn]]="Yes",ChurnTable[[#This Row],[MonthlyCharges]]*12,0)</f>
        <v>1032</v>
      </c>
    </row>
    <row r="1883" spans="1:26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 s="1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 s="2">
        <v>44.65</v>
      </c>
      <c r="T1883" s="2">
        <v>1156.55</v>
      </c>
      <c r="U1883" t="s">
        <v>24</v>
      </c>
      <c r="V18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83" t="str">
        <f>IF(ChurnTable[[#This Row],[MonthlyCharges]]&lt;35,"Low (&lt;$35)",IF(ChurnTable[[#This Row],[MonthlyCharges]]&lt;70,"Medium ($35-$70)","High (&gt;$70)"))</f>
        <v>Medium ($35-$70)</v>
      </c>
      <c r="X1883">
        <f>ChurnTable[[#This Row],[MonthlyCharges]]*12</f>
        <v>535.79999999999995</v>
      </c>
      <c r="Y1883">
        <f>IF(ChurnTable[[#This Row],[Churn]]="Yes",1,0)</f>
        <v>0</v>
      </c>
      <c r="Z1883">
        <f>IF(ChurnTable[[#This Row],[Churn]]="Yes",ChurnTable[[#This Row],[MonthlyCharges]]*12,0)</f>
        <v>0</v>
      </c>
    </row>
    <row r="1884" spans="1:26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 s="1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 s="2">
        <v>60.2</v>
      </c>
      <c r="T1884" s="2">
        <v>1834.15</v>
      </c>
      <c r="U1884" t="s">
        <v>24</v>
      </c>
      <c r="V18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84" t="str">
        <f>IF(ChurnTable[[#This Row],[MonthlyCharges]]&lt;35,"Low (&lt;$35)",IF(ChurnTable[[#This Row],[MonthlyCharges]]&lt;70,"Medium ($35-$70)","High (&gt;$70)"))</f>
        <v>Medium ($35-$70)</v>
      </c>
      <c r="X1884">
        <f>ChurnTable[[#This Row],[MonthlyCharges]]*12</f>
        <v>722.40000000000009</v>
      </c>
      <c r="Y1884">
        <f>IF(ChurnTable[[#This Row],[Churn]]="Yes",1,0)</f>
        <v>0</v>
      </c>
      <c r="Z1884">
        <f>IF(ChurnTable[[#This Row],[Churn]]="Yes",ChurnTable[[#This Row],[MonthlyCharges]]*12,0)</f>
        <v>0</v>
      </c>
    </row>
    <row r="1885" spans="1:26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 s="1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 s="2">
        <v>100.5</v>
      </c>
      <c r="T1885" s="2">
        <v>3653.35</v>
      </c>
      <c r="U1885" t="s">
        <v>23</v>
      </c>
      <c r="V18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85" t="str">
        <f>IF(ChurnTable[[#This Row],[MonthlyCharges]]&lt;35,"Low (&lt;$35)",IF(ChurnTable[[#This Row],[MonthlyCharges]]&lt;70,"Medium ($35-$70)","High (&gt;$70)"))</f>
        <v>High (&gt;$70)</v>
      </c>
      <c r="X1885">
        <f>ChurnTable[[#This Row],[MonthlyCharges]]*12</f>
        <v>1206</v>
      </c>
      <c r="Y1885">
        <f>IF(ChurnTable[[#This Row],[Churn]]="Yes",1,0)</f>
        <v>1</v>
      </c>
      <c r="Z1885">
        <f>IF(ChurnTable[[#This Row],[Churn]]="Yes",ChurnTable[[#This Row],[MonthlyCharges]]*12,0)</f>
        <v>1206</v>
      </c>
    </row>
    <row r="1886" spans="1:26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 s="1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 s="2">
        <v>55.45</v>
      </c>
      <c r="T1886" s="2">
        <v>1477.65</v>
      </c>
      <c r="U1886" t="s">
        <v>24</v>
      </c>
      <c r="V18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86" t="str">
        <f>IF(ChurnTable[[#This Row],[MonthlyCharges]]&lt;35,"Low (&lt;$35)",IF(ChurnTable[[#This Row],[MonthlyCharges]]&lt;70,"Medium ($35-$70)","High (&gt;$70)"))</f>
        <v>Medium ($35-$70)</v>
      </c>
      <c r="X1886">
        <f>ChurnTable[[#This Row],[MonthlyCharges]]*12</f>
        <v>665.40000000000009</v>
      </c>
      <c r="Y1886">
        <f>IF(ChurnTable[[#This Row],[Churn]]="Yes",1,0)</f>
        <v>0</v>
      </c>
      <c r="Z1886">
        <f>IF(ChurnTable[[#This Row],[Churn]]="Yes",ChurnTable[[#This Row],[MonthlyCharges]]*12,0)</f>
        <v>0</v>
      </c>
    </row>
    <row r="1887" spans="1:26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 s="1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 s="2">
        <v>70.3</v>
      </c>
      <c r="T1887" s="2">
        <v>1706.45</v>
      </c>
      <c r="U1887" t="s">
        <v>24</v>
      </c>
      <c r="V18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87" t="str">
        <f>IF(ChurnTable[[#This Row],[MonthlyCharges]]&lt;35,"Low (&lt;$35)",IF(ChurnTable[[#This Row],[MonthlyCharges]]&lt;70,"Medium ($35-$70)","High (&gt;$70)"))</f>
        <v>High (&gt;$70)</v>
      </c>
      <c r="X1887">
        <f>ChurnTable[[#This Row],[MonthlyCharges]]*12</f>
        <v>843.59999999999991</v>
      </c>
      <c r="Y1887">
        <f>IF(ChurnTable[[#This Row],[Churn]]="Yes",1,0)</f>
        <v>0</v>
      </c>
      <c r="Z1887">
        <f>IF(ChurnTable[[#This Row],[Churn]]="Yes",ChurnTable[[#This Row],[MonthlyCharges]]*12,0)</f>
        <v>0</v>
      </c>
    </row>
    <row r="1888" spans="1:26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 s="1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 s="2">
        <v>60.4</v>
      </c>
      <c r="T1888" s="2">
        <v>3953.7</v>
      </c>
      <c r="U1888" t="s">
        <v>24</v>
      </c>
      <c r="V18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88" t="str">
        <f>IF(ChurnTable[[#This Row],[MonthlyCharges]]&lt;35,"Low (&lt;$35)",IF(ChurnTable[[#This Row],[MonthlyCharges]]&lt;70,"Medium ($35-$70)","High (&gt;$70)"))</f>
        <v>Medium ($35-$70)</v>
      </c>
      <c r="X1888">
        <f>ChurnTable[[#This Row],[MonthlyCharges]]*12</f>
        <v>724.8</v>
      </c>
      <c r="Y1888">
        <f>IF(ChurnTable[[#This Row],[Churn]]="Yes",1,0)</f>
        <v>0</v>
      </c>
      <c r="Z1888">
        <f>IF(ChurnTable[[#This Row],[Churn]]="Yes",ChurnTable[[#This Row],[MonthlyCharges]]*12,0)</f>
        <v>0</v>
      </c>
    </row>
    <row r="1889" spans="1:26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 s="1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 s="2">
        <v>72.650000000000006</v>
      </c>
      <c r="T1889" s="2">
        <v>1194.3</v>
      </c>
      <c r="U1889" t="s">
        <v>23</v>
      </c>
      <c r="V18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89" t="str">
        <f>IF(ChurnTable[[#This Row],[MonthlyCharges]]&lt;35,"Low (&lt;$35)",IF(ChurnTable[[#This Row],[MonthlyCharges]]&lt;70,"Medium ($35-$70)","High (&gt;$70)"))</f>
        <v>High (&gt;$70)</v>
      </c>
      <c r="X1889">
        <f>ChurnTable[[#This Row],[MonthlyCharges]]*12</f>
        <v>871.80000000000007</v>
      </c>
      <c r="Y1889">
        <f>IF(ChurnTable[[#This Row],[Churn]]="Yes",1,0)</f>
        <v>1</v>
      </c>
      <c r="Z1889">
        <f>IF(ChurnTable[[#This Row],[Churn]]="Yes",ChurnTable[[#This Row],[MonthlyCharges]]*12,0)</f>
        <v>871.80000000000007</v>
      </c>
    </row>
    <row r="1890" spans="1:26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 s="1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 s="2">
        <v>55.8</v>
      </c>
      <c r="T1890" s="2">
        <v>1327.85</v>
      </c>
      <c r="U1890" t="s">
        <v>24</v>
      </c>
      <c r="V18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90" t="str">
        <f>IF(ChurnTable[[#This Row],[MonthlyCharges]]&lt;35,"Low (&lt;$35)",IF(ChurnTable[[#This Row],[MonthlyCharges]]&lt;70,"Medium ($35-$70)","High (&gt;$70)"))</f>
        <v>Medium ($35-$70)</v>
      </c>
      <c r="X1890">
        <f>ChurnTable[[#This Row],[MonthlyCharges]]*12</f>
        <v>669.59999999999991</v>
      </c>
      <c r="Y1890">
        <f>IF(ChurnTable[[#This Row],[Churn]]="Yes",1,0)</f>
        <v>0</v>
      </c>
      <c r="Z1890">
        <f>IF(ChurnTable[[#This Row],[Churn]]="Yes",ChurnTable[[#This Row],[MonthlyCharges]]*12,0)</f>
        <v>0</v>
      </c>
    </row>
    <row r="1891" spans="1:26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 s="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 s="2">
        <v>31.1</v>
      </c>
      <c r="T1891" s="2">
        <v>419.7</v>
      </c>
      <c r="U1891" t="s">
        <v>24</v>
      </c>
      <c r="V18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91" t="str">
        <f>IF(ChurnTable[[#This Row],[MonthlyCharges]]&lt;35,"Low (&lt;$35)",IF(ChurnTable[[#This Row],[MonthlyCharges]]&lt;70,"Medium ($35-$70)","High (&gt;$70)"))</f>
        <v>Low (&lt;$35)</v>
      </c>
      <c r="X1891">
        <f>ChurnTable[[#This Row],[MonthlyCharges]]*12</f>
        <v>373.20000000000005</v>
      </c>
      <c r="Y1891">
        <f>IF(ChurnTable[[#This Row],[Churn]]="Yes",1,0)</f>
        <v>0</v>
      </c>
      <c r="Z1891">
        <f>IF(ChurnTable[[#This Row],[Churn]]="Yes",ChurnTable[[#This Row],[MonthlyCharges]]*12,0)</f>
        <v>0</v>
      </c>
    </row>
    <row r="1892" spans="1:26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 s="1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 s="2">
        <v>21</v>
      </c>
      <c r="T1892" s="2">
        <v>21</v>
      </c>
      <c r="U1892" t="s">
        <v>23</v>
      </c>
      <c r="V18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92" t="str">
        <f>IF(ChurnTable[[#This Row],[MonthlyCharges]]&lt;35,"Low (&lt;$35)",IF(ChurnTable[[#This Row],[MonthlyCharges]]&lt;70,"Medium ($35-$70)","High (&gt;$70)"))</f>
        <v>Low (&lt;$35)</v>
      </c>
      <c r="X1892">
        <f>ChurnTable[[#This Row],[MonthlyCharges]]*12</f>
        <v>252</v>
      </c>
      <c r="Y1892">
        <f>IF(ChurnTable[[#This Row],[Churn]]="Yes",1,0)</f>
        <v>1</v>
      </c>
      <c r="Z1892">
        <f>IF(ChurnTable[[#This Row],[Churn]]="Yes",ChurnTable[[#This Row],[MonthlyCharges]]*12,0)</f>
        <v>252</v>
      </c>
    </row>
    <row r="1893" spans="1:26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 s="1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 s="2">
        <v>45.1</v>
      </c>
      <c r="T1893" s="2">
        <v>45.1</v>
      </c>
      <c r="U1893" t="s">
        <v>23</v>
      </c>
      <c r="V18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93" t="str">
        <f>IF(ChurnTable[[#This Row],[MonthlyCharges]]&lt;35,"Low (&lt;$35)",IF(ChurnTable[[#This Row],[MonthlyCharges]]&lt;70,"Medium ($35-$70)","High (&gt;$70)"))</f>
        <v>Medium ($35-$70)</v>
      </c>
      <c r="X1893">
        <f>ChurnTable[[#This Row],[MonthlyCharges]]*12</f>
        <v>541.20000000000005</v>
      </c>
      <c r="Y1893">
        <f>IF(ChurnTable[[#This Row],[Churn]]="Yes",1,0)</f>
        <v>1</v>
      </c>
      <c r="Z1893">
        <f>IF(ChurnTable[[#This Row],[Churn]]="Yes",ChurnTable[[#This Row],[MonthlyCharges]]*12,0)</f>
        <v>541.20000000000005</v>
      </c>
    </row>
    <row r="1894" spans="1:26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 s="1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 s="2">
        <v>50.95</v>
      </c>
      <c r="T1894" s="2">
        <v>207.35</v>
      </c>
      <c r="U1894" t="s">
        <v>24</v>
      </c>
      <c r="V18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894" t="str">
        <f>IF(ChurnTable[[#This Row],[MonthlyCharges]]&lt;35,"Low (&lt;$35)",IF(ChurnTable[[#This Row],[MonthlyCharges]]&lt;70,"Medium ($35-$70)","High (&gt;$70)"))</f>
        <v>Medium ($35-$70)</v>
      </c>
      <c r="X1894">
        <f>ChurnTable[[#This Row],[MonthlyCharges]]*12</f>
        <v>611.40000000000009</v>
      </c>
      <c r="Y1894">
        <f>IF(ChurnTable[[#This Row],[Churn]]="Yes",1,0)</f>
        <v>0</v>
      </c>
      <c r="Z1894">
        <f>IF(ChurnTable[[#This Row],[Churn]]="Yes",ChurnTable[[#This Row],[MonthlyCharges]]*12,0)</f>
        <v>0</v>
      </c>
    </row>
    <row r="1895" spans="1:26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 s="1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 s="2">
        <v>69.099999999999994</v>
      </c>
      <c r="T1895" s="2">
        <v>1083.7</v>
      </c>
      <c r="U1895" t="s">
        <v>24</v>
      </c>
      <c r="V18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895" t="str">
        <f>IF(ChurnTable[[#This Row],[MonthlyCharges]]&lt;35,"Low (&lt;$35)",IF(ChurnTable[[#This Row],[MonthlyCharges]]&lt;70,"Medium ($35-$70)","High (&gt;$70)"))</f>
        <v>Medium ($35-$70)</v>
      </c>
      <c r="X1895">
        <f>ChurnTable[[#This Row],[MonthlyCharges]]*12</f>
        <v>829.19999999999993</v>
      </c>
      <c r="Y1895">
        <f>IF(ChurnTable[[#This Row],[Churn]]="Yes",1,0)</f>
        <v>0</v>
      </c>
      <c r="Z1895">
        <f>IF(ChurnTable[[#This Row],[Churn]]="Yes",ChurnTable[[#This Row],[MonthlyCharges]]*12,0)</f>
        <v>0</v>
      </c>
    </row>
    <row r="1896" spans="1:26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 s="1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 s="2">
        <v>43.95</v>
      </c>
      <c r="T1896" s="2">
        <v>2007.85</v>
      </c>
      <c r="U1896" t="s">
        <v>24</v>
      </c>
      <c r="V18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96" t="str">
        <f>IF(ChurnTable[[#This Row],[MonthlyCharges]]&lt;35,"Low (&lt;$35)",IF(ChurnTable[[#This Row],[MonthlyCharges]]&lt;70,"Medium ($35-$70)","High (&gt;$70)"))</f>
        <v>Medium ($35-$70)</v>
      </c>
      <c r="X1896">
        <f>ChurnTable[[#This Row],[MonthlyCharges]]*12</f>
        <v>527.40000000000009</v>
      </c>
      <c r="Y1896">
        <f>IF(ChurnTable[[#This Row],[Churn]]="Yes",1,0)</f>
        <v>0</v>
      </c>
      <c r="Z1896">
        <f>IF(ChurnTable[[#This Row],[Churn]]="Yes",ChurnTable[[#This Row],[MonthlyCharges]]*12,0)</f>
        <v>0</v>
      </c>
    </row>
    <row r="1897" spans="1:26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 s="1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 s="2">
        <v>86.5</v>
      </c>
      <c r="T1897" s="2">
        <v>5882.75</v>
      </c>
      <c r="U1897" t="s">
        <v>24</v>
      </c>
      <c r="V18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897" t="str">
        <f>IF(ChurnTable[[#This Row],[MonthlyCharges]]&lt;35,"Low (&lt;$35)",IF(ChurnTable[[#This Row],[MonthlyCharges]]&lt;70,"Medium ($35-$70)","High (&gt;$70)"))</f>
        <v>High (&gt;$70)</v>
      </c>
      <c r="X1897">
        <f>ChurnTable[[#This Row],[MonthlyCharges]]*12</f>
        <v>1038</v>
      </c>
      <c r="Y1897">
        <f>IF(ChurnTable[[#This Row],[Churn]]="Yes",1,0)</f>
        <v>0</v>
      </c>
      <c r="Z1897">
        <f>IF(ChurnTable[[#This Row],[Churn]]="Yes",ChurnTable[[#This Row],[MonthlyCharges]]*12,0)</f>
        <v>0</v>
      </c>
    </row>
    <row r="1898" spans="1:26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 s="1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 s="2">
        <v>69.95</v>
      </c>
      <c r="T1898" s="2">
        <v>2657.55</v>
      </c>
      <c r="U1898" t="s">
        <v>24</v>
      </c>
      <c r="V18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98" t="str">
        <f>IF(ChurnTable[[#This Row],[MonthlyCharges]]&lt;35,"Low (&lt;$35)",IF(ChurnTable[[#This Row],[MonthlyCharges]]&lt;70,"Medium ($35-$70)","High (&gt;$70)"))</f>
        <v>Medium ($35-$70)</v>
      </c>
      <c r="X1898">
        <f>ChurnTable[[#This Row],[MonthlyCharges]]*12</f>
        <v>839.40000000000009</v>
      </c>
      <c r="Y1898">
        <f>IF(ChurnTable[[#This Row],[Churn]]="Yes",1,0)</f>
        <v>0</v>
      </c>
      <c r="Z1898">
        <f>IF(ChurnTable[[#This Row],[Churn]]="Yes",ChurnTable[[#This Row],[MonthlyCharges]]*12,0)</f>
        <v>0</v>
      </c>
    </row>
    <row r="1899" spans="1:26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 s="1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 s="2">
        <v>50.4</v>
      </c>
      <c r="T1899" s="2">
        <v>1527.5</v>
      </c>
      <c r="U1899" t="s">
        <v>23</v>
      </c>
      <c r="V18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899" t="str">
        <f>IF(ChurnTable[[#This Row],[MonthlyCharges]]&lt;35,"Low (&lt;$35)",IF(ChurnTable[[#This Row],[MonthlyCharges]]&lt;70,"Medium ($35-$70)","High (&gt;$70)"))</f>
        <v>Medium ($35-$70)</v>
      </c>
      <c r="X1899">
        <f>ChurnTable[[#This Row],[MonthlyCharges]]*12</f>
        <v>604.79999999999995</v>
      </c>
      <c r="Y1899">
        <f>IF(ChurnTable[[#This Row],[Churn]]="Yes",1,0)</f>
        <v>1</v>
      </c>
      <c r="Z1899">
        <f>IF(ChurnTable[[#This Row],[Churn]]="Yes",ChurnTable[[#This Row],[MonthlyCharges]]*12,0)</f>
        <v>604.79999999999995</v>
      </c>
    </row>
    <row r="1900" spans="1:26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 s="1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 s="2">
        <v>78.95</v>
      </c>
      <c r="T1900" s="2">
        <v>378.4</v>
      </c>
      <c r="U1900" t="s">
        <v>23</v>
      </c>
      <c r="V19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00" t="str">
        <f>IF(ChurnTable[[#This Row],[MonthlyCharges]]&lt;35,"Low (&lt;$35)",IF(ChurnTable[[#This Row],[MonthlyCharges]]&lt;70,"Medium ($35-$70)","High (&gt;$70)"))</f>
        <v>High (&gt;$70)</v>
      </c>
      <c r="X1900">
        <f>ChurnTable[[#This Row],[MonthlyCharges]]*12</f>
        <v>947.40000000000009</v>
      </c>
      <c r="Y1900">
        <f>IF(ChurnTable[[#This Row],[Churn]]="Yes",1,0)</f>
        <v>1</v>
      </c>
      <c r="Z1900">
        <f>IF(ChurnTable[[#This Row],[Churn]]="Yes",ChurnTable[[#This Row],[MonthlyCharges]]*12,0)</f>
        <v>947.40000000000009</v>
      </c>
    </row>
    <row r="1901" spans="1:26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 s="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 s="2">
        <v>90.95</v>
      </c>
      <c r="T1901" s="2">
        <v>1612.2</v>
      </c>
      <c r="U1901" t="s">
        <v>24</v>
      </c>
      <c r="V19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01" t="str">
        <f>IF(ChurnTable[[#This Row],[MonthlyCharges]]&lt;35,"Low (&lt;$35)",IF(ChurnTable[[#This Row],[MonthlyCharges]]&lt;70,"Medium ($35-$70)","High (&gt;$70)"))</f>
        <v>High (&gt;$70)</v>
      </c>
      <c r="X1901">
        <f>ChurnTable[[#This Row],[MonthlyCharges]]*12</f>
        <v>1091.4000000000001</v>
      </c>
      <c r="Y1901">
        <f>IF(ChurnTable[[#This Row],[Churn]]="Yes",1,0)</f>
        <v>0</v>
      </c>
      <c r="Z1901">
        <f>IF(ChurnTable[[#This Row],[Churn]]="Yes",ChurnTable[[#This Row],[MonthlyCharges]]*12,0)</f>
        <v>0</v>
      </c>
    </row>
    <row r="1902" spans="1:26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 s="1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 s="2">
        <v>19.899999999999999</v>
      </c>
      <c r="T1902" s="2">
        <v>76.650000000000006</v>
      </c>
      <c r="U1902" t="s">
        <v>24</v>
      </c>
      <c r="V19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02" t="str">
        <f>IF(ChurnTable[[#This Row],[MonthlyCharges]]&lt;35,"Low (&lt;$35)",IF(ChurnTable[[#This Row],[MonthlyCharges]]&lt;70,"Medium ($35-$70)","High (&gt;$70)"))</f>
        <v>Low (&lt;$35)</v>
      </c>
      <c r="X1902">
        <f>ChurnTable[[#This Row],[MonthlyCharges]]*12</f>
        <v>238.79999999999998</v>
      </c>
      <c r="Y1902">
        <f>IF(ChurnTable[[#This Row],[Churn]]="Yes",1,0)</f>
        <v>0</v>
      </c>
      <c r="Z1902">
        <f>IF(ChurnTable[[#This Row],[Churn]]="Yes",ChurnTable[[#This Row],[MonthlyCharges]]*12,0)</f>
        <v>0</v>
      </c>
    </row>
    <row r="1903" spans="1:26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 s="1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 s="2">
        <v>20.149999999999999</v>
      </c>
      <c r="T1903" s="2">
        <v>260.7</v>
      </c>
      <c r="U1903" t="s">
        <v>24</v>
      </c>
      <c r="V19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03" t="str">
        <f>IF(ChurnTable[[#This Row],[MonthlyCharges]]&lt;35,"Low (&lt;$35)",IF(ChurnTable[[#This Row],[MonthlyCharges]]&lt;70,"Medium ($35-$70)","High (&gt;$70)"))</f>
        <v>Low (&lt;$35)</v>
      </c>
      <c r="X1903">
        <f>ChurnTable[[#This Row],[MonthlyCharges]]*12</f>
        <v>241.79999999999998</v>
      </c>
      <c r="Y1903">
        <f>IF(ChurnTable[[#This Row],[Churn]]="Yes",1,0)</f>
        <v>0</v>
      </c>
      <c r="Z1903">
        <f>IF(ChurnTable[[#This Row],[Churn]]="Yes",ChurnTable[[#This Row],[MonthlyCharges]]*12,0)</f>
        <v>0</v>
      </c>
    </row>
    <row r="1904" spans="1:26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 s="1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 s="2">
        <v>90.6</v>
      </c>
      <c r="T1904" s="2">
        <v>6441.85</v>
      </c>
      <c r="U1904" t="s">
        <v>24</v>
      </c>
      <c r="V19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04" t="str">
        <f>IF(ChurnTable[[#This Row],[MonthlyCharges]]&lt;35,"Low (&lt;$35)",IF(ChurnTable[[#This Row],[MonthlyCharges]]&lt;70,"Medium ($35-$70)","High (&gt;$70)"))</f>
        <v>High (&gt;$70)</v>
      </c>
      <c r="X1904">
        <f>ChurnTable[[#This Row],[MonthlyCharges]]*12</f>
        <v>1087.1999999999998</v>
      </c>
      <c r="Y1904">
        <f>IF(ChurnTable[[#This Row],[Churn]]="Yes",1,0)</f>
        <v>0</v>
      </c>
      <c r="Z1904">
        <f>IF(ChurnTable[[#This Row],[Churn]]="Yes",ChurnTable[[#This Row],[MonthlyCharges]]*12,0)</f>
        <v>0</v>
      </c>
    </row>
    <row r="1905" spans="1:26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 s="1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 s="2">
        <v>92</v>
      </c>
      <c r="T1905" s="2">
        <v>266.8</v>
      </c>
      <c r="U1905" t="s">
        <v>24</v>
      </c>
      <c r="V19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05" t="str">
        <f>IF(ChurnTable[[#This Row],[MonthlyCharges]]&lt;35,"Low (&lt;$35)",IF(ChurnTable[[#This Row],[MonthlyCharges]]&lt;70,"Medium ($35-$70)","High (&gt;$70)"))</f>
        <v>High (&gt;$70)</v>
      </c>
      <c r="X1905">
        <f>ChurnTable[[#This Row],[MonthlyCharges]]*12</f>
        <v>1104</v>
      </c>
      <c r="Y1905">
        <f>IF(ChurnTable[[#This Row],[Churn]]="Yes",1,0)</f>
        <v>0</v>
      </c>
      <c r="Z1905">
        <f>IF(ChurnTable[[#This Row],[Churn]]="Yes",ChurnTable[[#This Row],[MonthlyCharges]]*12,0)</f>
        <v>0</v>
      </c>
    </row>
    <row r="1906" spans="1:26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 s="1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 s="2">
        <v>94.45</v>
      </c>
      <c r="T1906" s="2">
        <v>5124.6000000000004</v>
      </c>
      <c r="U1906" t="s">
        <v>23</v>
      </c>
      <c r="V19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06" t="str">
        <f>IF(ChurnTable[[#This Row],[MonthlyCharges]]&lt;35,"Low (&lt;$35)",IF(ChurnTable[[#This Row],[MonthlyCharges]]&lt;70,"Medium ($35-$70)","High (&gt;$70)"))</f>
        <v>High (&gt;$70)</v>
      </c>
      <c r="X1906">
        <f>ChurnTable[[#This Row],[MonthlyCharges]]*12</f>
        <v>1133.4000000000001</v>
      </c>
      <c r="Y1906">
        <f>IF(ChurnTable[[#This Row],[Churn]]="Yes",1,0)</f>
        <v>1</v>
      </c>
      <c r="Z1906">
        <f>IF(ChurnTable[[#This Row],[Churn]]="Yes",ChurnTable[[#This Row],[MonthlyCharges]]*12,0)</f>
        <v>1133.4000000000001</v>
      </c>
    </row>
    <row r="1907" spans="1:26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 s="1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 s="2">
        <v>24.85</v>
      </c>
      <c r="T1907" s="2">
        <v>962.25</v>
      </c>
      <c r="U1907" t="s">
        <v>24</v>
      </c>
      <c r="V19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07" t="str">
        <f>IF(ChurnTable[[#This Row],[MonthlyCharges]]&lt;35,"Low (&lt;$35)",IF(ChurnTable[[#This Row],[MonthlyCharges]]&lt;70,"Medium ($35-$70)","High (&gt;$70)"))</f>
        <v>Low (&lt;$35)</v>
      </c>
      <c r="X1907">
        <f>ChurnTable[[#This Row],[MonthlyCharges]]*12</f>
        <v>298.20000000000005</v>
      </c>
      <c r="Y1907">
        <f>IF(ChurnTable[[#This Row],[Churn]]="Yes",1,0)</f>
        <v>0</v>
      </c>
      <c r="Z1907">
        <f>IF(ChurnTable[[#This Row],[Churn]]="Yes",ChurnTable[[#This Row],[MonthlyCharges]]*12,0)</f>
        <v>0</v>
      </c>
    </row>
    <row r="1908" spans="1:26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 s="1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 s="2">
        <v>36</v>
      </c>
      <c r="T1908" s="2">
        <v>1382.9</v>
      </c>
      <c r="U1908" t="s">
        <v>24</v>
      </c>
      <c r="V19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08" t="str">
        <f>IF(ChurnTable[[#This Row],[MonthlyCharges]]&lt;35,"Low (&lt;$35)",IF(ChurnTable[[#This Row],[MonthlyCharges]]&lt;70,"Medium ($35-$70)","High (&gt;$70)"))</f>
        <v>Medium ($35-$70)</v>
      </c>
      <c r="X1908">
        <f>ChurnTable[[#This Row],[MonthlyCharges]]*12</f>
        <v>432</v>
      </c>
      <c r="Y1908">
        <f>IF(ChurnTable[[#This Row],[Churn]]="Yes",1,0)</f>
        <v>0</v>
      </c>
      <c r="Z1908">
        <f>IF(ChurnTable[[#This Row],[Churn]]="Yes",ChurnTable[[#This Row],[MonthlyCharges]]*12,0)</f>
        <v>0</v>
      </c>
    </row>
    <row r="1909" spans="1:26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 s="1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 s="2">
        <v>78.5</v>
      </c>
      <c r="T1909" s="2">
        <v>571.04999999999995</v>
      </c>
      <c r="U1909" t="s">
        <v>24</v>
      </c>
      <c r="V19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09" t="str">
        <f>IF(ChurnTable[[#This Row],[MonthlyCharges]]&lt;35,"Low (&lt;$35)",IF(ChurnTable[[#This Row],[MonthlyCharges]]&lt;70,"Medium ($35-$70)","High (&gt;$70)"))</f>
        <v>High (&gt;$70)</v>
      </c>
      <c r="X1909">
        <f>ChurnTable[[#This Row],[MonthlyCharges]]*12</f>
        <v>942</v>
      </c>
      <c r="Y1909">
        <f>IF(ChurnTable[[#This Row],[Churn]]="Yes",1,0)</f>
        <v>0</v>
      </c>
      <c r="Z1909">
        <f>IF(ChurnTable[[#This Row],[Churn]]="Yes",ChurnTable[[#This Row],[MonthlyCharges]]*12,0)</f>
        <v>0</v>
      </c>
    </row>
    <row r="1910" spans="1:26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 s="1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 s="2">
        <v>19.95</v>
      </c>
      <c r="T1910" s="2">
        <v>1399.35</v>
      </c>
      <c r="U1910" t="s">
        <v>24</v>
      </c>
      <c r="V19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10" t="str">
        <f>IF(ChurnTable[[#This Row],[MonthlyCharges]]&lt;35,"Low (&lt;$35)",IF(ChurnTable[[#This Row],[MonthlyCharges]]&lt;70,"Medium ($35-$70)","High (&gt;$70)"))</f>
        <v>Low (&lt;$35)</v>
      </c>
      <c r="X1910">
        <f>ChurnTable[[#This Row],[MonthlyCharges]]*12</f>
        <v>239.39999999999998</v>
      </c>
      <c r="Y1910">
        <f>IF(ChurnTable[[#This Row],[Churn]]="Yes",1,0)</f>
        <v>0</v>
      </c>
      <c r="Z1910">
        <f>IF(ChurnTable[[#This Row],[Churn]]="Yes",ChurnTable[[#This Row],[MonthlyCharges]]*12,0)</f>
        <v>0</v>
      </c>
    </row>
    <row r="1911" spans="1:26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 s="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 s="2">
        <v>20.65</v>
      </c>
      <c r="T1911" s="2">
        <v>150</v>
      </c>
      <c r="U1911" t="s">
        <v>24</v>
      </c>
      <c r="V19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11" t="str">
        <f>IF(ChurnTable[[#This Row],[MonthlyCharges]]&lt;35,"Low (&lt;$35)",IF(ChurnTable[[#This Row],[MonthlyCharges]]&lt;70,"Medium ($35-$70)","High (&gt;$70)"))</f>
        <v>Low (&lt;$35)</v>
      </c>
      <c r="X1911">
        <f>ChurnTable[[#This Row],[MonthlyCharges]]*12</f>
        <v>247.79999999999998</v>
      </c>
      <c r="Y1911">
        <f>IF(ChurnTable[[#This Row],[Churn]]="Yes",1,0)</f>
        <v>0</v>
      </c>
      <c r="Z1911">
        <f>IF(ChurnTable[[#This Row],[Churn]]="Yes",ChurnTable[[#This Row],[MonthlyCharges]]*12,0)</f>
        <v>0</v>
      </c>
    </row>
    <row r="1912" spans="1:26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 s="1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 s="2">
        <v>30.5</v>
      </c>
      <c r="T1912" s="2">
        <v>167.2</v>
      </c>
      <c r="U1912" t="s">
        <v>24</v>
      </c>
      <c r="V19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12" t="str">
        <f>IF(ChurnTable[[#This Row],[MonthlyCharges]]&lt;35,"Low (&lt;$35)",IF(ChurnTable[[#This Row],[MonthlyCharges]]&lt;70,"Medium ($35-$70)","High (&gt;$70)"))</f>
        <v>Low (&lt;$35)</v>
      </c>
      <c r="X1912">
        <f>ChurnTable[[#This Row],[MonthlyCharges]]*12</f>
        <v>366</v>
      </c>
      <c r="Y1912">
        <f>IF(ChurnTable[[#This Row],[Churn]]="Yes",1,0)</f>
        <v>0</v>
      </c>
      <c r="Z1912">
        <f>IF(ChurnTable[[#This Row],[Churn]]="Yes",ChurnTable[[#This Row],[MonthlyCharges]]*12,0)</f>
        <v>0</v>
      </c>
    </row>
    <row r="1913" spans="1:26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 s="1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 s="2">
        <v>106.1</v>
      </c>
      <c r="T1913" s="2">
        <v>7657.4</v>
      </c>
      <c r="U1913" t="s">
        <v>24</v>
      </c>
      <c r="V19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13" t="str">
        <f>IF(ChurnTable[[#This Row],[MonthlyCharges]]&lt;35,"Low (&lt;$35)",IF(ChurnTable[[#This Row],[MonthlyCharges]]&lt;70,"Medium ($35-$70)","High (&gt;$70)"))</f>
        <v>High (&gt;$70)</v>
      </c>
      <c r="X1913">
        <f>ChurnTable[[#This Row],[MonthlyCharges]]*12</f>
        <v>1273.1999999999998</v>
      </c>
      <c r="Y1913">
        <f>IF(ChurnTable[[#This Row],[Churn]]="Yes",1,0)</f>
        <v>0</v>
      </c>
      <c r="Z1913">
        <f>IF(ChurnTable[[#This Row],[Churn]]="Yes",ChurnTable[[#This Row],[MonthlyCharges]]*12,0)</f>
        <v>0</v>
      </c>
    </row>
    <row r="1914" spans="1:26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 s="1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 s="2">
        <v>20.5</v>
      </c>
      <c r="T1914" s="2">
        <v>865.05</v>
      </c>
      <c r="U1914" t="s">
        <v>24</v>
      </c>
      <c r="V19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14" t="str">
        <f>IF(ChurnTable[[#This Row],[MonthlyCharges]]&lt;35,"Low (&lt;$35)",IF(ChurnTable[[#This Row],[MonthlyCharges]]&lt;70,"Medium ($35-$70)","High (&gt;$70)"))</f>
        <v>Low (&lt;$35)</v>
      </c>
      <c r="X1914">
        <f>ChurnTable[[#This Row],[MonthlyCharges]]*12</f>
        <v>246</v>
      </c>
      <c r="Y1914">
        <f>IF(ChurnTable[[#This Row],[Churn]]="Yes",1,0)</f>
        <v>0</v>
      </c>
      <c r="Z1914">
        <f>IF(ChurnTable[[#This Row],[Churn]]="Yes",ChurnTable[[#This Row],[MonthlyCharges]]*12,0)</f>
        <v>0</v>
      </c>
    </row>
    <row r="1915" spans="1:26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 s="1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 s="2">
        <v>95.5</v>
      </c>
      <c r="T1915" s="2">
        <v>6153.85</v>
      </c>
      <c r="U1915" t="s">
        <v>24</v>
      </c>
      <c r="V19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15" t="str">
        <f>IF(ChurnTable[[#This Row],[MonthlyCharges]]&lt;35,"Low (&lt;$35)",IF(ChurnTable[[#This Row],[MonthlyCharges]]&lt;70,"Medium ($35-$70)","High (&gt;$70)"))</f>
        <v>High (&gt;$70)</v>
      </c>
      <c r="X1915">
        <f>ChurnTable[[#This Row],[MonthlyCharges]]*12</f>
        <v>1146</v>
      </c>
      <c r="Y1915">
        <f>IF(ChurnTable[[#This Row],[Churn]]="Yes",1,0)</f>
        <v>0</v>
      </c>
      <c r="Z1915">
        <f>IF(ChurnTable[[#This Row],[Churn]]="Yes",ChurnTable[[#This Row],[MonthlyCharges]]*12,0)</f>
        <v>0</v>
      </c>
    </row>
    <row r="1916" spans="1:26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 s="1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 s="2">
        <v>64.599999999999994</v>
      </c>
      <c r="T1916" s="2">
        <v>174.2</v>
      </c>
      <c r="U1916" t="s">
        <v>24</v>
      </c>
      <c r="V19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16" t="str">
        <f>IF(ChurnTable[[#This Row],[MonthlyCharges]]&lt;35,"Low (&lt;$35)",IF(ChurnTable[[#This Row],[MonthlyCharges]]&lt;70,"Medium ($35-$70)","High (&gt;$70)"))</f>
        <v>Medium ($35-$70)</v>
      </c>
      <c r="X1916">
        <f>ChurnTable[[#This Row],[MonthlyCharges]]*12</f>
        <v>775.19999999999993</v>
      </c>
      <c r="Y1916">
        <f>IF(ChurnTable[[#This Row],[Churn]]="Yes",1,0)</f>
        <v>0</v>
      </c>
      <c r="Z1916">
        <f>IF(ChurnTable[[#This Row],[Churn]]="Yes",ChurnTable[[#This Row],[MonthlyCharges]]*12,0)</f>
        <v>0</v>
      </c>
    </row>
    <row r="1917" spans="1:26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 s="1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 s="2">
        <v>51.1</v>
      </c>
      <c r="T1917" s="2">
        <v>1269.5999999999999</v>
      </c>
      <c r="U1917" t="s">
        <v>24</v>
      </c>
      <c r="V19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17" t="str">
        <f>IF(ChurnTable[[#This Row],[MonthlyCharges]]&lt;35,"Low (&lt;$35)",IF(ChurnTable[[#This Row],[MonthlyCharges]]&lt;70,"Medium ($35-$70)","High (&gt;$70)"))</f>
        <v>Medium ($35-$70)</v>
      </c>
      <c r="X1917">
        <f>ChurnTable[[#This Row],[MonthlyCharges]]*12</f>
        <v>613.20000000000005</v>
      </c>
      <c r="Y1917">
        <f>IF(ChurnTable[[#This Row],[Churn]]="Yes",1,0)</f>
        <v>0</v>
      </c>
      <c r="Z1917">
        <f>IF(ChurnTable[[#This Row],[Churn]]="Yes",ChurnTable[[#This Row],[MonthlyCharges]]*12,0)</f>
        <v>0</v>
      </c>
    </row>
    <row r="1918" spans="1:26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 s="1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 s="2">
        <v>84.8</v>
      </c>
      <c r="T1918" s="2">
        <v>3862.55</v>
      </c>
      <c r="U1918" t="s">
        <v>23</v>
      </c>
      <c r="V19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18" t="str">
        <f>IF(ChurnTable[[#This Row],[MonthlyCharges]]&lt;35,"Low (&lt;$35)",IF(ChurnTable[[#This Row],[MonthlyCharges]]&lt;70,"Medium ($35-$70)","High (&gt;$70)"))</f>
        <v>High (&gt;$70)</v>
      </c>
      <c r="X1918">
        <f>ChurnTable[[#This Row],[MonthlyCharges]]*12</f>
        <v>1017.5999999999999</v>
      </c>
      <c r="Y1918">
        <f>IF(ChurnTable[[#This Row],[Churn]]="Yes",1,0)</f>
        <v>1</v>
      </c>
      <c r="Z1918">
        <f>IF(ChurnTable[[#This Row],[Churn]]="Yes",ChurnTable[[#This Row],[MonthlyCharges]]*12,0)</f>
        <v>1017.5999999999999</v>
      </c>
    </row>
    <row r="1919" spans="1:26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 s="1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 s="2">
        <v>89.1</v>
      </c>
      <c r="T1919" s="2">
        <v>6352.4</v>
      </c>
      <c r="U1919" t="s">
        <v>24</v>
      </c>
      <c r="V19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19" t="str">
        <f>IF(ChurnTable[[#This Row],[MonthlyCharges]]&lt;35,"Low (&lt;$35)",IF(ChurnTable[[#This Row],[MonthlyCharges]]&lt;70,"Medium ($35-$70)","High (&gt;$70)"))</f>
        <v>High (&gt;$70)</v>
      </c>
      <c r="X1919">
        <f>ChurnTable[[#This Row],[MonthlyCharges]]*12</f>
        <v>1069.1999999999998</v>
      </c>
      <c r="Y1919">
        <f>IF(ChurnTable[[#This Row],[Churn]]="Yes",1,0)</f>
        <v>0</v>
      </c>
      <c r="Z1919">
        <f>IF(ChurnTable[[#This Row],[Churn]]="Yes",ChurnTable[[#This Row],[MonthlyCharges]]*12,0)</f>
        <v>0</v>
      </c>
    </row>
    <row r="1920" spans="1:26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 s="1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 s="2">
        <v>54.95</v>
      </c>
      <c r="T1920" s="2">
        <v>1348.5</v>
      </c>
      <c r="U1920" t="s">
        <v>24</v>
      </c>
      <c r="V19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20" t="str">
        <f>IF(ChurnTable[[#This Row],[MonthlyCharges]]&lt;35,"Low (&lt;$35)",IF(ChurnTable[[#This Row],[MonthlyCharges]]&lt;70,"Medium ($35-$70)","High (&gt;$70)"))</f>
        <v>Medium ($35-$70)</v>
      </c>
      <c r="X1920">
        <f>ChurnTable[[#This Row],[MonthlyCharges]]*12</f>
        <v>659.40000000000009</v>
      </c>
      <c r="Y1920">
        <f>IF(ChurnTable[[#This Row],[Churn]]="Yes",1,0)</f>
        <v>0</v>
      </c>
      <c r="Z1920">
        <f>IF(ChurnTable[[#This Row],[Churn]]="Yes",ChurnTable[[#This Row],[MonthlyCharges]]*12,0)</f>
        <v>0</v>
      </c>
    </row>
    <row r="1921" spans="1:26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 s="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 s="2">
        <v>50.9</v>
      </c>
      <c r="T1921" s="2">
        <v>50.9</v>
      </c>
      <c r="U1921" t="s">
        <v>23</v>
      </c>
      <c r="V19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21" t="str">
        <f>IF(ChurnTable[[#This Row],[MonthlyCharges]]&lt;35,"Low (&lt;$35)",IF(ChurnTable[[#This Row],[MonthlyCharges]]&lt;70,"Medium ($35-$70)","High (&gt;$70)"))</f>
        <v>Medium ($35-$70)</v>
      </c>
      <c r="X1921">
        <f>ChurnTable[[#This Row],[MonthlyCharges]]*12</f>
        <v>610.79999999999995</v>
      </c>
      <c r="Y1921">
        <f>IF(ChurnTable[[#This Row],[Churn]]="Yes",1,0)</f>
        <v>1</v>
      </c>
      <c r="Z1921">
        <f>IF(ChurnTable[[#This Row],[Churn]]="Yes",ChurnTable[[#This Row],[MonthlyCharges]]*12,0)</f>
        <v>610.79999999999995</v>
      </c>
    </row>
    <row r="1922" spans="1:26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 s="1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 s="2">
        <v>20.45</v>
      </c>
      <c r="T1922" s="2">
        <v>471.55</v>
      </c>
      <c r="U1922" t="s">
        <v>24</v>
      </c>
      <c r="V19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22" t="str">
        <f>IF(ChurnTable[[#This Row],[MonthlyCharges]]&lt;35,"Low (&lt;$35)",IF(ChurnTable[[#This Row],[MonthlyCharges]]&lt;70,"Medium ($35-$70)","High (&gt;$70)"))</f>
        <v>Low (&lt;$35)</v>
      </c>
      <c r="X1922">
        <f>ChurnTable[[#This Row],[MonthlyCharges]]*12</f>
        <v>245.39999999999998</v>
      </c>
      <c r="Y1922">
        <f>IF(ChurnTable[[#This Row],[Churn]]="Yes",1,0)</f>
        <v>0</v>
      </c>
      <c r="Z1922">
        <f>IF(ChurnTable[[#This Row],[Churn]]="Yes",ChurnTable[[#This Row],[MonthlyCharges]]*12,0)</f>
        <v>0</v>
      </c>
    </row>
    <row r="1923" spans="1:26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 s="1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 s="2">
        <v>85.95</v>
      </c>
      <c r="T1923" s="2">
        <v>5931.75</v>
      </c>
      <c r="U1923" t="s">
        <v>24</v>
      </c>
      <c r="V19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23" t="str">
        <f>IF(ChurnTable[[#This Row],[MonthlyCharges]]&lt;35,"Low (&lt;$35)",IF(ChurnTable[[#This Row],[MonthlyCharges]]&lt;70,"Medium ($35-$70)","High (&gt;$70)"))</f>
        <v>High (&gt;$70)</v>
      </c>
      <c r="X1923">
        <f>ChurnTable[[#This Row],[MonthlyCharges]]*12</f>
        <v>1031.4000000000001</v>
      </c>
      <c r="Y1923">
        <f>IF(ChurnTable[[#This Row],[Churn]]="Yes",1,0)</f>
        <v>0</v>
      </c>
      <c r="Z1923">
        <f>IF(ChurnTable[[#This Row],[Churn]]="Yes",ChurnTable[[#This Row],[MonthlyCharges]]*12,0)</f>
        <v>0</v>
      </c>
    </row>
    <row r="1924" spans="1:26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 s="1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 s="2">
        <v>60.35</v>
      </c>
      <c r="T1924" s="2">
        <v>1404.65</v>
      </c>
      <c r="U1924" t="s">
        <v>24</v>
      </c>
      <c r="V19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24" t="str">
        <f>IF(ChurnTable[[#This Row],[MonthlyCharges]]&lt;35,"Low (&lt;$35)",IF(ChurnTable[[#This Row],[MonthlyCharges]]&lt;70,"Medium ($35-$70)","High (&gt;$70)"))</f>
        <v>Medium ($35-$70)</v>
      </c>
      <c r="X1924">
        <f>ChurnTable[[#This Row],[MonthlyCharges]]*12</f>
        <v>724.2</v>
      </c>
      <c r="Y1924">
        <f>IF(ChurnTable[[#This Row],[Churn]]="Yes",1,0)</f>
        <v>0</v>
      </c>
      <c r="Z1924">
        <f>IF(ChurnTable[[#This Row],[Churn]]="Yes",ChurnTable[[#This Row],[MonthlyCharges]]*12,0)</f>
        <v>0</v>
      </c>
    </row>
    <row r="1925" spans="1:26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 s="1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 s="2">
        <v>19.8</v>
      </c>
      <c r="T1925" s="2">
        <v>726.1</v>
      </c>
      <c r="U1925" t="s">
        <v>24</v>
      </c>
      <c r="V19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25" t="str">
        <f>IF(ChurnTable[[#This Row],[MonthlyCharges]]&lt;35,"Low (&lt;$35)",IF(ChurnTable[[#This Row],[MonthlyCharges]]&lt;70,"Medium ($35-$70)","High (&gt;$70)"))</f>
        <v>Low (&lt;$35)</v>
      </c>
      <c r="X1925">
        <f>ChurnTable[[#This Row],[MonthlyCharges]]*12</f>
        <v>237.60000000000002</v>
      </c>
      <c r="Y1925">
        <f>IF(ChurnTable[[#This Row],[Churn]]="Yes",1,0)</f>
        <v>0</v>
      </c>
      <c r="Z1925">
        <f>IF(ChurnTable[[#This Row],[Churn]]="Yes",ChurnTable[[#This Row],[MonthlyCharges]]*12,0)</f>
        <v>0</v>
      </c>
    </row>
    <row r="1926" spans="1:26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 s="1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 s="2">
        <v>85.35</v>
      </c>
      <c r="T1926" s="2">
        <v>1961.6</v>
      </c>
      <c r="U1926" t="s">
        <v>24</v>
      </c>
      <c r="V19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26" t="str">
        <f>IF(ChurnTable[[#This Row],[MonthlyCharges]]&lt;35,"Low (&lt;$35)",IF(ChurnTable[[#This Row],[MonthlyCharges]]&lt;70,"Medium ($35-$70)","High (&gt;$70)"))</f>
        <v>High (&gt;$70)</v>
      </c>
      <c r="X1926">
        <f>ChurnTable[[#This Row],[MonthlyCharges]]*12</f>
        <v>1024.1999999999998</v>
      </c>
      <c r="Y1926">
        <f>IF(ChurnTable[[#This Row],[Churn]]="Yes",1,0)</f>
        <v>0</v>
      </c>
      <c r="Z1926">
        <f>IF(ChurnTable[[#This Row],[Churn]]="Yes",ChurnTable[[#This Row],[MonthlyCharges]]*12,0)</f>
        <v>0</v>
      </c>
    </row>
    <row r="1927" spans="1:26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 s="1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 s="2">
        <v>72.099999999999994</v>
      </c>
      <c r="T1927" s="2">
        <v>4194.8500000000004</v>
      </c>
      <c r="U1927" t="s">
        <v>24</v>
      </c>
      <c r="V19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27" t="str">
        <f>IF(ChurnTable[[#This Row],[MonthlyCharges]]&lt;35,"Low (&lt;$35)",IF(ChurnTable[[#This Row],[MonthlyCharges]]&lt;70,"Medium ($35-$70)","High (&gt;$70)"))</f>
        <v>High (&gt;$70)</v>
      </c>
      <c r="X1927">
        <f>ChurnTable[[#This Row],[MonthlyCharges]]*12</f>
        <v>865.19999999999993</v>
      </c>
      <c r="Y1927">
        <f>IF(ChurnTable[[#This Row],[Churn]]="Yes",1,0)</f>
        <v>0</v>
      </c>
      <c r="Z1927">
        <f>IF(ChurnTable[[#This Row],[Churn]]="Yes",ChurnTable[[#This Row],[MonthlyCharges]]*12,0)</f>
        <v>0</v>
      </c>
    </row>
    <row r="1928" spans="1:26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 s="1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 s="2">
        <v>99.8</v>
      </c>
      <c r="T1928" s="2">
        <v>4872.45</v>
      </c>
      <c r="U1928" t="s">
        <v>23</v>
      </c>
      <c r="V19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28" t="str">
        <f>IF(ChurnTable[[#This Row],[MonthlyCharges]]&lt;35,"Low (&lt;$35)",IF(ChurnTable[[#This Row],[MonthlyCharges]]&lt;70,"Medium ($35-$70)","High (&gt;$70)"))</f>
        <v>High (&gt;$70)</v>
      </c>
      <c r="X1928">
        <f>ChurnTable[[#This Row],[MonthlyCharges]]*12</f>
        <v>1197.5999999999999</v>
      </c>
      <c r="Y1928">
        <f>IF(ChurnTable[[#This Row],[Churn]]="Yes",1,0)</f>
        <v>1</v>
      </c>
      <c r="Z1928">
        <f>IF(ChurnTable[[#This Row],[Churn]]="Yes",ChurnTable[[#This Row],[MonthlyCharges]]*12,0)</f>
        <v>1197.5999999999999</v>
      </c>
    </row>
    <row r="1929" spans="1:26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 s="1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 s="2">
        <v>107.35</v>
      </c>
      <c r="T1929" s="2">
        <v>5118.95</v>
      </c>
      <c r="U1929" t="s">
        <v>23</v>
      </c>
      <c r="V19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29" t="str">
        <f>IF(ChurnTable[[#This Row],[MonthlyCharges]]&lt;35,"Low (&lt;$35)",IF(ChurnTable[[#This Row],[MonthlyCharges]]&lt;70,"Medium ($35-$70)","High (&gt;$70)"))</f>
        <v>High (&gt;$70)</v>
      </c>
      <c r="X1929">
        <f>ChurnTable[[#This Row],[MonthlyCharges]]*12</f>
        <v>1288.1999999999998</v>
      </c>
      <c r="Y1929">
        <f>IF(ChurnTable[[#This Row],[Churn]]="Yes",1,0)</f>
        <v>1</v>
      </c>
      <c r="Z1929">
        <f>IF(ChurnTable[[#This Row],[Churn]]="Yes",ChurnTable[[#This Row],[MonthlyCharges]]*12,0)</f>
        <v>1288.1999999999998</v>
      </c>
    </row>
    <row r="1930" spans="1:26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 s="1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 s="2">
        <v>19.55</v>
      </c>
      <c r="T1930" s="2">
        <v>658.95</v>
      </c>
      <c r="U1930" t="s">
        <v>23</v>
      </c>
      <c r="V19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30" t="str">
        <f>IF(ChurnTable[[#This Row],[MonthlyCharges]]&lt;35,"Low (&lt;$35)",IF(ChurnTable[[#This Row],[MonthlyCharges]]&lt;70,"Medium ($35-$70)","High (&gt;$70)"))</f>
        <v>Low (&lt;$35)</v>
      </c>
      <c r="X1930">
        <f>ChurnTable[[#This Row],[MonthlyCharges]]*12</f>
        <v>234.60000000000002</v>
      </c>
      <c r="Y1930">
        <f>IF(ChurnTable[[#This Row],[Churn]]="Yes",1,0)</f>
        <v>1</v>
      </c>
      <c r="Z1930">
        <f>IF(ChurnTable[[#This Row],[Churn]]="Yes",ChurnTable[[#This Row],[MonthlyCharges]]*12,0)</f>
        <v>234.60000000000002</v>
      </c>
    </row>
    <row r="1931" spans="1:26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 s="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 s="2">
        <v>81.05</v>
      </c>
      <c r="T1931" s="2">
        <v>81.05</v>
      </c>
      <c r="U1931" t="s">
        <v>24</v>
      </c>
      <c r="V19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31" t="str">
        <f>IF(ChurnTable[[#This Row],[MonthlyCharges]]&lt;35,"Low (&lt;$35)",IF(ChurnTable[[#This Row],[MonthlyCharges]]&lt;70,"Medium ($35-$70)","High (&gt;$70)"))</f>
        <v>High (&gt;$70)</v>
      </c>
      <c r="X1931">
        <f>ChurnTable[[#This Row],[MonthlyCharges]]*12</f>
        <v>972.59999999999991</v>
      </c>
      <c r="Y1931">
        <f>IF(ChurnTable[[#This Row],[Churn]]="Yes",1,0)</f>
        <v>0</v>
      </c>
      <c r="Z1931">
        <f>IF(ChurnTable[[#This Row],[Churn]]="Yes",ChurnTable[[#This Row],[MonthlyCharges]]*12,0)</f>
        <v>0</v>
      </c>
    </row>
    <row r="1932" spans="1:26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 s="1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 s="2">
        <v>20.5</v>
      </c>
      <c r="T1932" s="2">
        <v>76.95</v>
      </c>
      <c r="U1932" t="s">
        <v>24</v>
      </c>
      <c r="V19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32" t="str">
        <f>IF(ChurnTable[[#This Row],[MonthlyCharges]]&lt;35,"Low (&lt;$35)",IF(ChurnTable[[#This Row],[MonthlyCharges]]&lt;70,"Medium ($35-$70)","High (&gt;$70)"))</f>
        <v>Low (&lt;$35)</v>
      </c>
      <c r="X1932">
        <f>ChurnTable[[#This Row],[MonthlyCharges]]*12</f>
        <v>246</v>
      </c>
      <c r="Y1932">
        <f>IF(ChurnTable[[#This Row],[Churn]]="Yes",1,0)</f>
        <v>0</v>
      </c>
      <c r="Z1932">
        <f>IF(ChurnTable[[#This Row],[Churn]]="Yes",ChurnTable[[#This Row],[MonthlyCharges]]*12,0)</f>
        <v>0</v>
      </c>
    </row>
    <row r="1933" spans="1:26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 s="1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 s="2">
        <v>111.8</v>
      </c>
      <c r="T1933" s="2">
        <v>5809.75</v>
      </c>
      <c r="U1933" t="s">
        <v>24</v>
      </c>
      <c r="V19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33" t="str">
        <f>IF(ChurnTable[[#This Row],[MonthlyCharges]]&lt;35,"Low (&lt;$35)",IF(ChurnTable[[#This Row],[MonthlyCharges]]&lt;70,"Medium ($35-$70)","High (&gt;$70)"))</f>
        <v>High (&gt;$70)</v>
      </c>
      <c r="X1933">
        <f>ChurnTable[[#This Row],[MonthlyCharges]]*12</f>
        <v>1341.6</v>
      </c>
      <c r="Y1933">
        <f>IF(ChurnTable[[#This Row],[Churn]]="Yes",1,0)</f>
        <v>0</v>
      </c>
      <c r="Z1933">
        <f>IF(ChurnTable[[#This Row],[Churn]]="Yes",ChurnTable[[#This Row],[MonthlyCharges]]*12,0)</f>
        <v>0</v>
      </c>
    </row>
    <row r="1934" spans="1:26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 s="1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 s="2">
        <v>20.2</v>
      </c>
      <c r="T1934" s="2">
        <v>20.2</v>
      </c>
      <c r="U1934" t="s">
        <v>24</v>
      </c>
      <c r="V19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34" t="str">
        <f>IF(ChurnTable[[#This Row],[MonthlyCharges]]&lt;35,"Low (&lt;$35)",IF(ChurnTable[[#This Row],[MonthlyCharges]]&lt;70,"Medium ($35-$70)","High (&gt;$70)"))</f>
        <v>Low (&lt;$35)</v>
      </c>
      <c r="X1934">
        <f>ChurnTable[[#This Row],[MonthlyCharges]]*12</f>
        <v>242.39999999999998</v>
      </c>
      <c r="Y1934">
        <f>IF(ChurnTable[[#This Row],[Churn]]="Yes",1,0)</f>
        <v>0</v>
      </c>
      <c r="Z1934">
        <f>IF(ChurnTable[[#This Row],[Churn]]="Yes",ChurnTable[[#This Row],[MonthlyCharges]]*12,0)</f>
        <v>0</v>
      </c>
    </row>
    <row r="1935" spans="1:26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 s="1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 s="2">
        <v>19.7</v>
      </c>
      <c r="T1935" s="2">
        <v>415.9</v>
      </c>
      <c r="U1935" t="s">
        <v>24</v>
      </c>
      <c r="V19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35" t="str">
        <f>IF(ChurnTable[[#This Row],[MonthlyCharges]]&lt;35,"Low (&lt;$35)",IF(ChurnTable[[#This Row],[MonthlyCharges]]&lt;70,"Medium ($35-$70)","High (&gt;$70)"))</f>
        <v>Low (&lt;$35)</v>
      </c>
      <c r="X1935">
        <f>ChurnTable[[#This Row],[MonthlyCharges]]*12</f>
        <v>236.39999999999998</v>
      </c>
      <c r="Y1935">
        <f>IF(ChurnTable[[#This Row],[Churn]]="Yes",1,0)</f>
        <v>0</v>
      </c>
      <c r="Z1935">
        <f>IF(ChurnTable[[#This Row],[Churn]]="Yes",ChurnTable[[#This Row],[MonthlyCharges]]*12,0)</f>
        <v>0</v>
      </c>
    </row>
    <row r="1936" spans="1:26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 s="1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 s="2">
        <v>79.099999999999994</v>
      </c>
      <c r="T1936" s="2">
        <v>246.5</v>
      </c>
      <c r="U1936" t="s">
        <v>23</v>
      </c>
      <c r="V19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36" t="str">
        <f>IF(ChurnTable[[#This Row],[MonthlyCharges]]&lt;35,"Low (&lt;$35)",IF(ChurnTable[[#This Row],[MonthlyCharges]]&lt;70,"Medium ($35-$70)","High (&gt;$70)"))</f>
        <v>High (&gt;$70)</v>
      </c>
      <c r="X1936">
        <f>ChurnTable[[#This Row],[MonthlyCharges]]*12</f>
        <v>949.19999999999993</v>
      </c>
      <c r="Y1936">
        <f>IF(ChurnTable[[#This Row],[Churn]]="Yes",1,0)</f>
        <v>1</v>
      </c>
      <c r="Z1936">
        <f>IF(ChurnTable[[#This Row],[Churn]]="Yes",ChurnTable[[#This Row],[MonthlyCharges]]*12,0)</f>
        <v>949.19999999999993</v>
      </c>
    </row>
    <row r="1937" spans="1:26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 s="1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 s="2">
        <v>19.850000000000001</v>
      </c>
      <c r="T1937" s="2">
        <v>996.95</v>
      </c>
      <c r="U1937" t="s">
        <v>24</v>
      </c>
      <c r="V19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37" t="str">
        <f>IF(ChurnTable[[#This Row],[MonthlyCharges]]&lt;35,"Low (&lt;$35)",IF(ChurnTable[[#This Row],[MonthlyCharges]]&lt;70,"Medium ($35-$70)","High (&gt;$70)"))</f>
        <v>Low (&lt;$35)</v>
      </c>
      <c r="X1937">
        <f>ChurnTable[[#This Row],[MonthlyCharges]]*12</f>
        <v>238.20000000000002</v>
      </c>
      <c r="Y1937">
        <f>IF(ChurnTable[[#This Row],[Churn]]="Yes",1,0)</f>
        <v>0</v>
      </c>
      <c r="Z1937">
        <f>IF(ChurnTable[[#This Row],[Churn]]="Yes",ChurnTable[[#This Row],[MonthlyCharges]]*12,0)</f>
        <v>0</v>
      </c>
    </row>
    <row r="1938" spans="1:26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 s="1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 s="2">
        <v>60.5</v>
      </c>
      <c r="T1938" s="2">
        <v>3145.15</v>
      </c>
      <c r="U1938" t="s">
        <v>24</v>
      </c>
      <c r="V19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38" t="str">
        <f>IF(ChurnTable[[#This Row],[MonthlyCharges]]&lt;35,"Low (&lt;$35)",IF(ChurnTable[[#This Row],[MonthlyCharges]]&lt;70,"Medium ($35-$70)","High (&gt;$70)"))</f>
        <v>Medium ($35-$70)</v>
      </c>
      <c r="X1938">
        <f>ChurnTable[[#This Row],[MonthlyCharges]]*12</f>
        <v>726</v>
      </c>
      <c r="Y1938">
        <f>IF(ChurnTable[[#This Row],[Churn]]="Yes",1,0)</f>
        <v>0</v>
      </c>
      <c r="Z1938">
        <f>IF(ChurnTable[[#This Row],[Churn]]="Yes",ChurnTable[[#This Row],[MonthlyCharges]]*12,0)</f>
        <v>0</v>
      </c>
    </row>
    <row r="1939" spans="1:26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 s="1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 s="2">
        <v>19.55</v>
      </c>
      <c r="T1939" s="2">
        <v>265.3</v>
      </c>
      <c r="U1939" t="s">
        <v>24</v>
      </c>
      <c r="V19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39" t="str">
        <f>IF(ChurnTable[[#This Row],[MonthlyCharges]]&lt;35,"Low (&lt;$35)",IF(ChurnTable[[#This Row],[MonthlyCharges]]&lt;70,"Medium ($35-$70)","High (&gt;$70)"))</f>
        <v>Low (&lt;$35)</v>
      </c>
      <c r="X1939">
        <f>ChurnTable[[#This Row],[MonthlyCharges]]*12</f>
        <v>234.60000000000002</v>
      </c>
      <c r="Y1939">
        <f>IF(ChurnTable[[#This Row],[Churn]]="Yes",1,0)</f>
        <v>0</v>
      </c>
      <c r="Z1939">
        <f>IF(ChurnTable[[#This Row],[Churn]]="Yes",ChurnTable[[#This Row],[MonthlyCharges]]*12,0)</f>
        <v>0</v>
      </c>
    </row>
    <row r="1940" spans="1:26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 s="1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 s="2">
        <v>20.9</v>
      </c>
      <c r="T1940" s="2">
        <v>20.9</v>
      </c>
      <c r="U1940" t="s">
        <v>24</v>
      </c>
      <c r="V19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40" t="str">
        <f>IF(ChurnTable[[#This Row],[MonthlyCharges]]&lt;35,"Low (&lt;$35)",IF(ChurnTable[[#This Row],[MonthlyCharges]]&lt;70,"Medium ($35-$70)","High (&gt;$70)"))</f>
        <v>Low (&lt;$35)</v>
      </c>
      <c r="X1940">
        <f>ChurnTable[[#This Row],[MonthlyCharges]]*12</f>
        <v>250.79999999999998</v>
      </c>
      <c r="Y1940">
        <f>IF(ChurnTable[[#This Row],[Churn]]="Yes",1,0)</f>
        <v>0</v>
      </c>
      <c r="Z1940">
        <f>IF(ChurnTable[[#This Row],[Churn]]="Yes",ChurnTable[[#This Row],[MonthlyCharges]]*12,0)</f>
        <v>0</v>
      </c>
    </row>
    <row r="1941" spans="1:26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 s="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 s="2">
        <v>21.05</v>
      </c>
      <c r="T1941" s="2">
        <v>21.05</v>
      </c>
      <c r="U1941" t="s">
        <v>24</v>
      </c>
      <c r="V19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41" t="str">
        <f>IF(ChurnTable[[#This Row],[MonthlyCharges]]&lt;35,"Low (&lt;$35)",IF(ChurnTable[[#This Row],[MonthlyCharges]]&lt;70,"Medium ($35-$70)","High (&gt;$70)"))</f>
        <v>Low (&lt;$35)</v>
      </c>
      <c r="X1941">
        <f>ChurnTable[[#This Row],[MonthlyCharges]]*12</f>
        <v>252.60000000000002</v>
      </c>
      <c r="Y1941">
        <f>IF(ChurnTable[[#This Row],[Churn]]="Yes",1,0)</f>
        <v>0</v>
      </c>
      <c r="Z1941">
        <f>IF(ChurnTable[[#This Row],[Churn]]="Yes",ChurnTable[[#This Row],[MonthlyCharges]]*12,0)</f>
        <v>0</v>
      </c>
    </row>
    <row r="1942" spans="1:26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 s="1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 s="2">
        <v>71.5</v>
      </c>
      <c r="T1942" s="2">
        <v>4576.3</v>
      </c>
      <c r="U1942" t="s">
        <v>24</v>
      </c>
      <c r="V19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42" t="str">
        <f>IF(ChurnTable[[#This Row],[MonthlyCharges]]&lt;35,"Low (&lt;$35)",IF(ChurnTable[[#This Row],[MonthlyCharges]]&lt;70,"Medium ($35-$70)","High (&gt;$70)"))</f>
        <v>High (&gt;$70)</v>
      </c>
      <c r="X1942">
        <f>ChurnTable[[#This Row],[MonthlyCharges]]*12</f>
        <v>858</v>
      </c>
      <c r="Y1942">
        <f>IF(ChurnTable[[#This Row],[Churn]]="Yes",1,0)</f>
        <v>0</v>
      </c>
      <c r="Z1942">
        <f>IF(ChurnTable[[#This Row],[Churn]]="Yes",ChurnTable[[#This Row],[MonthlyCharges]]*12,0)</f>
        <v>0</v>
      </c>
    </row>
    <row r="1943" spans="1:26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 s="1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 s="2">
        <v>54.65</v>
      </c>
      <c r="T1943" s="2">
        <v>189.1</v>
      </c>
      <c r="U1943" t="s">
        <v>24</v>
      </c>
      <c r="V19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43" t="str">
        <f>IF(ChurnTable[[#This Row],[MonthlyCharges]]&lt;35,"Low (&lt;$35)",IF(ChurnTable[[#This Row],[MonthlyCharges]]&lt;70,"Medium ($35-$70)","High (&gt;$70)"))</f>
        <v>Medium ($35-$70)</v>
      </c>
      <c r="X1943">
        <f>ChurnTable[[#This Row],[MonthlyCharges]]*12</f>
        <v>655.8</v>
      </c>
      <c r="Y1943">
        <f>IF(ChurnTable[[#This Row],[Churn]]="Yes",1,0)</f>
        <v>0</v>
      </c>
      <c r="Z1943">
        <f>IF(ChurnTable[[#This Row],[Churn]]="Yes",ChurnTable[[#This Row],[MonthlyCharges]]*12,0)</f>
        <v>0</v>
      </c>
    </row>
    <row r="1944" spans="1:26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 s="1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 s="2">
        <v>19.2</v>
      </c>
      <c r="T1944" s="2">
        <v>908.15</v>
      </c>
      <c r="U1944" t="s">
        <v>24</v>
      </c>
      <c r="V19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44" t="str">
        <f>IF(ChurnTable[[#This Row],[MonthlyCharges]]&lt;35,"Low (&lt;$35)",IF(ChurnTable[[#This Row],[MonthlyCharges]]&lt;70,"Medium ($35-$70)","High (&gt;$70)"))</f>
        <v>Low (&lt;$35)</v>
      </c>
      <c r="X1944">
        <f>ChurnTable[[#This Row],[MonthlyCharges]]*12</f>
        <v>230.39999999999998</v>
      </c>
      <c r="Y1944">
        <f>IF(ChurnTable[[#This Row],[Churn]]="Yes",1,0)</f>
        <v>0</v>
      </c>
      <c r="Z1944">
        <f>IF(ChurnTable[[#This Row],[Churn]]="Yes",ChurnTable[[#This Row],[MonthlyCharges]]*12,0)</f>
        <v>0</v>
      </c>
    </row>
    <row r="1945" spans="1:26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 s="1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 s="2">
        <v>49.8</v>
      </c>
      <c r="T1945" s="2">
        <v>49.8</v>
      </c>
      <c r="U1945" t="s">
        <v>24</v>
      </c>
      <c r="V19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45" t="str">
        <f>IF(ChurnTable[[#This Row],[MonthlyCharges]]&lt;35,"Low (&lt;$35)",IF(ChurnTable[[#This Row],[MonthlyCharges]]&lt;70,"Medium ($35-$70)","High (&gt;$70)"))</f>
        <v>Medium ($35-$70)</v>
      </c>
      <c r="X1945">
        <f>ChurnTable[[#This Row],[MonthlyCharges]]*12</f>
        <v>597.59999999999991</v>
      </c>
      <c r="Y1945">
        <f>IF(ChurnTable[[#This Row],[Churn]]="Yes",1,0)</f>
        <v>0</v>
      </c>
      <c r="Z1945">
        <f>IF(ChurnTable[[#This Row],[Churn]]="Yes",ChurnTable[[#This Row],[MonthlyCharges]]*12,0)</f>
        <v>0</v>
      </c>
    </row>
    <row r="1946" spans="1:26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 s="1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 s="2">
        <v>25.5</v>
      </c>
      <c r="T1946" s="2">
        <v>215.2</v>
      </c>
      <c r="U1946" t="s">
        <v>23</v>
      </c>
      <c r="V19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46" t="str">
        <f>IF(ChurnTable[[#This Row],[MonthlyCharges]]&lt;35,"Low (&lt;$35)",IF(ChurnTable[[#This Row],[MonthlyCharges]]&lt;70,"Medium ($35-$70)","High (&gt;$70)"))</f>
        <v>Low (&lt;$35)</v>
      </c>
      <c r="X1946">
        <f>ChurnTable[[#This Row],[MonthlyCharges]]*12</f>
        <v>306</v>
      </c>
      <c r="Y1946">
        <f>IF(ChurnTable[[#This Row],[Churn]]="Yes",1,0)</f>
        <v>1</v>
      </c>
      <c r="Z1946">
        <f>IF(ChurnTable[[#This Row],[Churn]]="Yes",ChurnTable[[#This Row],[MonthlyCharges]]*12,0)</f>
        <v>306</v>
      </c>
    </row>
    <row r="1947" spans="1:26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 s="1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 s="2">
        <v>20.5</v>
      </c>
      <c r="T1947" s="2">
        <v>1500.95</v>
      </c>
      <c r="U1947" t="s">
        <v>24</v>
      </c>
      <c r="V19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47" t="str">
        <f>IF(ChurnTable[[#This Row],[MonthlyCharges]]&lt;35,"Low (&lt;$35)",IF(ChurnTable[[#This Row],[MonthlyCharges]]&lt;70,"Medium ($35-$70)","High (&gt;$70)"))</f>
        <v>Low (&lt;$35)</v>
      </c>
      <c r="X1947">
        <f>ChurnTable[[#This Row],[MonthlyCharges]]*12</f>
        <v>246</v>
      </c>
      <c r="Y1947">
        <f>IF(ChurnTable[[#This Row],[Churn]]="Yes",1,0)</f>
        <v>0</v>
      </c>
      <c r="Z1947">
        <f>IF(ChurnTable[[#This Row],[Churn]]="Yes",ChurnTable[[#This Row],[MonthlyCharges]]*12,0)</f>
        <v>0</v>
      </c>
    </row>
    <row r="1948" spans="1:26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 s="1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 s="2">
        <v>90.4</v>
      </c>
      <c r="T1948" s="2">
        <v>5099.1499999999996</v>
      </c>
      <c r="U1948" t="s">
        <v>24</v>
      </c>
      <c r="V19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48" t="str">
        <f>IF(ChurnTable[[#This Row],[MonthlyCharges]]&lt;35,"Low (&lt;$35)",IF(ChurnTable[[#This Row],[MonthlyCharges]]&lt;70,"Medium ($35-$70)","High (&gt;$70)"))</f>
        <v>High (&gt;$70)</v>
      </c>
      <c r="X1948">
        <f>ChurnTable[[#This Row],[MonthlyCharges]]*12</f>
        <v>1084.8000000000002</v>
      </c>
      <c r="Y1948">
        <f>IF(ChurnTable[[#This Row],[Churn]]="Yes",1,0)</f>
        <v>0</v>
      </c>
      <c r="Z1948">
        <f>IF(ChurnTable[[#This Row],[Churn]]="Yes",ChurnTable[[#This Row],[MonthlyCharges]]*12,0)</f>
        <v>0</v>
      </c>
    </row>
    <row r="1949" spans="1:26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 s="1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 s="2">
        <v>90.25</v>
      </c>
      <c r="T1949" s="2">
        <v>6385.95</v>
      </c>
      <c r="U1949" t="s">
        <v>24</v>
      </c>
      <c r="V19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49" t="str">
        <f>IF(ChurnTable[[#This Row],[MonthlyCharges]]&lt;35,"Low (&lt;$35)",IF(ChurnTable[[#This Row],[MonthlyCharges]]&lt;70,"Medium ($35-$70)","High (&gt;$70)"))</f>
        <v>High (&gt;$70)</v>
      </c>
      <c r="X1949">
        <f>ChurnTable[[#This Row],[MonthlyCharges]]*12</f>
        <v>1083</v>
      </c>
      <c r="Y1949">
        <f>IF(ChurnTable[[#This Row],[Churn]]="Yes",1,0)</f>
        <v>0</v>
      </c>
      <c r="Z1949">
        <f>IF(ChurnTable[[#This Row],[Churn]]="Yes",ChurnTable[[#This Row],[MonthlyCharges]]*12,0)</f>
        <v>0</v>
      </c>
    </row>
    <row r="1950" spans="1:26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 s="1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 s="2">
        <v>80.75</v>
      </c>
      <c r="T1950" s="2">
        <v>159.44999999999999</v>
      </c>
      <c r="U1950" t="s">
        <v>23</v>
      </c>
      <c r="V19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50" t="str">
        <f>IF(ChurnTable[[#This Row],[MonthlyCharges]]&lt;35,"Low (&lt;$35)",IF(ChurnTable[[#This Row],[MonthlyCharges]]&lt;70,"Medium ($35-$70)","High (&gt;$70)"))</f>
        <v>High (&gt;$70)</v>
      </c>
      <c r="X1950">
        <f>ChurnTable[[#This Row],[MonthlyCharges]]*12</f>
        <v>969</v>
      </c>
      <c r="Y1950">
        <f>IF(ChurnTable[[#This Row],[Churn]]="Yes",1,0)</f>
        <v>1</v>
      </c>
      <c r="Z1950">
        <f>IF(ChurnTable[[#This Row],[Churn]]="Yes",ChurnTable[[#This Row],[MonthlyCharges]]*12,0)</f>
        <v>969</v>
      </c>
    </row>
    <row r="1951" spans="1:26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 s="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 s="2">
        <v>104.6</v>
      </c>
      <c r="T1951" s="2">
        <v>6885.75</v>
      </c>
      <c r="U1951" t="s">
        <v>24</v>
      </c>
      <c r="V19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51" t="str">
        <f>IF(ChurnTable[[#This Row],[MonthlyCharges]]&lt;35,"Low (&lt;$35)",IF(ChurnTable[[#This Row],[MonthlyCharges]]&lt;70,"Medium ($35-$70)","High (&gt;$70)"))</f>
        <v>High (&gt;$70)</v>
      </c>
      <c r="X1951">
        <f>ChurnTable[[#This Row],[MonthlyCharges]]*12</f>
        <v>1255.1999999999998</v>
      </c>
      <c r="Y1951">
        <f>IF(ChurnTable[[#This Row],[Churn]]="Yes",1,0)</f>
        <v>0</v>
      </c>
      <c r="Z1951">
        <f>IF(ChurnTable[[#This Row],[Churn]]="Yes",ChurnTable[[#This Row],[MonthlyCharges]]*12,0)</f>
        <v>0</v>
      </c>
    </row>
    <row r="1952" spans="1:26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 s="1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 s="2">
        <v>91.85</v>
      </c>
      <c r="T1952" s="2">
        <v>5940.85</v>
      </c>
      <c r="U1952" t="s">
        <v>23</v>
      </c>
      <c r="V19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52" t="str">
        <f>IF(ChurnTable[[#This Row],[MonthlyCharges]]&lt;35,"Low (&lt;$35)",IF(ChurnTable[[#This Row],[MonthlyCharges]]&lt;70,"Medium ($35-$70)","High (&gt;$70)"))</f>
        <v>High (&gt;$70)</v>
      </c>
      <c r="X1952">
        <f>ChurnTable[[#This Row],[MonthlyCharges]]*12</f>
        <v>1102.1999999999998</v>
      </c>
      <c r="Y1952">
        <f>IF(ChurnTable[[#This Row],[Churn]]="Yes",1,0)</f>
        <v>1</v>
      </c>
      <c r="Z1952">
        <f>IF(ChurnTable[[#This Row],[Churn]]="Yes",ChurnTable[[#This Row],[MonthlyCharges]]*12,0)</f>
        <v>1102.1999999999998</v>
      </c>
    </row>
    <row r="1953" spans="1:26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 s="1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 s="2">
        <v>50.2</v>
      </c>
      <c r="T1953" s="2">
        <v>668.85</v>
      </c>
      <c r="U1953" t="s">
        <v>24</v>
      </c>
      <c r="V19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53" t="str">
        <f>IF(ChurnTable[[#This Row],[MonthlyCharges]]&lt;35,"Low (&lt;$35)",IF(ChurnTable[[#This Row],[MonthlyCharges]]&lt;70,"Medium ($35-$70)","High (&gt;$70)"))</f>
        <v>Medium ($35-$70)</v>
      </c>
      <c r="X1953">
        <f>ChurnTable[[#This Row],[MonthlyCharges]]*12</f>
        <v>602.40000000000009</v>
      </c>
      <c r="Y1953">
        <f>IF(ChurnTable[[#This Row],[Churn]]="Yes",1,0)</f>
        <v>0</v>
      </c>
      <c r="Z1953">
        <f>IF(ChurnTable[[#This Row],[Churn]]="Yes",ChurnTable[[#This Row],[MonthlyCharges]]*12,0)</f>
        <v>0</v>
      </c>
    </row>
    <row r="1954" spans="1:26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 s="1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 s="2">
        <v>95.5</v>
      </c>
      <c r="T1954" s="2">
        <v>1916.2</v>
      </c>
      <c r="U1954" t="s">
        <v>24</v>
      </c>
      <c r="V19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54" t="str">
        <f>IF(ChurnTable[[#This Row],[MonthlyCharges]]&lt;35,"Low (&lt;$35)",IF(ChurnTable[[#This Row],[MonthlyCharges]]&lt;70,"Medium ($35-$70)","High (&gt;$70)"))</f>
        <v>High (&gt;$70)</v>
      </c>
      <c r="X1954">
        <f>ChurnTable[[#This Row],[MonthlyCharges]]*12</f>
        <v>1146</v>
      </c>
      <c r="Y1954">
        <f>IF(ChurnTable[[#This Row],[Churn]]="Yes",1,0)</f>
        <v>0</v>
      </c>
      <c r="Z1954">
        <f>IF(ChurnTable[[#This Row],[Churn]]="Yes",ChurnTable[[#This Row],[MonthlyCharges]]*12,0)</f>
        <v>0</v>
      </c>
    </row>
    <row r="1955" spans="1:26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 s="1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 s="2">
        <v>75.349999999999994</v>
      </c>
      <c r="T1955" s="2">
        <v>75.349999999999994</v>
      </c>
      <c r="U1955" t="s">
        <v>23</v>
      </c>
      <c r="V19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55" t="str">
        <f>IF(ChurnTable[[#This Row],[MonthlyCharges]]&lt;35,"Low (&lt;$35)",IF(ChurnTable[[#This Row],[MonthlyCharges]]&lt;70,"Medium ($35-$70)","High (&gt;$70)"))</f>
        <v>High (&gt;$70)</v>
      </c>
      <c r="X1955">
        <f>ChurnTable[[#This Row],[MonthlyCharges]]*12</f>
        <v>904.19999999999993</v>
      </c>
      <c r="Y1955">
        <f>IF(ChurnTable[[#This Row],[Churn]]="Yes",1,0)</f>
        <v>1</v>
      </c>
      <c r="Z1955">
        <f>IF(ChurnTable[[#This Row],[Churn]]="Yes",ChurnTable[[#This Row],[MonthlyCharges]]*12,0)</f>
        <v>904.19999999999993</v>
      </c>
    </row>
    <row r="1956" spans="1:26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 s="1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 s="2">
        <v>75.45</v>
      </c>
      <c r="T1956" s="2">
        <v>75.45</v>
      </c>
      <c r="U1956" t="s">
        <v>23</v>
      </c>
      <c r="V19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56" t="str">
        <f>IF(ChurnTable[[#This Row],[MonthlyCharges]]&lt;35,"Low (&lt;$35)",IF(ChurnTable[[#This Row],[MonthlyCharges]]&lt;70,"Medium ($35-$70)","High (&gt;$70)"))</f>
        <v>High (&gt;$70)</v>
      </c>
      <c r="X1956">
        <f>ChurnTable[[#This Row],[MonthlyCharges]]*12</f>
        <v>905.40000000000009</v>
      </c>
      <c r="Y1956">
        <f>IF(ChurnTable[[#This Row],[Churn]]="Yes",1,0)</f>
        <v>1</v>
      </c>
      <c r="Z1956">
        <f>IF(ChurnTable[[#This Row],[Churn]]="Yes",ChurnTable[[#This Row],[MonthlyCharges]]*12,0)</f>
        <v>905.40000000000009</v>
      </c>
    </row>
    <row r="1957" spans="1:26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 s="1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 s="2">
        <v>95.4</v>
      </c>
      <c r="T1957" s="2">
        <v>4613.95</v>
      </c>
      <c r="U1957" t="s">
        <v>24</v>
      </c>
      <c r="V19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57" t="str">
        <f>IF(ChurnTable[[#This Row],[MonthlyCharges]]&lt;35,"Low (&lt;$35)",IF(ChurnTable[[#This Row],[MonthlyCharges]]&lt;70,"Medium ($35-$70)","High (&gt;$70)"))</f>
        <v>High (&gt;$70)</v>
      </c>
      <c r="X1957">
        <f>ChurnTable[[#This Row],[MonthlyCharges]]*12</f>
        <v>1144.8000000000002</v>
      </c>
      <c r="Y1957">
        <f>IF(ChurnTable[[#This Row],[Churn]]="Yes",1,0)</f>
        <v>0</v>
      </c>
      <c r="Z1957">
        <f>IF(ChurnTable[[#This Row],[Churn]]="Yes",ChurnTable[[#This Row],[MonthlyCharges]]*12,0)</f>
        <v>0</v>
      </c>
    </row>
    <row r="1958" spans="1:26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 s="1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 s="2">
        <v>101.3</v>
      </c>
      <c r="T1958" s="2">
        <v>7261.25</v>
      </c>
      <c r="U1958" t="s">
        <v>24</v>
      </c>
      <c r="V19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58" t="str">
        <f>IF(ChurnTable[[#This Row],[MonthlyCharges]]&lt;35,"Low (&lt;$35)",IF(ChurnTable[[#This Row],[MonthlyCharges]]&lt;70,"Medium ($35-$70)","High (&gt;$70)"))</f>
        <v>High (&gt;$70)</v>
      </c>
      <c r="X1958">
        <f>ChurnTable[[#This Row],[MonthlyCharges]]*12</f>
        <v>1215.5999999999999</v>
      </c>
      <c r="Y1958">
        <f>IF(ChurnTable[[#This Row],[Churn]]="Yes",1,0)</f>
        <v>0</v>
      </c>
      <c r="Z1958">
        <f>IF(ChurnTable[[#This Row],[Churn]]="Yes",ChurnTable[[#This Row],[MonthlyCharges]]*12,0)</f>
        <v>0</v>
      </c>
    </row>
    <row r="1959" spans="1:26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 s="1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 s="2">
        <v>53.1</v>
      </c>
      <c r="T1959" s="2">
        <v>2459.8000000000002</v>
      </c>
      <c r="U1959" t="s">
        <v>24</v>
      </c>
      <c r="V19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59" t="str">
        <f>IF(ChurnTable[[#This Row],[MonthlyCharges]]&lt;35,"Low (&lt;$35)",IF(ChurnTable[[#This Row],[MonthlyCharges]]&lt;70,"Medium ($35-$70)","High (&gt;$70)"))</f>
        <v>Medium ($35-$70)</v>
      </c>
      <c r="X1959">
        <f>ChurnTable[[#This Row],[MonthlyCharges]]*12</f>
        <v>637.20000000000005</v>
      </c>
      <c r="Y1959">
        <f>IF(ChurnTable[[#This Row],[Churn]]="Yes",1,0)</f>
        <v>0</v>
      </c>
      <c r="Z1959">
        <f>IF(ChurnTable[[#This Row],[Churn]]="Yes",ChurnTable[[#This Row],[MonthlyCharges]]*12,0)</f>
        <v>0</v>
      </c>
    </row>
    <row r="1960" spans="1:26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 s="1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 s="2">
        <v>84.85</v>
      </c>
      <c r="T1960" s="2">
        <v>2048.8000000000002</v>
      </c>
      <c r="U1960" t="s">
        <v>24</v>
      </c>
      <c r="V19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60" t="str">
        <f>IF(ChurnTable[[#This Row],[MonthlyCharges]]&lt;35,"Low (&lt;$35)",IF(ChurnTable[[#This Row],[MonthlyCharges]]&lt;70,"Medium ($35-$70)","High (&gt;$70)"))</f>
        <v>High (&gt;$70)</v>
      </c>
      <c r="X1960">
        <f>ChurnTable[[#This Row],[MonthlyCharges]]*12</f>
        <v>1018.1999999999999</v>
      </c>
      <c r="Y1960">
        <f>IF(ChurnTable[[#This Row],[Churn]]="Yes",1,0)</f>
        <v>0</v>
      </c>
      <c r="Z1960">
        <f>IF(ChurnTable[[#This Row],[Churn]]="Yes",ChurnTable[[#This Row],[MonthlyCharges]]*12,0)</f>
        <v>0</v>
      </c>
    </row>
    <row r="1961" spans="1:26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 s="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 s="2">
        <v>34.25</v>
      </c>
      <c r="T1961" s="2">
        <v>163.55000000000001</v>
      </c>
      <c r="U1961" t="s">
        <v>24</v>
      </c>
      <c r="V19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61" t="str">
        <f>IF(ChurnTable[[#This Row],[MonthlyCharges]]&lt;35,"Low (&lt;$35)",IF(ChurnTable[[#This Row],[MonthlyCharges]]&lt;70,"Medium ($35-$70)","High (&gt;$70)"))</f>
        <v>Low (&lt;$35)</v>
      </c>
      <c r="X1961">
        <f>ChurnTable[[#This Row],[MonthlyCharges]]*12</f>
        <v>411</v>
      </c>
      <c r="Y1961">
        <f>IF(ChurnTable[[#This Row],[Churn]]="Yes",1,0)</f>
        <v>0</v>
      </c>
      <c r="Z1961">
        <f>IF(ChurnTable[[#This Row],[Churn]]="Yes",ChurnTable[[#This Row],[MonthlyCharges]]*12,0)</f>
        <v>0</v>
      </c>
    </row>
    <row r="1962" spans="1:26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 s="1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 s="2">
        <v>88.6</v>
      </c>
      <c r="T1962" s="2">
        <v>2888.7</v>
      </c>
      <c r="U1962" t="s">
        <v>24</v>
      </c>
      <c r="V19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62" t="str">
        <f>IF(ChurnTable[[#This Row],[MonthlyCharges]]&lt;35,"Low (&lt;$35)",IF(ChurnTable[[#This Row],[MonthlyCharges]]&lt;70,"Medium ($35-$70)","High (&gt;$70)"))</f>
        <v>High (&gt;$70)</v>
      </c>
      <c r="X1962">
        <f>ChurnTable[[#This Row],[MonthlyCharges]]*12</f>
        <v>1063.1999999999998</v>
      </c>
      <c r="Y1962">
        <f>IF(ChurnTable[[#This Row],[Churn]]="Yes",1,0)</f>
        <v>0</v>
      </c>
      <c r="Z1962">
        <f>IF(ChurnTable[[#This Row],[Churn]]="Yes",ChurnTable[[#This Row],[MonthlyCharges]]*12,0)</f>
        <v>0</v>
      </c>
    </row>
    <row r="1963" spans="1:26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 s="1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 s="2">
        <v>60.15</v>
      </c>
      <c r="T1963" s="2">
        <v>2421.6</v>
      </c>
      <c r="U1963" t="s">
        <v>24</v>
      </c>
      <c r="V19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63" t="str">
        <f>IF(ChurnTable[[#This Row],[MonthlyCharges]]&lt;35,"Low (&lt;$35)",IF(ChurnTable[[#This Row],[MonthlyCharges]]&lt;70,"Medium ($35-$70)","High (&gt;$70)"))</f>
        <v>Medium ($35-$70)</v>
      </c>
      <c r="X1963">
        <f>ChurnTable[[#This Row],[MonthlyCharges]]*12</f>
        <v>721.8</v>
      </c>
      <c r="Y1963">
        <f>IF(ChurnTable[[#This Row],[Churn]]="Yes",1,0)</f>
        <v>0</v>
      </c>
      <c r="Z1963">
        <f>IF(ChurnTable[[#This Row],[Churn]]="Yes",ChurnTable[[#This Row],[MonthlyCharges]]*12,0)</f>
        <v>0</v>
      </c>
    </row>
    <row r="1964" spans="1:26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 s="1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 s="2">
        <v>99.95</v>
      </c>
      <c r="T1964" s="2">
        <v>2292.75</v>
      </c>
      <c r="U1964" t="s">
        <v>24</v>
      </c>
      <c r="V19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64" t="str">
        <f>IF(ChurnTable[[#This Row],[MonthlyCharges]]&lt;35,"Low (&lt;$35)",IF(ChurnTable[[#This Row],[MonthlyCharges]]&lt;70,"Medium ($35-$70)","High (&gt;$70)"))</f>
        <v>High (&gt;$70)</v>
      </c>
      <c r="X1964">
        <f>ChurnTable[[#This Row],[MonthlyCharges]]*12</f>
        <v>1199.4000000000001</v>
      </c>
      <c r="Y1964">
        <f>IF(ChurnTable[[#This Row],[Churn]]="Yes",1,0)</f>
        <v>0</v>
      </c>
      <c r="Z1964">
        <f>IF(ChurnTable[[#This Row],[Churn]]="Yes",ChurnTable[[#This Row],[MonthlyCharges]]*12,0)</f>
        <v>0</v>
      </c>
    </row>
    <row r="1965" spans="1:26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 s="1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 s="2">
        <v>70.7</v>
      </c>
      <c r="T1965" s="2">
        <v>553.4</v>
      </c>
      <c r="U1965" t="s">
        <v>24</v>
      </c>
      <c r="V19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65" t="str">
        <f>IF(ChurnTable[[#This Row],[MonthlyCharges]]&lt;35,"Low (&lt;$35)",IF(ChurnTable[[#This Row],[MonthlyCharges]]&lt;70,"Medium ($35-$70)","High (&gt;$70)"))</f>
        <v>High (&gt;$70)</v>
      </c>
      <c r="X1965">
        <f>ChurnTable[[#This Row],[MonthlyCharges]]*12</f>
        <v>848.40000000000009</v>
      </c>
      <c r="Y1965">
        <f>IF(ChurnTable[[#This Row],[Churn]]="Yes",1,0)</f>
        <v>0</v>
      </c>
      <c r="Z1965">
        <f>IF(ChurnTable[[#This Row],[Churn]]="Yes",ChurnTable[[#This Row],[MonthlyCharges]]*12,0)</f>
        <v>0</v>
      </c>
    </row>
    <row r="1966" spans="1:26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 s="1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 s="2">
        <v>54.8</v>
      </c>
      <c r="T1966" s="2">
        <v>3465.7</v>
      </c>
      <c r="U1966" t="s">
        <v>24</v>
      </c>
      <c r="V19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66" t="str">
        <f>IF(ChurnTable[[#This Row],[MonthlyCharges]]&lt;35,"Low (&lt;$35)",IF(ChurnTable[[#This Row],[MonthlyCharges]]&lt;70,"Medium ($35-$70)","High (&gt;$70)"))</f>
        <v>Medium ($35-$70)</v>
      </c>
      <c r="X1966">
        <f>ChurnTable[[#This Row],[MonthlyCharges]]*12</f>
        <v>657.59999999999991</v>
      </c>
      <c r="Y1966">
        <f>IF(ChurnTable[[#This Row],[Churn]]="Yes",1,0)</f>
        <v>0</v>
      </c>
      <c r="Z1966">
        <f>IF(ChurnTable[[#This Row],[Churn]]="Yes",ChurnTable[[#This Row],[MonthlyCharges]]*12,0)</f>
        <v>0</v>
      </c>
    </row>
    <row r="1967" spans="1:26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 s="1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 s="2">
        <v>49.55</v>
      </c>
      <c r="T1967" s="2">
        <v>1210.4000000000001</v>
      </c>
      <c r="U1967" t="s">
        <v>23</v>
      </c>
      <c r="V19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67" t="str">
        <f>IF(ChurnTable[[#This Row],[MonthlyCharges]]&lt;35,"Low (&lt;$35)",IF(ChurnTable[[#This Row],[MonthlyCharges]]&lt;70,"Medium ($35-$70)","High (&gt;$70)"))</f>
        <v>Medium ($35-$70)</v>
      </c>
      <c r="X1967">
        <f>ChurnTable[[#This Row],[MonthlyCharges]]*12</f>
        <v>594.59999999999991</v>
      </c>
      <c r="Y1967">
        <f>IF(ChurnTable[[#This Row],[Churn]]="Yes",1,0)</f>
        <v>1</v>
      </c>
      <c r="Z1967">
        <f>IF(ChurnTable[[#This Row],[Churn]]="Yes",ChurnTable[[#This Row],[MonthlyCharges]]*12,0)</f>
        <v>594.59999999999991</v>
      </c>
    </row>
    <row r="1968" spans="1:26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 s="1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 s="2">
        <v>54.8</v>
      </c>
      <c r="T1968" s="2">
        <v>1291.3</v>
      </c>
      <c r="U1968" t="s">
        <v>24</v>
      </c>
      <c r="V19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68" t="str">
        <f>IF(ChurnTable[[#This Row],[MonthlyCharges]]&lt;35,"Low (&lt;$35)",IF(ChurnTable[[#This Row],[MonthlyCharges]]&lt;70,"Medium ($35-$70)","High (&gt;$70)"))</f>
        <v>Medium ($35-$70)</v>
      </c>
      <c r="X1968">
        <f>ChurnTable[[#This Row],[MonthlyCharges]]*12</f>
        <v>657.59999999999991</v>
      </c>
      <c r="Y1968">
        <f>IF(ChurnTable[[#This Row],[Churn]]="Yes",1,0)</f>
        <v>0</v>
      </c>
      <c r="Z1968">
        <f>IF(ChurnTable[[#This Row],[Churn]]="Yes",ChurnTable[[#This Row],[MonthlyCharges]]*12,0)</f>
        <v>0</v>
      </c>
    </row>
    <row r="1969" spans="1:26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 s="1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 s="2">
        <v>78.599999999999994</v>
      </c>
      <c r="T1969" s="2">
        <v>5356.45</v>
      </c>
      <c r="U1969" t="s">
        <v>23</v>
      </c>
      <c r="V19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69" t="str">
        <f>IF(ChurnTable[[#This Row],[MonthlyCharges]]&lt;35,"Low (&lt;$35)",IF(ChurnTable[[#This Row],[MonthlyCharges]]&lt;70,"Medium ($35-$70)","High (&gt;$70)"))</f>
        <v>High (&gt;$70)</v>
      </c>
      <c r="X1969">
        <f>ChurnTable[[#This Row],[MonthlyCharges]]*12</f>
        <v>943.19999999999993</v>
      </c>
      <c r="Y1969">
        <f>IF(ChurnTable[[#This Row],[Churn]]="Yes",1,0)</f>
        <v>1</v>
      </c>
      <c r="Z1969">
        <f>IF(ChurnTable[[#This Row],[Churn]]="Yes",ChurnTable[[#This Row],[MonthlyCharges]]*12,0)</f>
        <v>943.19999999999993</v>
      </c>
    </row>
    <row r="1970" spans="1:26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 s="1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 s="2">
        <v>100.3</v>
      </c>
      <c r="T1970" s="2">
        <v>5200.8</v>
      </c>
      <c r="U1970" t="s">
        <v>24</v>
      </c>
      <c r="V19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70" t="str">
        <f>IF(ChurnTable[[#This Row],[MonthlyCharges]]&lt;35,"Low (&lt;$35)",IF(ChurnTable[[#This Row],[MonthlyCharges]]&lt;70,"Medium ($35-$70)","High (&gt;$70)"))</f>
        <v>High (&gt;$70)</v>
      </c>
      <c r="X1970">
        <f>ChurnTable[[#This Row],[MonthlyCharges]]*12</f>
        <v>1203.5999999999999</v>
      </c>
      <c r="Y1970">
        <f>IF(ChurnTable[[#This Row],[Churn]]="Yes",1,0)</f>
        <v>0</v>
      </c>
      <c r="Z1970">
        <f>IF(ChurnTable[[#This Row],[Churn]]="Yes",ChurnTable[[#This Row],[MonthlyCharges]]*12,0)</f>
        <v>0</v>
      </c>
    </row>
    <row r="1971" spans="1:26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 s="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 s="2">
        <v>53.6</v>
      </c>
      <c r="T1971" s="2">
        <v>3237.05</v>
      </c>
      <c r="U1971" t="s">
        <v>24</v>
      </c>
      <c r="V19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71" t="str">
        <f>IF(ChurnTable[[#This Row],[MonthlyCharges]]&lt;35,"Low (&lt;$35)",IF(ChurnTable[[#This Row],[MonthlyCharges]]&lt;70,"Medium ($35-$70)","High (&gt;$70)"))</f>
        <v>Medium ($35-$70)</v>
      </c>
      <c r="X1971">
        <f>ChurnTable[[#This Row],[MonthlyCharges]]*12</f>
        <v>643.20000000000005</v>
      </c>
      <c r="Y1971">
        <f>IF(ChurnTable[[#This Row],[Churn]]="Yes",1,0)</f>
        <v>0</v>
      </c>
      <c r="Z1971">
        <f>IF(ChurnTable[[#This Row],[Churn]]="Yes",ChurnTable[[#This Row],[MonthlyCharges]]*12,0)</f>
        <v>0</v>
      </c>
    </row>
    <row r="1972" spans="1:26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 s="1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 s="2">
        <v>81.099999999999994</v>
      </c>
      <c r="T1972" s="2">
        <v>576.65</v>
      </c>
      <c r="U1972" t="s">
        <v>23</v>
      </c>
      <c r="V19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72" t="str">
        <f>IF(ChurnTable[[#This Row],[MonthlyCharges]]&lt;35,"Low (&lt;$35)",IF(ChurnTable[[#This Row],[MonthlyCharges]]&lt;70,"Medium ($35-$70)","High (&gt;$70)"))</f>
        <v>High (&gt;$70)</v>
      </c>
      <c r="X1972">
        <f>ChurnTable[[#This Row],[MonthlyCharges]]*12</f>
        <v>973.19999999999993</v>
      </c>
      <c r="Y1972">
        <f>IF(ChurnTable[[#This Row],[Churn]]="Yes",1,0)</f>
        <v>1</v>
      </c>
      <c r="Z1972">
        <f>IF(ChurnTable[[#This Row],[Churn]]="Yes",ChurnTable[[#This Row],[MonthlyCharges]]*12,0)</f>
        <v>973.19999999999993</v>
      </c>
    </row>
    <row r="1973" spans="1:26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 s="1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 s="2">
        <v>19.350000000000001</v>
      </c>
      <c r="T1973" s="2">
        <v>433.75</v>
      </c>
      <c r="U1973" t="s">
        <v>24</v>
      </c>
      <c r="V19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73" t="str">
        <f>IF(ChurnTable[[#This Row],[MonthlyCharges]]&lt;35,"Low (&lt;$35)",IF(ChurnTable[[#This Row],[MonthlyCharges]]&lt;70,"Medium ($35-$70)","High (&gt;$70)"))</f>
        <v>Low (&lt;$35)</v>
      </c>
      <c r="X1973">
        <f>ChurnTable[[#This Row],[MonthlyCharges]]*12</f>
        <v>232.20000000000002</v>
      </c>
      <c r="Y1973">
        <f>IF(ChurnTable[[#This Row],[Churn]]="Yes",1,0)</f>
        <v>0</v>
      </c>
      <c r="Z1973">
        <f>IF(ChurnTable[[#This Row],[Churn]]="Yes",ChurnTable[[#This Row],[MonthlyCharges]]*12,0)</f>
        <v>0</v>
      </c>
    </row>
    <row r="1974" spans="1:26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 s="1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 s="2">
        <v>85.6</v>
      </c>
      <c r="T1974" s="2">
        <v>1868.4</v>
      </c>
      <c r="U1974" t="s">
        <v>24</v>
      </c>
      <c r="V19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74" t="str">
        <f>IF(ChurnTable[[#This Row],[MonthlyCharges]]&lt;35,"Low (&lt;$35)",IF(ChurnTable[[#This Row],[MonthlyCharges]]&lt;70,"Medium ($35-$70)","High (&gt;$70)"))</f>
        <v>High (&gt;$70)</v>
      </c>
      <c r="X1974">
        <f>ChurnTable[[#This Row],[MonthlyCharges]]*12</f>
        <v>1027.1999999999998</v>
      </c>
      <c r="Y1974">
        <f>IF(ChurnTable[[#This Row],[Churn]]="Yes",1,0)</f>
        <v>0</v>
      </c>
      <c r="Z1974">
        <f>IF(ChurnTable[[#This Row],[Churn]]="Yes",ChurnTable[[#This Row],[MonthlyCharges]]*12,0)</f>
        <v>0</v>
      </c>
    </row>
    <row r="1975" spans="1:26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 s="1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 s="2">
        <v>80.8</v>
      </c>
      <c r="T1975" s="2">
        <v>5728.55</v>
      </c>
      <c r="U1975" t="s">
        <v>24</v>
      </c>
      <c r="V19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75" t="str">
        <f>IF(ChurnTable[[#This Row],[MonthlyCharges]]&lt;35,"Low (&lt;$35)",IF(ChurnTable[[#This Row],[MonthlyCharges]]&lt;70,"Medium ($35-$70)","High (&gt;$70)"))</f>
        <v>High (&gt;$70)</v>
      </c>
      <c r="X1975">
        <f>ChurnTable[[#This Row],[MonthlyCharges]]*12</f>
        <v>969.59999999999991</v>
      </c>
      <c r="Y1975">
        <f>IF(ChurnTable[[#This Row],[Churn]]="Yes",1,0)</f>
        <v>0</v>
      </c>
      <c r="Z1975">
        <f>IF(ChurnTable[[#This Row],[Churn]]="Yes",ChurnTable[[#This Row],[MonthlyCharges]]*12,0)</f>
        <v>0</v>
      </c>
    </row>
    <row r="1976" spans="1:26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 s="1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 s="2">
        <v>74.95</v>
      </c>
      <c r="T1976" s="2">
        <v>825.7</v>
      </c>
      <c r="U1976" t="s">
        <v>23</v>
      </c>
      <c r="V19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76" t="str">
        <f>IF(ChurnTable[[#This Row],[MonthlyCharges]]&lt;35,"Low (&lt;$35)",IF(ChurnTable[[#This Row],[MonthlyCharges]]&lt;70,"Medium ($35-$70)","High (&gt;$70)"))</f>
        <v>High (&gt;$70)</v>
      </c>
      <c r="X1976">
        <f>ChurnTable[[#This Row],[MonthlyCharges]]*12</f>
        <v>899.40000000000009</v>
      </c>
      <c r="Y1976">
        <f>IF(ChurnTable[[#This Row],[Churn]]="Yes",1,0)</f>
        <v>1</v>
      </c>
      <c r="Z1976">
        <f>IF(ChurnTable[[#This Row],[Churn]]="Yes",ChurnTable[[#This Row],[MonthlyCharges]]*12,0)</f>
        <v>899.40000000000009</v>
      </c>
    </row>
    <row r="1977" spans="1:26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 s="1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 s="2">
        <v>19.600000000000001</v>
      </c>
      <c r="T1977" s="2">
        <v>390.4</v>
      </c>
      <c r="U1977" t="s">
        <v>24</v>
      </c>
      <c r="V19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77" t="str">
        <f>IF(ChurnTable[[#This Row],[MonthlyCharges]]&lt;35,"Low (&lt;$35)",IF(ChurnTable[[#This Row],[MonthlyCharges]]&lt;70,"Medium ($35-$70)","High (&gt;$70)"))</f>
        <v>Low (&lt;$35)</v>
      </c>
      <c r="X1977">
        <f>ChurnTable[[#This Row],[MonthlyCharges]]*12</f>
        <v>235.20000000000002</v>
      </c>
      <c r="Y1977">
        <f>IF(ChurnTable[[#This Row],[Churn]]="Yes",1,0)</f>
        <v>0</v>
      </c>
      <c r="Z1977">
        <f>IF(ChurnTable[[#This Row],[Churn]]="Yes",ChurnTable[[#This Row],[MonthlyCharges]]*12,0)</f>
        <v>0</v>
      </c>
    </row>
    <row r="1978" spans="1:26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 s="1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 s="2">
        <v>93.55</v>
      </c>
      <c r="T1978" s="2">
        <v>93.55</v>
      </c>
      <c r="U1978" t="s">
        <v>23</v>
      </c>
      <c r="V19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78" t="str">
        <f>IF(ChurnTable[[#This Row],[MonthlyCharges]]&lt;35,"Low (&lt;$35)",IF(ChurnTable[[#This Row],[MonthlyCharges]]&lt;70,"Medium ($35-$70)","High (&gt;$70)"))</f>
        <v>High (&gt;$70)</v>
      </c>
      <c r="X1978">
        <f>ChurnTable[[#This Row],[MonthlyCharges]]*12</f>
        <v>1122.5999999999999</v>
      </c>
      <c r="Y1978">
        <f>IF(ChurnTable[[#This Row],[Churn]]="Yes",1,0)</f>
        <v>1</v>
      </c>
      <c r="Z1978">
        <f>IF(ChurnTable[[#This Row],[Churn]]="Yes",ChurnTable[[#This Row],[MonthlyCharges]]*12,0)</f>
        <v>1122.5999999999999</v>
      </c>
    </row>
    <row r="1979" spans="1:26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 s="1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 s="2">
        <v>90.7</v>
      </c>
      <c r="T1979" s="2">
        <v>2845.15</v>
      </c>
      <c r="U1979" t="s">
        <v>24</v>
      </c>
      <c r="V19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79" t="str">
        <f>IF(ChurnTable[[#This Row],[MonthlyCharges]]&lt;35,"Low (&lt;$35)",IF(ChurnTable[[#This Row],[MonthlyCharges]]&lt;70,"Medium ($35-$70)","High (&gt;$70)"))</f>
        <v>High (&gt;$70)</v>
      </c>
      <c r="X1979">
        <f>ChurnTable[[#This Row],[MonthlyCharges]]*12</f>
        <v>1088.4000000000001</v>
      </c>
      <c r="Y1979">
        <f>IF(ChurnTable[[#This Row],[Churn]]="Yes",1,0)</f>
        <v>0</v>
      </c>
      <c r="Z1979">
        <f>IF(ChurnTable[[#This Row],[Churn]]="Yes",ChurnTable[[#This Row],[MonthlyCharges]]*12,0)</f>
        <v>0</v>
      </c>
    </row>
    <row r="1980" spans="1:26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 s="1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 s="2">
        <v>69.75</v>
      </c>
      <c r="T1980" s="2">
        <v>3894.4</v>
      </c>
      <c r="U1980" t="s">
        <v>24</v>
      </c>
      <c r="V19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80" t="str">
        <f>IF(ChurnTable[[#This Row],[MonthlyCharges]]&lt;35,"Low (&lt;$35)",IF(ChurnTable[[#This Row],[MonthlyCharges]]&lt;70,"Medium ($35-$70)","High (&gt;$70)"))</f>
        <v>Medium ($35-$70)</v>
      </c>
      <c r="X1980">
        <f>ChurnTable[[#This Row],[MonthlyCharges]]*12</f>
        <v>837</v>
      </c>
      <c r="Y1980">
        <f>IF(ChurnTable[[#This Row],[Churn]]="Yes",1,0)</f>
        <v>0</v>
      </c>
      <c r="Z1980">
        <f>IF(ChurnTable[[#This Row],[Churn]]="Yes",ChurnTable[[#This Row],[MonthlyCharges]]*12,0)</f>
        <v>0</v>
      </c>
    </row>
    <row r="1981" spans="1:26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 s="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 s="2">
        <v>20</v>
      </c>
      <c r="T1981" s="2">
        <v>886.4</v>
      </c>
      <c r="U1981" t="s">
        <v>24</v>
      </c>
      <c r="V19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81" t="str">
        <f>IF(ChurnTable[[#This Row],[MonthlyCharges]]&lt;35,"Low (&lt;$35)",IF(ChurnTable[[#This Row],[MonthlyCharges]]&lt;70,"Medium ($35-$70)","High (&gt;$70)"))</f>
        <v>Low (&lt;$35)</v>
      </c>
      <c r="X1981">
        <f>ChurnTable[[#This Row],[MonthlyCharges]]*12</f>
        <v>240</v>
      </c>
      <c r="Y1981">
        <f>IF(ChurnTable[[#This Row],[Churn]]="Yes",1,0)</f>
        <v>0</v>
      </c>
      <c r="Z1981">
        <f>IF(ChurnTable[[#This Row],[Churn]]="Yes",ChurnTable[[#This Row],[MonthlyCharges]]*12,0)</f>
        <v>0</v>
      </c>
    </row>
    <row r="1982" spans="1:26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 s="1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 s="2">
        <v>95.25</v>
      </c>
      <c r="T1982" s="2">
        <v>1021.55</v>
      </c>
      <c r="U1982" t="s">
        <v>24</v>
      </c>
      <c r="V19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82" t="str">
        <f>IF(ChurnTable[[#This Row],[MonthlyCharges]]&lt;35,"Low (&lt;$35)",IF(ChurnTable[[#This Row],[MonthlyCharges]]&lt;70,"Medium ($35-$70)","High (&gt;$70)"))</f>
        <v>High (&gt;$70)</v>
      </c>
      <c r="X1982">
        <f>ChurnTable[[#This Row],[MonthlyCharges]]*12</f>
        <v>1143</v>
      </c>
      <c r="Y1982">
        <f>IF(ChurnTable[[#This Row],[Churn]]="Yes",1,0)</f>
        <v>0</v>
      </c>
      <c r="Z1982">
        <f>IF(ChurnTable[[#This Row],[Churn]]="Yes",ChurnTable[[#This Row],[MonthlyCharges]]*12,0)</f>
        <v>0</v>
      </c>
    </row>
    <row r="1983" spans="1:26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 s="1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 s="2">
        <v>102.1</v>
      </c>
      <c r="T1983" s="2">
        <v>5885.4</v>
      </c>
      <c r="U1983" t="s">
        <v>23</v>
      </c>
      <c r="V19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83" t="str">
        <f>IF(ChurnTable[[#This Row],[MonthlyCharges]]&lt;35,"Low (&lt;$35)",IF(ChurnTable[[#This Row],[MonthlyCharges]]&lt;70,"Medium ($35-$70)","High (&gt;$70)"))</f>
        <v>High (&gt;$70)</v>
      </c>
      <c r="X1983">
        <f>ChurnTable[[#This Row],[MonthlyCharges]]*12</f>
        <v>1225.1999999999998</v>
      </c>
      <c r="Y1983">
        <f>IF(ChurnTable[[#This Row],[Churn]]="Yes",1,0)</f>
        <v>1</v>
      </c>
      <c r="Z1983">
        <f>IF(ChurnTable[[#This Row],[Churn]]="Yes",ChurnTable[[#This Row],[MonthlyCharges]]*12,0)</f>
        <v>1225.1999999999998</v>
      </c>
    </row>
    <row r="1984" spans="1:26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 s="1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 s="2">
        <v>19.95</v>
      </c>
      <c r="T1984" s="2">
        <v>268.39999999999998</v>
      </c>
      <c r="U1984" t="s">
        <v>24</v>
      </c>
      <c r="V19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84" t="str">
        <f>IF(ChurnTable[[#This Row],[MonthlyCharges]]&lt;35,"Low (&lt;$35)",IF(ChurnTable[[#This Row],[MonthlyCharges]]&lt;70,"Medium ($35-$70)","High (&gt;$70)"))</f>
        <v>Low (&lt;$35)</v>
      </c>
      <c r="X1984">
        <f>ChurnTable[[#This Row],[MonthlyCharges]]*12</f>
        <v>239.39999999999998</v>
      </c>
      <c r="Y1984">
        <f>IF(ChurnTable[[#This Row],[Churn]]="Yes",1,0)</f>
        <v>0</v>
      </c>
      <c r="Z1984">
        <f>IF(ChurnTable[[#This Row],[Churn]]="Yes",ChurnTable[[#This Row],[MonthlyCharges]]*12,0)</f>
        <v>0</v>
      </c>
    </row>
    <row r="1985" spans="1:26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 s="1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 s="2">
        <v>80.849999999999994</v>
      </c>
      <c r="T1985" s="2">
        <v>2204.35</v>
      </c>
      <c r="U1985" t="s">
        <v>24</v>
      </c>
      <c r="V19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85" t="str">
        <f>IF(ChurnTable[[#This Row],[MonthlyCharges]]&lt;35,"Low (&lt;$35)",IF(ChurnTable[[#This Row],[MonthlyCharges]]&lt;70,"Medium ($35-$70)","High (&gt;$70)"))</f>
        <v>High (&gt;$70)</v>
      </c>
      <c r="X1985">
        <f>ChurnTable[[#This Row],[MonthlyCharges]]*12</f>
        <v>970.19999999999993</v>
      </c>
      <c r="Y1985">
        <f>IF(ChurnTable[[#This Row],[Churn]]="Yes",1,0)</f>
        <v>0</v>
      </c>
      <c r="Z1985">
        <f>IF(ChurnTable[[#This Row],[Churn]]="Yes",ChurnTable[[#This Row],[MonthlyCharges]]*12,0)</f>
        <v>0</v>
      </c>
    </row>
    <row r="1986" spans="1:26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 s="1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 s="2">
        <v>90.9</v>
      </c>
      <c r="T1986" s="2">
        <v>1259</v>
      </c>
      <c r="U1986" t="s">
        <v>23</v>
      </c>
      <c r="V19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86" t="str">
        <f>IF(ChurnTable[[#This Row],[MonthlyCharges]]&lt;35,"Low (&lt;$35)",IF(ChurnTable[[#This Row],[MonthlyCharges]]&lt;70,"Medium ($35-$70)","High (&gt;$70)"))</f>
        <v>High (&gt;$70)</v>
      </c>
      <c r="X1986">
        <f>ChurnTable[[#This Row],[MonthlyCharges]]*12</f>
        <v>1090.8000000000002</v>
      </c>
      <c r="Y1986">
        <f>IF(ChurnTable[[#This Row],[Churn]]="Yes",1,0)</f>
        <v>1</v>
      </c>
      <c r="Z1986">
        <f>IF(ChurnTable[[#This Row],[Churn]]="Yes",ChurnTable[[#This Row],[MonthlyCharges]]*12,0)</f>
        <v>1090.8000000000002</v>
      </c>
    </row>
    <row r="1987" spans="1:26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 s="1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 s="2">
        <v>29.2</v>
      </c>
      <c r="T1987" s="2">
        <v>309.10000000000002</v>
      </c>
      <c r="U1987" t="s">
        <v>23</v>
      </c>
      <c r="V19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87" t="str">
        <f>IF(ChurnTable[[#This Row],[MonthlyCharges]]&lt;35,"Low (&lt;$35)",IF(ChurnTable[[#This Row],[MonthlyCharges]]&lt;70,"Medium ($35-$70)","High (&gt;$70)"))</f>
        <v>Low (&lt;$35)</v>
      </c>
      <c r="X1987">
        <f>ChurnTable[[#This Row],[MonthlyCharges]]*12</f>
        <v>350.4</v>
      </c>
      <c r="Y1987">
        <f>IF(ChurnTable[[#This Row],[Churn]]="Yes",1,0)</f>
        <v>1</v>
      </c>
      <c r="Z1987">
        <f>IF(ChurnTable[[#This Row],[Churn]]="Yes",ChurnTable[[#This Row],[MonthlyCharges]]*12,0)</f>
        <v>350.4</v>
      </c>
    </row>
    <row r="1988" spans="1:26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 s="1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 s="2">
        <v>93.3</v>
      </c>
      <c r="T1988" s="2">
        <v>6398.05</v>
      </c>
      <c r="U1988" t="s">
        <v>24</v>
      </c>
      <c r="V19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88" t="str">
        <f>IF(ChurnTable[[#This Row],[MonthlyCharges]]&lt;35,"Low (&lt;$35)",IF(ChurnTable[[#This Row],[MonthlyCharges]]&lt;70,"Medium ($35-$70)","High (&gt;$70)"))</f>
        <v>High (&gt;$70)</v>
      </c>
      <c r="X1988">
        <f>ChurnTable[[#This Row],[MonthlyCharges]]*12</f>
        <v>1119.5999999999999</v>
      </c>
      <c r="Y1988">
        <f>IF(ChurnTable[[#This Row],[Churn]]="Yes",1,0)</f>
        <v>0</v>
      </c>
      <c r="Z1988">
        <f>IF(ChurnTable[[#This Row],[Churn]]="Yes",ChurnTable[[#This Row],[MonthlyCharges]]*12,0)</f>
        <v>0</v>
      </c>
    </row>
    <row r="1989" spans="1:26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 s="1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 s="2">
        <v>89.15</v>
      </c>
      <c r="T1989" s="2">
        <v>2257.75</v>
      </c>
      <c r="U1989" t="s">
        <v>23</v>
      </c>
      <c r="V19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89" t="str">
        <f>IF(ChurnTable[[#This Row],[MonthlyCharges]]&lt;35,"Low (&lt;$35)",IF(ChurnTable[[#This Row],[MonthlyCharges]]&lt;70,"Medium ($35-$70)","High (&gt;$70)"))</f>
        <v>High (&gt;$70)</v>
      </c>
      <c r="X1989">
        <f>ChurnTable[[#This Row],[MonthlyCharges]]*12</f>
        <v>1069.8000000000002</v>
      </c>
      <c r="Y1989">
        <f>IF(ChurnTable[[#This Row],[Churn]]="Yes",1,0)</f>
        <v>1</v>
      </c>
      <c r="Z1989">
        <f>IF(ChurnTable[[#This Row],[Churn]]="Yes",ChurnTable[[#This Row],[MonthlyCharges]]*12,0)</f>
        <v>1069.8000000000002</v>
      </c>
    </row>
    <row r="1990" spans="1:26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 s="1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 s="2">
        <v>108.85</v>
      </c>
      <c r="T1990" s="2">
        <v>6287.25</v>
      </c>
      <c r="U1990" t="s">
        <v>23</v>
      </c>
      <c r="V19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1990" t="str">
        <f>IF(ChurnTable[[#This Row],[MonthlyCharges]]&lt;35,"Low (&lt;$35)",IF(ChurnTable[[#This Row],[MonthlyCharges]]&lt;70,"Medium ($35-$70)","High (&gt;$70)"))</f>
        <v>High (&gt;$70)</v>
      </c>
      <c r="X1990">
        <f>ChurnTable[[#This Row],[MonthlyCharges]]*12</f>
        <v>1306.1999999999998</v>
      </c>
      <c r="Y1990">
        <f>IF(ChurnTable[[#This Row],[Churn]]="Yes",1,0)</f>
        <v>1</v>
      </c>
      <c r="Z1990">
        <f>IF(ChurnTable[[#This Row],[Churn]]="Yes",ChurnTable[[#This Row],[MonthlyCharges]]*12,0)</f>
        <v>1306.1999999999998</v>
      </c>
    </row>
    <row r="1991" spans="1:26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 s="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 s="2">
        <v>46.35</v>
      </c>
      <c r="T1991" s="2">
        <v>1662.05</v>
      </c>
      <c r="U1991" t="s">
        <v>24</v>
      </c>
      <c r="V19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91" t="str">
        <f>IF(ChurnTable[[#This Row],[MonthlyCharges]]&lt;35,"Low (&lt;$35)",IF(ChurnTable[[#This Row],[MonthlyCharges]]&lt;70,"Medium ($35-$70)","High (&gt;$70)"))</f>
        <v>Medium ($35-$70)</v>
      </c>
      <c r="X1991">
        <f>ChurnTable[[#This Row],[MonthlyCharges]]*12</f>
        <v>556.20000000000005</v>
      </c>
      <c r="Y1991">
        <f>IF(ChurnTable[[#This Row],[Churn]]="Yes",1,0)</f>
        <v>0</v>
      </c>
      <c r="Z1991">
        <f>IF(ChurnTable[[#This Row],[Churn]]="Yes",ChurnTable[[#This Row],[MonthlyCharges]]*12,0)</f>
        <v>0</v>
      </c>
    </row>
    <row r="1992" spans="1:26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 s="1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 s="2">
        <v>84.75</v>
      </c>
      <c r="T1992" s="2">
        <v>1350.15</v>
      </c>
      <c r="U1992" t="s">
        <v>23</v>
      </c>
      <c r="V19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92" t="str">
        <f>IF(ChurnTable[[#This Row],[MonthlyCharges]]&lt;35,"Low (&lt;$35)",IF(ChurnTable[[#This Row],[MonthlyCharges]]&lt;70,"Medium ($35-$70)","High (&gt;$70)"))</f>
        <v>High (&gt;$70)</v>
      </c>
      <c r="X1992">
        <f>ChurnTable[[#This Row],[MonthlyCharges]]*12</f>
        <v>1017</v>
      </c>
      <c r="Y1992">
        <f>IF(ChurnTable[[#This Row],[Churn]]="Yes",1,0)</f>
        <v>1</v>
      </c>
      <c r="Z1992">
        <f>IF(ChurnTable[[#This Row],[Churn]]="Yes",ChurnTable[[#This Row],[MonthlyCharges]]*12,0)</f>
        <v>1017</v>
      </c>
    </row>
    <row r="1993" spans="1:26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 s="1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 s="2">
        <v>78.75</v>
      </c>
      <c r="T1993" s="2">
        <v>3600.65</v>
      </c>
      <c r="U1993" t="s">
        <v>24</v>
      </c>
      <c r="V19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1993" t="str">
        <f>IF(ChurnTable[[#This Row],[MonthlyCharges]]&lt;35,"Low (&lt;$35)",IF(ChurnTable[[#This Row],[MonthlyCharges]]&lt;70,"Medium ($35-$70)","High (&gt;$70)"))</f>
        <v>High (&gt;$70)</v>
      </c>
      <c r="X1993">
        <f>ChurnTable[[#This Row],[MonthlyCharges]]*12</f>
        <v>945</v>
      </c>
      <c r="Y1993">
        <f>IF(ChurnTable[[#This Row],[Churn]]="Yes",1,0)</f>
        <v>0</v>
      </c>
      <c r="Z1993">
        <f>IF(ChurnTable[[#This Row],[Churn]]="Yes",ChurnTable[[#This Row],[MonthlyCharges]]*12,0)</f>
        <v>0</v>
      </c>
    </row>
    <row r="1994" spans="1:26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 s="1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 s="2">
        <v>83.55</v>
      </c>
      <c r="T1994" s="2">
        <v>1329.15</v>
      </c>
      <c r="U1994" t="s">
        <v>24</v>
      </c>
      <c r="V19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94" t="str">
        <f>IF(ChurnTable[[#This Row],[MonthlyCharges]]&lt;35,"Low (&lt;$35)",IF(ChurnTable[[#This Row],[MonthlyCharges]]&lt;70,"Medium ($35-$70)","High (&gt;$70)"))</f>
        <v>High (&gt;$70)</v>
      </c>
      <c r="X1994">
        <f>ChurnTable[[#This Row],[MonthlyCharges]]*12</f>
        <v>1002.5999999999999</v>
      </c>
      <c r="Y1994">
        <f>IF(ChurnTable[[#This Row],[Churn]]="Yes",1,0)</f>
        <v>0</v>
      </c>
      <c r="Z1994">
        <f>IF(ChurnTable[[#This Row],[Churn]]="Yes",ChurnTable[[#This Row],[MonthlyCharges]]*12,0)</f>
        <v>0</v>
      </c>
    </row>
    <row r="1995" spans="1:26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 s="1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 s="2">
        <v>45.7</v>
      </c>
      <c r="T1995" s="2">
        <v>45.7</v>
      </c>
      <c r="U1995" t="s">
        <v>23</v>
      </c>
      <c r="V19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95" t="str">
        <f>IF(ChurnTable[[#This Row],[MonthlyCharges]]&lt;35,"Low (&lt;$35)",IF(ChurnTable[[#This Row],[MonthlyCharges]]&lt;70,"Medium ($35-$70)","High (&gt;$70)"))</f>
        <v>Medium ($35-$70)</v>
      </c>
      <c r="X1995">
        <f>ChurnTable[[#This Row],[MonthlyCharges]]*12</f>
        <v>548.40000000000009</v>
      </c>
      <c r="Y1995">
        <f>IF(ChurnTable[[#This Row],[Churn]]="Yes",1,0)</f>
        <v>1</v>
      </c>
      <c r="Z1995">
        <f>IF(ChurnTable[[#This Row],[Churn]]="Yes",ChurnTable[[#This Row],[MonthlyCharges]]*12,0)</f>
        <v>548.40000000000009</v>
      </c>
    </row>
    <row r="1996" spans="1:26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 s="1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 s="2">
        <v>19.600000000000001</v>
      </c>
      <c r="T1996" s="2">
        <v>422.5</v>
      </c>
      <c r="U1996" t="s">
        <v>24</v>
      </c>
      <c r="V19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1996" t="str">
        <f>IF(ChurnTable[[#This Row],[MonthlyCharges]]&lt;35,"Low (&lt;$35)",IF(ChurnTable[[#This Row],[MonthlyCharges]]&lt;70,"Medium ($35-$70)","High (&gt;$70)"))</f>
        <v>Low (&lt;$35)</v>
      </c>
      <c r="X1996">
        <f>ChurnTable[[#This Row],[MonthlyCharges]]*12</f>
        <v>235.20000000000002</v>
      </c>
      <c r="Y1996">
        <f>IF(ChurnTable[[#This Row],[Churn]]="Yes",1,0)</f>
        <v>0</v>
      </c>
      <c r="Z1996">
        <f>IF(ChurnTable[[#This Row],[Churn]]="Yes",ChurnTable[[#This Row],[MonthlyCharges]]*12,0)</f>
        <v>0</v>
      </c>
    </row>
    <row r="1997" spans="1:26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 s="1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 s="2">
        <v>69.95</v>
      </c>
      <c r="T1997" s="2">
        <v>69.95</v>
      </c>
      <c r="U1997" t="s">
        <v>23</v>
      </c>
      <c r="V19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1997" t="str">
        <f>IF(ChurnTable[[#This Row],[MonthlyCharges]]&lt;35,"Low (&lt;$35)",IF(ChurnTable[[#This Row],[MonthlyCharges]]&lt;70,"Medium ($35-$70)","High (&gt;$70)"))</f>
        <v>Medium ($35-$70)</v>
      </c>
      <c r="X1997">
        <f>ChurnTable[[#This Row],[MonthlyCharges]]*12</f>
        <v>839.40000000000009</v>
      </c>
      <c r="Y1997">
        <f>IF(ChurnTable[[#This Row],[Churn]]="Yes",1,0)</f>
        <v>1</v>
      </c>
      <c r="Z1997">
        <f>IF(ChurnTable[[#This Row],[Churn]]="Yes",ChurnTable[[#This Row],[MonthlyCharges]]*12,0)</f>
        <v>839.40000000000009</v>
      </c>
    </row>
    <row r="1998" spans="1:26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 s="1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 s="2">
        <v>67.849999999999994</v>
      </c>
      <c r="T1998" s="2">
        <v>4627.6499999999996</v>
      </c>
      <c r="U1998" t="s">
        <v>24</v>
      </c>
      <c r="V19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98" t="str">
        <f>IF(ChurnTable[[#This Row],[MonthlyCharges]]&lt;35,"Low (&lt;$35)",IF(ChurnTable[[#This Row],[MonthlyCharges]]&lt;70,"Medium ($35-$70)","High (&gt;$70)"))</f>
        <v>Medium ($35-$70)</v>
      </c>
      <c r="X1998">
        <f>ChurnTable[[#This Row],[MonthlyCharges]]*12</f>
        <v>814.19999999999993</v>
      </c>
      <c r="Y1998">
        <f>IF(ChurnTable[[#This Row],[Churn]]="Yes",1,0)</f>
        <v>0</v>
      </c>
      <c r="Z1998">
        <f>IF(ChurnTable[[#This Row],[Churn]]="Yes",ChurnTable[[#This Row],[MonthlyCharges]]*12,0)</f>
        <v>0</v>
      </c>
    </row>
    <row r="1999" spans="1:26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 s="1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 s="2">
        <v>105.65</v>
      </c>
      <c r="T1999" s="2">
        <v>6717.9</v>
      </c>
      <c r="U1999" t="s">
        <v>24</v>
      </c>
      <c r="V19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1999" t="str">
        <f>IF(ChurnTable[[#This Row],[MonthlyCharges]]&lt;35,"Low (&lt;$35)",IF(ChurnTable[[#This Row],[MonthlyCharges]]&lt;70,"Medium ($35-$70)","High (&gt;$70)"))</f>
        <v>High (&gt;$70)</v>
      </c>
      <c r="X1999">
        <f>ChurnTable[[#This Row],[MonthlyCharges]]*12</f>
        <v>1267.8000000000002</v>
      </c>
      <c r="Y1999">
        <f>IF(ChurnTable[[#This Row],[Churn]]="Yes",1,0)</f>
        <v>0</v>
      </c>
      <c r="Z1999">
        <f>IF(ChurnTable[[#This Row],[Churn]]="Yes",ChurnTable[[#This Row],[MonthlyCharges]]*12,0)</f>
        <v>0</v>
      </c>
    </row>
    <row r="2000" spans="1:26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 s="1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 s="2">
        <v>44.6</v>
      </c>
      <c r="T2000" s="2">
        <v>97.1</v>
      </c>
      <c r="U2000" t="s">
        <v>23</v>
      </c>
      <c r="V20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00" t="str">
        <f>IF(ChurnTable[[#This Row],[MonthlyCharges]]&lt;35,"Low (&lt;$35)",IF(ChurnTable[[#This Row],[MonthlyCharges]]&lt;70,"Medium ($35-$70)","High (&gt;$70)"))</f>
        <v>Medium ($35-$70)</v>
      </c>
      <c r="X2000">
        <f>ChurnTable[[#This Row],[MonthlyCharges]]*12</f>
        <v>535.20000000000005</v>
      </c>
      <c r="Y2000">
        <f>IF(ChurnTable[[#This Row],[Churn]]="Yes",1,0)</f>
        <v>1</v>
      </c>
      <c r="Z2000">
        <f>IF(ChurnTable[[#This Row],[Churn]]="Yes",ChurnTable[[#This Row],[MonthlyCharges]]*12,0)</f>
        <v>535.20000000000005</v>
      </c>
    </row>
    <row r="2001" spans="1:26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 s="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 s="2">
        <v>74.95</v>
      </c>
      <c r="T2001" s="2">
        <v>1710.45</v>
      </c>
      <c r="U2001" t="s">
        <v>23</v>
      </c>
      <c r="V20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01" t="str">
        <f>IF(ChurnTable[[#This Row],[MonthlyCharges]]&lt;35,"Low (&lt;$35)",IF(ChurnTable[[#This Row],[MonthlyCharges]]&lt;70,"Medium ($35-$70)","High (&gt;$70)"))</f>
        <v>High (&gt;$70)</v>
      </c>
      <c r="X2001">
        <f>ChurnTable[[#This Row],[MonthlyCharges]]*12</f>
        <v>899.40000000000009</v>
      </c>
      <c r="Y2001">
        <f>IF(ChurnTable[[#This Row],[Churn]]="Yes",1,0)</f>
        <v>1</v>
      </c>
      <c r="Z2001">
        <f>IF(ChurnTable[[#This Row],[Churn]]="Yes",ChurnTable[[#This Row],[MonthlyCharges]]*12,0)</f>
        <v>899.40000000000009</v>
      </c>
    </row>
    <row r="2002" spans="1:26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 s="1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 s="2">
        <v>75.5</v>
      </c>
      <c r="T2002" s="2">
        <v>637.4</v>
      </c>
      <c r="U2002" t="s">
        <v>24</v>
      </c>
      <c r="V20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02" t="str">
        <f>IF(ChurnTable[[#This Row],[MonthlyCharges]]&lt;35,"Low (&lt;$35)",IF(ChurnTable[[#This Row],[MonthlyCharges]]&lt;70,"Medium ($35-$70)","High (&gt;$70)"))</f>
        <v>High (&gt;$70)</v>
      </c>
      <c r="X2002">
        <f>ChurnTable[[#This Row],[MonthlyCharges]]*12</f>
        <v>906</v>
      </c>
      <c r="Y2002">
        <f>IF(ChurnTable[[#This Row],[Churn]]="Yes",1,0)</f>
        <v>0</v>
      </c>
      <c r="Z2002">
        <f>IF(ChurnTable[[#This Row],[Churn]]="Yes",ChurnTable[[#This Row],[MonthlyCharges]]*12,0)</f>
        <v>0</v>
      </c>
    </row>
    <row r="2003" spans="1:26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 s="1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 s="2">
        <v>20.149999999999999</v>
      </c>
      <c r="T2003" s="2">
        <v>117.95</v>
      </c>
      <c r="U2003" t="s">
        <v>24</v>
      </c>
      <c r="V20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03" t="str">
        <f>IF(ChurnTable[[#This Row],[MonthlyCharges]]&lt;35,"Low (&lt;$35)",IF(ChurnTable[[#This Row],[MonthlyCharges]]&lt;70,"Medium ($35-$70)","High (&gt;$70)"))</f>
        <v>Low (&lt;$35)</v>
      </c>
      <c r="X2003">
        <f>ChurnTable[[#This Row],[MonthlyCharges]]*12</f>
        <v>241.79999999999998</v>
      </c>
      <c r="Y2003">
        <f>IF(ChurnTable[[#This Row],[Churn]]="Yes",1,0)</f>
        <v>0</v>
      </c>
      <c r="Z2003">
        <f>IF(ChurnTable[[#This Row],[Churn]]="Yes",ChurnTable[[#This Row],[MonthlyCharges]]*12,0)</f>
        <v>0</v>
      </c>
    </row>
    <row r="2004" spans="1:26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 s="1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 s="2">
        <v>45.2</v>
      </c>
      <c r="T2004" s="2">
        <v>2460.5500000000002</v>
      </c>
      <c r="U2004" t="s">
        <v>24</v>
      </c>
      <c r="V20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04" t="str">
        <f>IF(ChurnTable[[#This Row],[MonthlyCharges]]&lt;35,"Low (&lt;$35)",IF(ChurnTable[[#This Row],[MonthlyCharges]]&lt;70,"Medium ($35-$70)","High (&gt;$70)"))</f>
        <v>Medium ($35-$70)</v>
      </c>
      <c r="X2004">
        <f>ChurnTable[[#This Row],[MonthlyCharges]]*12</f>
        <v>542.40000000000009</v>
      </c>
      <c r="Y2004">
        <f>IF(ChurnTable[[#This Row],[Churn]]="Yes",1,0)</f>
        <v>0</v>
      </c>
      <c r="Z2004">
        <f>IF(ChurnTable[[#This Row],[Churn]]="Yes",ChurnTable[[#This Row],[MonthlyCharges]]*12,0)</f>
        <v>0</v>
      </c>
    </row>
    <row r="2005" spans="1:26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 s="1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 s="2">
        <v>95.25</v>
      </c>
      <c r="T2005" s="2">
        <v>5464.65</v>
      </c>
      <c r="U2005" t="s">
        <v>23</v>
      </c>
      <c r="V20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05" t="str">
        <f>IF(ChurnTable[[#This Row],[MonthlyCharges]]&lt;35,"Low (&lt;$35)",IF(ChurnTable[[#This Row],[MonthlyCharges]]&lt;70,"Medium ($35-$70)","High (&gt;$70)"))</f>
        <v>High (&gt;$70)</v>
      </c>
      <c r="X2005">
        <f>ChurnTable[[#This Row],[MonthlyCharges]]*12</f>
        <v>1143</v>
      </c>
      <c r="Y2005">
        <f>IF(ChurnTable[[#This Row],[Churn]]="Yes",1,0)</f>
        <v>1</v>
      </c>
      <c r="Z2005">
        <f>IF(ChurnTable[[#This Row],[Churn]]="Yes",ChurnTable[[#This Row],[MonthlyCharges]]*12,0)</f>
        <v>1143</v>
      </c>
    </row>
    <row r="2006" spans="1:26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 s="1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 s="2">
        <v>89.85</v>
      </c>
      <c r="T2006" s="2">
        <v>2165.0500000000002</v>
      </c>
      <c r="U2006" t="s">
        <v>23</v>
      </c>
      <c r="V20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06" t="str">
        <f>IF(ChurnTable[[#This Row],[MonthlyCharges]]&lt;35,"Low (&lt;$35)",IF(ChurnTable[[#This Row],[MonthlyCharges]]&lt;70,"Medium ($35-$70)","High (&gt;$70)"))</f>
        <v>High (&gt;$70)</v>
      </c>
      <c r="X2006">
        <f>ChurnTable[[#This Row],[MonthlyCharges]]*12</f>
        <v>1078.1999999999998</v>
      </c>
      <c r="Y2006">
        <f>IF(ChurnTable[[#This Row],[Churn]]="Yes",1,0)</f>
        <v>1</v>
      </c>
      <c r="Z2006">
        <f>IF(ChurnTable[[#This Row],[Churn]]="Yes",ChurnTable[[#This Row],[MonthlyCharges]]*12,0)</f>
        <v>1078.1999999999998</v>
      </c>
    </row>
    <row r="2007" spans="1:26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 s="1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 s="2">
        <v>100.45</v>
      </c>
      <c r="T2007" s="2">
        <v>4941.8</v>
      </c>
      <c r="U2007" t="s">
        <v>23</v>
      </c>
      <c r="V20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07" t="str">
        <f>IF(ChurnTable[[#This Row],[MonthlyCharges]]&lt;35,"Low (&lt;$35)",IF(ChurnTable[[#This Row],[MonthlyCharges]]&lt;70,"Medium ($35-$70)","High (&gt;$70)"))</f>
        <v>High (&gt;$70)</v>
      </c>
      <c r="X2007">
        <f>ChurnTable[[#This Row],[MonthlyCharges]]*12</f>
        <v>1205.4000000000001</v>
      </c>
      <c r="Y2007">
        <f>IF(ChurnTable[[#This Row],[Churn]]="Yes",1,0)</f>
        <v>1</v>
      </c>
      <c r="Z2007">
        <f>IF(ChurnTable[[#This Row],[Churn]]="Yes",ChurnTable[[#This Row],[MonthlyCharges]]*12,0)</f>
        <v>1205.4000000000001</v>
      </c>
    </row>
    <row r="2008" spans="1:26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 s="1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 s="2">
        <v>47.15</v>
      </c>
      <c r="T2008" s="2">
        <v>223.15</v>
      </c>
      <c r="U2008" t="s">
        <v>23</v>
      </c>
      <c r="V20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08" t="str">
        <f>IF(ChurnTable[[#This Row],[MonthlyCharges]]&lt;35,"Low (&lt;$35)",IF(ChurnTable[[#This Row],[MonthlyCharges]]&lt;70,"Medium ($35-$70)","High (&gt;$70)"))</f>
        <v>Medium ($35-$70)</v>
      </c>
      <c r="X2008">
        <f>ChurnTable[[#This Row],[MonthlyCharges]]*12</f>
        <v>565.79999999999995</v>
      </c>
      <c r="Y2008">
        <f>IF(ChurnTable[[#This Row],[Churn]]="Yes",1,0)</f>
        <v>1</v>
      </c>
      <c r="Z2008">
        <f>IF(ChurnTable[[#This Row],[Churn]]="Yes",ChurnTable[[#This Row],[MonthlyCharges]]*12,0)</f>
        <v>565.79999999999995</v>
      </c>
    </row>
    <row r="2009" spans="1:26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 s="1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 s="2">
        <v>80.2</v>
      </c>
      <c r="T2009" s="2">
        <v>181.1</v>
      </c>
      <c r="U2009" t="s">
        <v>23</v>
      </c>
      <c r="V20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09" t="str">
        <f>IF(ChurnTable[[#This Row],[MonthlyCharges]]&lt;35,"Low (&lt;$35)",IF(ChurnTable[[#This Row],[MonthlyCharges]]&lt;70,"Medium ($35-$70)","High (&gt;$70)"))</f>
        <v>High (&gt;$70)</v>
      </c>
      <c r="X2009">
        <f>ChurnTable[[#This Row],[MonthlyCharges]]*12</f>
        <v>962.40000000000009</v>
      </c>
      <c r="Y2009">
        <f>IF(ChurnTable[[#This Row],[Churn]]="Yes",1,0)</f>
        <v>1</v>
      </c>
      <c r="Z2009">
        <f>IF(ChurnTable[[#This Row],[Churn]]="Yes",ChurnTable[[#This Row],[MonthlyCharges]]*12,0)</f>
        <v>962.40000000000009</v>
      </c>
    </row>
    <row r="2010" spans="1:26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 s="1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 s="2">
        <v>87.1</v>
      </c>
      <c r="T2010" s="2">
        <v>341.45</v>
      </c>
      <c r="U2010" t="s">
        <v>23</v>
      </c>
      <c r="V20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10" t="str">
        <f>IF(ChurnTable[[#This Row],[MonthlyCharges]]&lt;35,"Low (&lt;$35)",IF(ChurnTable[[#This Row],[MonthlyCharges]]&lt;70,"Medium ($35-$70)","High (&gt;$70)"))</f>
        <v>High (&gt;$70)</v>
      </c>
      <c r="X2010">
        <f>ChurnTable[[#This Row],[MonthlyCharges]]*12</f>
        <v>1045.1999999999998</v>
      </c>
      <c r="Y2010">
        <f>IF(ChurnTable[[#This Row],[Churn]]="Yes",1,0)</f>
        <v>1</v>
      </c>
      <c r="Z2010">
        <f>IF(ChurnTable[[#This Row],[Churn]]="Yes",ChurnTable[[#This Row],[MonthlyCharges]]*12,0)</f>
        <v>1045.1999999999998</v>
      </c>
    </row>
    <row r="2011" spans="1:26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 s="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 s="2">
        <v>79.25</v>
      </c>
      <c r="T2011" s="2">
        <v>5731.85</v>
      </c>
      <c r="U2011" t="s">
        <v>24</v>
      </c>
      <c r="V20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11" t="str">
        <f>IF(ChurnTable[[#This Row],[MonthlyCharges]]&lt;35,"Low (&lt;$35)",IF(ChurnTable[[#This Row],[MonthlyCharges]]&lt;70,"Medium ($35-$70)","High (&gt;$70)"))</f>
        <v>High (&gt;$70)</v>
      </c>
      <c r="X2011">
        <f>ChurnTable[[#This Row],[MonthlyCharges]]*12</f>
        <v>951</v>
      </c>
      <c r="Y2011">
        <f>IF(ChurnTable[[#This Row],[Churn]]="Yes",1,0)</f>
        <v>0</v>
      </c>
      <c r="Z2011">
        <f>IF(ChurnTable[[#This Row],[Churn]]="Yes",ChurnTable[[#This Row],[MonthlyCharges]]*12,0)</f>
        <v>0</v>
      </c>
    </row>
    <row r="2012" spans="1:26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 s="1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 s="2">
        <v>75.900000000000006</v>
      </c>
      <c r="T2012" s="2">
        <v>357.75</v>
      </c>
      <c r="U2012" t="s">
        <v>23</v>
      </c>
      <c r="V20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12" t="str">
        <f>IF(ChurnTable[[#This Row],[MonthlyCharges]]&lt;35,"Low (&lt;$35)",IF(ChurnTable[[#This Row],[MonthlyCharges]]&lt;70,"Medium ($35-$70)","High (&gt;$70)"))</f>
        <v>High (&gt;$70)</v>
      </c>
      <c r="X2012">
        <f>ChurnTable[[#This Row],[MonthlyCharges]]*12</f>
        <v>910.80000000000007</v>
      </c>
      <c r="Y2012">
        <f>IF(ChurnTable[[#This Row],[Churn]]="Yes",1,0)</f>
        <v>1</v>
      </c>
      <c r="Z2012">
        <f>IF(ChurnTable[[#This Row],[Churn]]="Yes",ChurnTable[[#This Row],[MonthlyCharges]]*12,0)</f>
        <v>910.80000000000007</v>
      </c>
    </row>
    <row r="2013" spans="1:26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 s="1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 s="2">
        <v>85.7</v>
      </c>
      <c r="T2013" s="2">
        <v>4616.1000000000004</v>
      </c>
      <c r="U2013" t="s">
        <v>24</v>
      </c>
      <c r="V20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13" t="str">
        <f>IF(ChurnTable[[#This Row],[MonthlyCharges]]&lt;35,"Low (&lt;$35)",IF(ChurnTable[[#This Row],[MonthlyCharges]]&lt;70,"Medium ($35-$70)","High (&gt;$70)"))</f>
        <v>High (&gt;$70)</v>
      </c>
      <c r="X2013">
        <f>ChurnTable[[#This Row],[MonthlyCharges]]*12</f>
        <v>1028.4000000000001</v>
      </c>
      <c r="Y2013">
        <f>IF(ChurnTable[[#This Row],[Churn]]="Yes",1,0)</f>
        <v>0</v>
      </c>
      <c r="Z2013">
        <f>IF(ChurnTable[[#This Row],[Churn]]="Yes",ChurnTable[[#This Row],[MonthlyCharges]]*12,0)</f>
        <v>0</v>
      </c>
    </row>
    <row r="2014" spans="1:26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 s="1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 s="2">
        <v>98.75</v>
      </c>
      <c r="T2014" s="2">
        <v>4533.7</v>
      </c>
      <c r="U2014" t="s">
        <v>23</v>
      </c>
      <c r="V20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14" t="str">
        <f>IF(ChurnTable[[#This Row],[MonthlyCharges]]&lt;35,"Low (&lt;$35)",IF(ChurnTable[[#This Row],[MonthlyCharges]]&lt;70,"Medium ($35-$70)","High (&gt;$70)"))</f>
        <v>High (&gt;$70)</v>
      </c>
      <c r="X2014">
        <f>ChurnTable[[#This Row],[MonthlyCharges]]*12</f>
        <v>1185</v>
      </c>
      <c r="Y2014">
        <f>IF(ChurnTable[[#This Row],[Churn]]="Yes",1,0)</f>
        <v>1</v>
      </c>
      <c r="Z2014">
        <f>IF(ChurnTable[[#This Row],[Churn]]="Yes",ChurnTable[[#This Row],[MonthlyCharges]]*12,0)</f>
        <v>1185</v>
      </c>
    </row>
    <row r="2015" spans="1:26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 s="1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 s="2">
        <v>20.100000000000001</v>
      </c>
      <c r="T2015" s="2">
        <v>589.25</v>
      </c>
      <c r="U2015" t="s">
        <v>24</v>
      </c>
      <c r="V20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15" t="str">
        <f>IF(ChurnTable[[#This Row],[MonthlyCharges]]&lt;35,"Low (&lt;$35)",IF(ChurnTable[[#This Row],[MonthlyCharges]]&lt;70,"Medium ($35-$70)","High (&gt;$70)"))</f>
        <v>Low (&lt;$35)</v>
      </c>
      <c r="X2015">
        <f>ChurnTable[[#This Row],[MonthlyCharges]]*12</f>
        <v>241.20000000000002</v>
      </c>
      <c r="Y2015">
        <f>IF(ChurnTable[[#This Row],[Churn]]="Yes",1,0)</f>
        <v>0</v>
      </c>
      <c r="Z2015">
        <f>IF(ChurnTable[[#This Row],[Churn]]="Yes",ChurnTable[[#This Row],[MonthlyCharges]]*12,0)</f>
        <v>0</v>
      </c>
    </row>
    <row r="2016" spans="1:26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 s="1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 s="2">
        <v>61.8</v>
      </c>
      <c r="T2016" s="2">
        <v>750.1</v>
      </c>
      <c r="U2016" t="s">
        <v>24</v>
      </c>
      <c r="V20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16" t="str">
        <f>IF(ChurnTable[[#This Row],[MonthlyCharges]]&lt;35,"Low (&lt;$35)",IF(ChurnTable[[#This Row],[MonthlyCharges]]&lt;70,"Medium ($35-$70)","High (&gt;$70)"))</f>
        <v>Medium ($35-$70)</v>
      </c>
      <c r="X2016">
        <f>ChurnTable[[#This Row],[MonthlyCharges]]*12</f>
        <v>741.59999999999991</v>
      </c>
      <c r="Y2016">
        <f>IF(ChurnTable[[#This Row],[Churn]]="Yes",1,0)</f>
        <v>0</v>
      </c>
      <c r="Z2016">
        <f>IF(ChurnTable[[#This Row],[Churn]]="Yes",ChurnTable[[#This Row],[MonthlyCharges]]*12,0)</f>
        <v>0</v>
      </c>
    </row>
    <row r="2017" spans="1:26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 s="1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 s="2">
        <v>49.9</v>
      </c>
      <c r="T2017" s="2">
        <v>1410.25</v>
      </c>
      <c r="U2017" t="s">
        <v>24</v>
      </c>
      <c r="V20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17" t="str">
        <f>IF(ChurnTable[[#This Row],[MonthlyCharges]]&lt;35,"Low (&lt;$35)",IF(ChurnTable[[#This Row],[MonthlyCharges]]&lt;70,"Medium ($35-$70)","High (&gt;$70)"))</f>
        <v>Medium ($35-$70)</v>
      </c>
      <c r="X2017">
        <f>ChurnTable[[#This Row],[MonthlyCharges]]*12</f>
        <v>598.79999999999995</v>
      </c>
      <c r="Y2017">
        <f>IF(ChurnTable[[#This Row],[Churn]]="Yes",1,0)</f>
        <v>0</v>
      </c>
      <c r="Z2017">
        <f>IF(ChurnTable[[#This Row],[Churn]]="Yes",ChurnTable[[#This Row],[MonthlyCharges]]*12,0)</f>
        <v>0</v>
      </c>
    </row>
    <row r="2018" spans="1:26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 s="1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 s="2">
        <v>86.45</v>
      </c>
      <c r="T2018" s="2">
        <v>830.85</v>
      </c>
      <c r="U2018" t="s">
        <v>23</v>
      </c>
      <c r="V20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18" t="str">
        <f>IF(ChurnTable[[#This Row],[MonthlyCharges]]&lt;35,"Low (&lt;$35)",IF(ChurnTable[[#This Row],[MonthlyCharges]]&lt;70,"Medium ($35-$70)","High (&gt;$70)"))</f>
        <v>High (&gt;$70)</v>
      </c>
      <c r="X2018">
        <f>ChurnTable[[#This Row],[MonthlyCharges]]*12</f>
        <v>1037.4000000000001</v>
      </c>
      <c r="Y2018">
        <f>IF(ChurnTable[[#This Row],[Churn]]="Yes",1,0)</f>
        <v>1</v>
      </c>
      <c r="Z2018">
        <f>IF(ChurnTable[[#This Row],[Churn]]="Yes",ChurnTable[[#This Row],[MonthlyCharges]]*12,0)</f>
        <v>1037.4000000000001</v>
      </c>
    </row>
    <row r="2019" spans="1:26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 s="1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 s="2">
        <v>20.399999999999999</v>
      </c>
      <c r="T2019" s="2">
        <v>743.5</v>
      </c>
      <c r="U2019" t="s">
        <v>24</v>
      </c>
      <c r="V20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19" t="str">
        <f>IF(ChurnTable[[#This Row],[MonthlyCharges]]&lt;35,"Low (&lt;$35)",IF(ChurnTable[[#This Row],[MonthlyCharges]]&lt;70,"Medium ($35-$70)","High (&gt;$70)"))</f>
        <v>Low (&lt;$35)</v>
      </c>
      <c r="X2019">
        <f>ChurnTable[[#This Row],[MonthlyCharges]]*12</f>
        <v>244.79999999999998</v>
      </c>
      <c r="Y2019">
        <f>IF(ChurnTable[[#This Row],[Churn]]="Yes",1,0)</f>
        <v>0</v>
      </c>
      <c r="Z2019">
        <f>IF(ChurnTable[[#This Row],[Churn]]="Yes",ChurnTable[[#This Row],[MonthlyCharges]]*12,0)</f>
        <v>0</v>
      </c>
    </row>
    <row r="2020" spans="1:26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 s="1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 s="2">
        <v>45.3</v>
      </c>
      <c r="T2020" s="2">
        <v>45.3</v>
      </c>
      <c r="U2020" t="s">
        <v>23</v>
      </c>
      <c r="V20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20" t="str">
        <f>IF(ChurnTable[[#This Row],[MonthlyCharges]]&lt;35,"Low (&lt;$35)",IF(ChurnTable[[#This Row],[MonthlyCharges]]&lt;70,"Medium ($35-$70)","High (&gt;$70)"))</f>
        <v>Medium ($35-$70)</v>
      </c>
      <c r="X2020">
        <f>ChurnTable[[#This Row],[MonthlyCharges]]*12</f>
        <v>543.59999999999991</v>
      </c>
      <c r="Y2020">
        <f>IF(ChurnTable[[#This Row],[Churn]]="Yes",1,0)</f>
        <v>1</v>
      </c>
      <c r="Z2020">
        <f>IF(ChurnTable[[#This Row],[Churn]]="Yes",ChurnTable[[#This Row],[MonthlyCharges]]*12,0)</f>
        <v>543.59999999999991</v>
      </c>
    </row>
    <row r="2021" spans="1:26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 s="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 s="2">
        <v>104.1</v>
      </c>
      <c r="T2021" s="2">
        <v>7040.85</v>
      </c>
      <c r="U2021" t="s">
        <v>23</v>
      </c>
      <c r="V20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21" t="str">
        <f>IF(ChurnTable[[#This Row],[MonthlyCharges]]&lt;35,"Low (&lt;$35)",IF(ChurnTable[[#This Row],[MonthlyCharges]]&lt;70,"Medium ($35-$70)","High (&gt;$70)"))</f>
        <v>High (&gt;$70)</v>
      </c>
      <c r="X2021">
        <f>ChurnTable[[#This Row],[MonthlyCharges]]*12</f>
        <v>1249.1999999999998</v>
      </c>
      <c r="Y2021">
        <f>IF(ChurnTable[[#This Row],[Churn]]="Yes",1,0)</f>
        <v>1</v>
      </c>
      <c r="Z2021">
        <f>IF(ChurnTable[[#This Row],[Churn]]="Yes",ChurnTable[[#This Row],[MonthlyCharges]]*12,0)</f>
        <v>1249.1999999999998</v>
      </c>
    </row>
    <row r="2022" spans="1:26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 s="1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 s="2">
        <v>75.400000000000006</v>
      </c>
      <c r="T2022" s="2">
        <v>3865.45</v>
      </c>
      <c r="U2022" t="s">
        <v>24</v>
      </c>
      <c r="V20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22" t="str">
        <f>IF(ChurnTable[[#This Row],[MonthlyCharges]]&lt;35,"Low (&lt;$35)",IF(ChurnTable[[#This Row],[MonthlyCharges]]&lt;70,"Medium ($35-$70)","High (&gt;$70)"))</f>
        <v>High (&gt;$70)</v>
      </c>
      <c r="X2022">
        <f>ChurnTable[[#This Row],[MonthlyCharges]]*12</f>
        <v>904.80000000000007</v>
      </c>
      <c r="Y2022">
        <f>IF(ChurnTable[[#This Row],[Churn]]="Yes",1,0)</f>
        <v>0</v>
      </c>
      <c r="Z2022">
        <f>IF(ChurnTable[[#This Row],[Churn]]="Yes",ChurnTable[[#This Row],[MonthlyCharges]]*12,0)</f>
        <v>0</v>
      </c>
    </row>
    <row r="2023" spans="1:26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 s="1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 s="2">
        <v>108.15</v>
      </c>
      <c r="T2023" s="2">
        <v>6825.65</v>
      </c>
      <c r="U2023" t="s">
        <v>24</v>
      </c>
      <c r="V20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23" t="str">
        <f>IF(ChurnTable[[#This Row],[MonthlyCharges]]&lt;35,"Low (&lt;$35)",IF(ChurnTable[[#This Row],[MonthlyCharges]]&lt;70,"Medium ($35-$70)","High (&gt;$70)"))</f>
        <v>High (&gt;$70)</v>
      </c>
      <c r="X2023">
        <f>ChurnTable[[#This Row],[MonthlyCharges]]*12</f>
        <v>1297.8000000000002</v>
      </c>
      <c r="Y2023">
        <f>IF(ChurnTable[[#This Row],[Churn]]="Yes",1,0)</f>
        <v>0</v>
      </c>
      <c r="Z2023">
        <f>IF(ChurnTable[[#This Row],[Churn]]="Yes",ChurnTable[[#This Row],[MonthlyCharges]]*12,0)</f>
        <v>0</v>
      </c>
    </row>
    <row r="2024" spans="1:26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 s="1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 s="2">
        <v>86.25</v>
      </c>
      <c r="T2024" s="2">
        <v>1340.1</v>
      </c>
      <c r="U2024" t="s">
        <v>24</v>
      </c>
      <c r="V20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24" t="str">
        <f>IF(ChurnTable[[#This Row],[MonthlyCharges]]&lt;35,"Low (&lt;$35)",IF(ChurnTable[[#This Row],[MonthlyCharges]]&lt;70,"Medium ($35-$70)","High (&gt;$70)"))</f>
        <v>High (&gt;$70)</v>
      </c>
      <c r="X2024">
        <f>ChurnTable[[#This Row],[MonthlyCharges]]*12</f>
        <v>1035</v>
      </c>
      <c r="Y2024">
        <f>IF(ChurnTable[[#This Row],[Churn]]="Yes",1,0)</f>
        <v>0</v>
      </c>
      <c r="Z2024">
        <f>IF(ChurnTable[[#This Row],[Churn]]="Yes",ChurnTable[[#This Row],[MonthlyCharges]]*12,0)</f>
        <v>0</v>
      </c>
    </row>
    <row r="2025" spans="1:26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 s="1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 s="2">
        <v>81</v>
      </c>
      <c r="T2025" s="2">
        <v>371.65</v>
      </c>
      <c r="U2025" t="s">
        <v>23</v>
      </c>
      <c r="V20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25" t="str">
        <f>IF(ChurnTable[[#This Row],[MonthlyCharges]]&lt;35,"Low (&lt;$35)",IF(ChurnTable[[#This Row],[MonthlyCharges]]&lt;70,"Medium ($35-$70)","High (&gt;$70)"))</f>
        <v>High (&gt;$70)</v>
      </c>
      <c r="X2025">
        <f>ChurnTable[[#This Row],[MonthlyCharges]]*12</f>
        <v>972</v>
      </c>
      <c r="Y2025">
        <f>IF(ChurnTable[[#This Row],[Churn]]="Yes",1,0)</f>
        <v>1</v>
      </c>
      <c r="Z2025">
        <f>IF(ChurnTable[[#This Row],[Churn]]="Yes",ChurnTable[[#This Row],[MonthlyCharges]]*12,0)</f>
        <v>972</v>
      </c>
    </row>
    <row r="2026" spans="1:26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 s="1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 s="2">
        <v>95.7</v>
      </c>
      <c r="T2026" s="2">
        <v>1184</v>
      </c>
      <c r="U2026" t="s">
        <v>24</v>
      </c>
      <c r="V20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26" t="str">
        <f>IF(ChurnTable[[#This Row],[MonthlyCharges]]&lt;35,"Low (&lt;$35)",IF(ChurnTable[[#This Row],[MonthlyCharges]]&lt;70,"Medium ($35-$70)","High (&gt;$70)"))</f>
        <v>High (&gt;$70)</v>
      </c>
      <c r="X2026">
        <f>ChurnTable[[#This Row],[MonthlyCharges]]*12</f>
        <v>1148.4000000000001</v>
      </c>
      <c r="Y2026">
        <f>IF(ChurnTable[[#This Row],[Churn]]="Yes",1,0)</f>
        <v>0</v>
      </c>
      <c r="Z2026">
        <f>IF(ChurnTable[[#This Row],[Churn]]="Yes",ChurnTable[[#This Row],[MonthlyCharges]]*12,0)</f>
        <v>0</v>
      </c>
    </row>
    <row r="2027" spans="1:26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 s="1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 s="2">
        <v>116.85</v>
      </c>
      <c r="T2027" s="2">
        <v>8477.7000000000007</v>
      </c>
      <c r="U2027" t="s">
        <v>24</v>
      </c>
      <c r="V20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27" t="str">
        <f>IF(ChurnTable[[#This Row],[MonthlyCharges]]&lt;35,"Low (&lt;$35)",IF(ChurnTable[[#This Row],[MonthlyCharges]]&lt;70,"Medium ($35-$70)","High (&gt;$70)"))</f>
        <v>High (&gt;$70)</v>
      </c>
      <c r="X2027">
        <f>ChurnTable[[#This Row],[MonthlyCharges]]*12</f>
        <v>1402.1999999999998</v>
      </c>
      <c r="Y2027">
        <f>IF(ChurnTable[[#This Row],[Churn]]="Yes",1,0)</f>
        <v>0</v>
      </c>
      <c r="Z2027">
        <f>IF(ChurnTable[[#This Row],[Churn]]="Yes",ChurnTable[[#This Row],[MonthlyCharges]]*12,0)</f>
        <v>0</v>
      </c>
    </row>
    <row r="2028" spans="1:26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 s="1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 s="2">
        <v>105.75</v>
      </c>
      <c r="T2028" s="2">
        <v>7382.85</v>
      </c>
      <c r="U2028" t="s">
        <v>24</v>
      </c>
      <c r="V20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28" t="str">
        <f>IF(ChurnTable[[#This Row],[MonthlyCharges]]&lt;35,"Low (&lt;$35)",IF(ChurnTable[[#This Row],[MonthlyCharges]]&lt;70,"Medium ($35-$70)","High (&gt;$70)"))</f>
        <v>High (&gt;$70)</v>
      </c>
      <c r="X2028">
        <f>ChurnTable[[#This Row],[MonthlyCharges]]*12</f>
        <v>1269</v>
      </c>
      <c r="Y2028">
        <f>IF(ChurnTable[[#This Row],[Churn]]="Yes",1,0)</f>
        <v>0</v>
      </c>
      <c r="Z2028">
        <f>IF(ChurnTable[[#This Row],[Churn]]="Yes",ChurnTable[[#This Row],[MonthlyCharges]]*12,0)</f>
        <v>0</v>
      </c>
    </row>
    <row r="2029" spans="1:26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 s="1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 s="2">
        <v>20.149999999999999</v>
      </c>
      <c r="T2029" s="2">
        <v>456.85</v>
      </c>
      <c r="U2029" t="s">
        <v>24</v>
      </c>
      <c r="V20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29" t="str">
        <f>IF(ChurnTable[[#This Row],[MonthlyCharges]]&lt;35,"Low (&lt;$35)",IF(ChurnTable[[#This Row],[MonthlyCharges]]&lt;70,"Medium ($35-$70)","High (&gt;$70)"))</f>
        <v>Low (&lt;$35)</v>
      </c>
      <c r="X2029">
        <f>ChurnTable[[#This Row],[MonthlyCharges]]*12</f>
        <v>241.79999999999998</v>
      </c>
      <c r="Y2029">
        <f>IF(ChurnTable[[#This Row],[Churn]]="Yes",1,0)</f>
        <v>0</v>
      </c>
      <c r="Z2029">
        <f>IF(ChurnTable[[#This Row],[Churn]]="Yes",ChurnTable[[#This Row],[MonthlyCharges]]*12,0)</f>
        <v>0</v>
      </c>
    </row>
    <row r="2030" spans="1:26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 s="1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 s="2">
        <v>19.600000000000001</v>
      </c>
      <c r="T2030" s="2">
        <v>331.6</v>
      </c>
      <c r="U2030" t="s">
        <v>24</v>
      </c>
      <c r="V20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30" t="str">
        <f>IF(ChurnTable[[#This Row],[MonthlyCharges]]&lt;35,"Low (&lt;$35)",IF(ChurnTable[[#This Row],[MonthlyCharges]]&lt;70,"Medium ($35-$70)","High (&gt;$70)"))</f>
        <v>Low (&lt;$35)</v>
      </c>
      <c r="X2030">
        <f>ChurnTable[[#This Row],[MonthlyCharges]]*12</f>
        <v>235.20000000000002</v>
      </c>
      <c r="Y2030">
        <f>IF(ChurnTable[[#This Row],[Churn]]="Yes",1,0)</f>
        <v>0</v>
      </c>
      <c r="Z2030">
        <f>IF(ChurnTable[[#This Row],[Churn]]="Yes",ChurnTable[[#This Row],[MonthlyCharges]]*12,0)</f>
        <v>0</v>
      </c>
    </row>
    <row r="2031" spans="1:26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 s="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 s="2">
        <v>90.6</v>
      </c>
      <c r="T2031" s="2">
        <v>6056.15</v>
      </c>
      <c r="U2031" t="s">
        <v>23</v>
      </c>
      <c r="V20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31" t="str">
        <f>IF(ChurnTable[[#This Row],[MonthlyCharges]]&lt;35,"Low (&lt;$35)",IF(ChurnTable[[#This Row],[MonthlyCharges]]&lt;70,"Medium ($35-$70)","High (&gt;$70)"))</f>
        <v>High (&gt;$70)</v>
      </c>
      <c r="X2031">
        <f>ChurnTable[[#This Row],[MonthlyCharges]]*12</f>
        <v>1087.1999999999998</v>
      </c>
      <c r="Y2031">
        <f>IF(ChurnTable[[#This Row],[Churn]]="Yes",1,0)</f>
        <v>1</v>
      </c>
      <c r="Z2031">
        <f>IF(ChurnTable[[#This Row],[Churn]]="Yes",ChurnTable[[#This Row],[MonthlyCharges]]*12,0)</f>
        <v>1087.1999999999998</v>
      </c>
    </row>
    <row r="2032" spans="1:26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 s="1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 s="2">
        <v>60.95</v>
      </c>
      <c r="T2032" s="2">
        <v>134.6</v>
      </c>
      <c r="U2032" t="s">
        <v>24</v>
      </c>
      <c r="V20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32" t="str">
        <f>IF(ChurnTable[[#This Row],[MonthlyCharges]]&lt;35,"Low (&lt;$35)",IF(ChurnTable[[#This Row],[MonthlyCharges]]&lt;70,"Medium ($35-$70)","High (&gt;$70)"))</f>
        <v>Medium ($35-$70)</v>
      </c>
      <c r="X2032">
        <f>ChurnTable[[#This Row],[MonthlyCharges]]*12</f>
        <v>731.40000000000009</v>
      </c>
      <c r="Y2032">
        <f>IF(ChurnTable[[#This Row],[Churn]]="Yes",1,0)</f>
        <v>0</v>
      </c>
      <c r="Z2032">
        <f>IF(ChurnTable[[#This Row],[Churn]]="Yes",ChurnTable[[#This Row],[MonthlyCharges]]*12,0)</f>
        <v>0</v>
      </c>
    </row>
    <row r="2033" spans="1:26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 s="1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 s="2">
        <v>25.05</v>
      </c>
      <c r="T2033" s="2">
        <v>125.5</v>
      </c>
      <c r="U2033" t="s">
        <v>24</v>
      </c>
      <c r="V20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33" t="str">
        <f>IF(ChurnTable[[#This Row],[MonthlyCharges]]&lt;35,"Low (&lt;$35)",IF(ChurnTable[[#This Row],[MonthlyCharges]]&lt;70,"Medium ($35-$70)","High (&gt;$70)"))</f>
        <v>Low (&lt;$35)</v>
      </c>
      <c r="X2033">
        <f>ChurnTable[[#This Row],[MonthlyCharges]]*12</f>
        <v>300.60000000000002</v>
      </c>
      <c r="Y2033">
        <f>IF(ChurnTable[[#This Row],[Churn]]="Yes",1,0)</f>
        <v>0</v>
      </c>
      <c r="Z2033">
        <f>IF(ChurnTable[[#This Row],[Churn]]="Yes",ChurnTable[[#This Row],[MonthlyCharges]]*12,0)</f>
        <v>0</v>
      </c>
    </row>
    <row r="2034" spans="1:26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 s="1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 s="2">
        <v>88.15</v>
      </c>
      <c r="T2034" s="2">
        <v>1390.6</v>
      </c>
      <c r="U2034" t="s">
        <v>23</v>
      </c>
      <c r="V20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34" t="str">
        <f>IF(ChurnTable[[#This Row],[MonthlyCharges]]&lt;35,"Low (&lt;$35)",IF(ChurnTable[[#This Row],[MonthlyCharges]]&lt;70,"Medium ($35-$70)","High (&gt;$70)"))</f>
        <v>High (&gt;$70)</v>
      </c>
      <c r="X2034">
        <f>ChurnTable[[#This Row],[MonthlyCharges]]*12</f>
        <v>1057.8000000000002</v>
      </c>
      <c r="Y2034">
        <f>IF(ChurnTable[[#This Row],[Churn]]="Yes",1,0)</f>
        <v>1</v>
      </c>
      <c r="Z2034">
        <f>IF(ChurnTable[[#This Row],[Churn]]="Yes",ChurnTable[[#This Row],[MonthlyCharges]]*12,0)</f>
        <v>1057.8000000000002</v>
      </c>
    </row>
    <row r="2035" spans="1:26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 s="1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 s="2">
        <v>20.2</v>
      </c>
      <c r="T2035" s="2">
        <v>20.2</v>
      </c>
      <c r="U2035" t="s">
        <v>23</v>
      </c>
      <c r="V20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35" t="str">
        <f>IF(ChurnTable[[#This Row],[MonthlyCharges]]&lt;35,"Low (&lt;$35)",IF(ChurnTable[[#This Row],[MonthlyCharges]]&lt;70,"Medium ($35-$70)","High (&gt;$70)"))</f>
        <v>Low (&lt;$35)</v>
      </c>
      <c r="X2035">
        <f>ChurnTable[[#This Row],[MonthlyCharges]]*12</f>
        <v>242.39999999999998</v>
      </c>
      <c r="Y2035">
        <f>IF(ChurnTable[[#This Row],[Churn]]="Yes",1,0)</f>
        <v>1</v>
      </c>
      <c r="Z2035">
        <f>IF(ChurnTable[[#This Row],[Churn]]="Yes",ChurnTable[[#This Row],[MonthlyCharges]]*12,0)</f>
        <v>242.39999999999998</v>
      </c>
    </row>
    <row r="2036" spans="1:26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 s="1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 s="2">
        <v>60.3</v>
      </c>
      <c r="T2036" s="2">
        <v>2511.3000000000002</v>
      </c>
      <c r="U2036" t="s">
        <v>24</v>
      </c>
      <c r="V20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36" t="str">
        <f>IF(ChurnTable[[#This Row],[MonthlyCharges]]&lt;35,"Low (&lt;$35)",IF(ChurnTable[[#This Row],[MonthlyCharges]]&lt;70,"Medium ($35-$70)","High (&gt;$70)"))</f>
        <v>Medium ($35-$70)</v>
      </c>
      <c r="X2036">
        <f>ChurnTable[[#This Row],[MonthlyCharges]]*12</f>
        <v>723.59999999999991</v>
      </c>
      <c r="Y2036">
        <f>IF(ChurnTable[[#This Row],[Churn]]="Yes",1,0)</f>
        <v>0</v>
      </c>
      <c r="Z2036">
        <f>IF(ChurnTable[[#This Row],[Churn]]="Yes",ChurnTable[[#This Row],[MonthlyCharges]]*12,0)</f>
        <v>0</v>
      </c>
    </row>
    <row r="2037" spans="1:26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 s="1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 s="2">
        <v>63.95</v>
      </c>
      <c r="T2037" s="2">
        <v>2737.05</v>
      </c>
      <c r="U2037" t="s">
        <v>24</v>
      </c>
      <c r="V20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37" t="str">
        <f>IF(ChurnTable[[#This Row],[MonthlyCharges]]&lt;35,"Low (&lt;$35)",IF(ChurnTable[[#This Row],[MonthlyCharges]]&lt;70,"Medium ($35-$70)","High (&gt;$70)"))</f>
        <v>Medium ($35-$70)</v>
      </c>
      <c r="X2037">
        <f>ChurnTable[[#This Row],[MonthlyCharges]]*12</f>
        <v>767.40000000000009</v>
      </c>
      <c r="Y2037">
        <f>IF(ChurnTable[[#This Row],[Churn]]="Yes",1,0)</f>
        <v>0</v>
      </c>
      <c r="Z2037">
        <f>IF(ChurnTable[[#This Row],[Churn]]="Yes",ChurnTable[[#This Row],[MonthlyCharges]]*12,0)</f>
        <v>0</v>
      </c>
    </row>
    <row r="2038" spans="1:26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 s="1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 s="2">
        <v>74.3</v>
      </c>
      <c r="T2038" s="2">
        <v>74.3</v>
      </c>
      <c r="U2038" t="s">
        <v>24</v>
      </c>
      <c r="V20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38" t="str">
        <f>IF(ChurnTable[[#This Row],[MonthlyCharges]]&lt;35,"Low (&lt;$35)",IF(ChurnTable[[#This Row],[MonthlyCharges]]&lt;70,"Medium ($35-$70)","High (&gt;$70)"))</f>
        <v>High (&gt;$70)</v>
      </c>
      <c r="X2038">
        <f>ChurnTable[[#This Row],[MonthlyCharges]]*12</f>
        <v>891.59999999999991</v>
      </c>
      <c r="Y2038">
        <f>IF(ChurnTable[[#This Row],[Churn]]="Yes",1,0)</f>
        <v>0</v>
      </c>
      <c r="Z2038">
        <f>IF(ChurnTable[[#This Row],[Churn]]="Yes",ChurnTable[[#This Row],[MonthlyCharges]]*12,0)</f>
        <v>0</v>
      </c>
    </row>
    <row r="2039" spans="1:26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 s="1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 s="2">
        <v>70.599999999999994</v>
      </c>
      <c r="T2039" s="2">
        <v>70.599999999999994</v>
      </c>
      <c r="U2039" t="s">
        <v>24</v>
      </c>
      <c r="V20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39" t="str">
        <f>IF(ChurnTable[[#This Row],[MonthlyCharges]]&lt;35,"Low (&lt;$35)",IF(ChurnTable[[#This Row],[MonthlyCharges]]&lt;70,"Medium ($35-$70)","High (&gt;$70)"))</f>
        <v>High (&gt;$70)</v>
      </c>
      <c r="X2039">
        <f>ChurnTable[[#This Row],[MonthlyCharges]]*12</f>
        <v>847.19999999999993</v>
      </c>
      <c r="Y2039">
        <f>IF(ChurnTable[[#This Row],[Churn]]="Yes",1,0)</f>
        <v>0</v>
      </c>
      <c r="Z2039">
        <f>IF(ChurnTable[[#This Row],[Churn]]="Yes",ChurnTable[[#This Row],[MonthlyCharges]]*12,0)</f>
        <v>0</v>
      </c>
    </row>
    <row r="2040" spans="1:26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 s="1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 s="2">
        <v>90.8</v>
      </c>
      <c r="T2040" s="2">
        <v>2361.8000000000002</v>
      </c>
      <c r="U2040" t="s">
        <v>23</v>
      </c>
      <c r="V20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40" t="str">
        <f>IF(ChurnTable[[#This Row],[MonthlyCharges]]&lt;35,"Low (&lt;$35)",IF(ChurnTable[[#This Row],[MonthlyCharges]]&lt;70,"Medium ($35-$70)","High (&gt;$70)"))</f>
        <v>High (&gt;$70)</v>
      </c>
      <c r="X2040">
        <f>ChurnTable[[#This Row],[MonthlyCharges]]*12</f>
        <v>1089.5999999999999</v>
      </c>
      <c r="Y2040">
        <f>IF(ChurnTable[[#This Row],[Churn]]="Yes",1,0)</f>
        <v>1</v>
      </c>
      <c r="Z2040">
        <f>IF(ChurnTable[[#This Row],[Churn]]="Yes",ChurnTable[[#This Row],[MonthlyCharges]]*12,0)</f>
        <v>1089.5999999999999</v>
      </c>
    </row>
    <row r="2041" spans="1:26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 s="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 s="2">
        <v>79.349999999999994</v>
      </c>
      <c r="T2041" s="2">
        <v>1730.35</v>
      </c>
      <c r="U2041" t="s">
        <v>23</v>
      </c>
      <c r="V20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41" t="str">
        <f>IF(ChurnTable[[#This Row],[MonthlyCharges]]&lt;35,"Low (&lt;$35)",IF(ChurnTable[[#This Row],[MonthlyCharges]]&lt;70,"Medium ($35-$70)","High (&gt;$70)"))</f>
        <v>High (&gt;$70)</v>
      </c>
      <c r="X2041">
        <f>ChurnTable[[#This Row],[MonthlyCharges]]*12</f>
        <v>952.19999999999993</v>
      </c>
      <c r="Y2041">
        <f>IF(ChurnTable[[#This Row],[Churn]]="Yes",1,0)</f>
        <v>1</v>
      </c>
      <c r="Z2041">
        <f>IF(ChurnTable[[#This Row],[Churn]]="Yes",ChurnTable[[#This Row],[MonthlyCharges]]*12,0)</f>
        <v>952.19999999999993</v>
      </c>
    </row>
    <row r="2042" spans="1:26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 s="1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 s="2">
        <v>90.55</v>
      </c>
      <c r="T2042" s="2">
        <v>6404</v>
      </c>
      <c r="U2042" t="s">
        <v>24</v>
      </c>
      <c r="V20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42" t="str">
        <f>IF(ChurnTable[[#This Row],[MonthlyCharges]]&lt;35,"Low (&lt;$35)",IF(ChurnTable[[#This Row],[MonthlyCharges]]&lt;70,"Medium ($35-$70)","High (&gt;$70)"))</f>
        <v>High (&gt;$70)</v>
      </c>
      <c r="X2042">
        <f>ChurnTable[[#This Row],[MonthlyCharges]]*12</f>
        <v>1086.5999999999999</v>
      </c>
      <c r="Y2042">
        <f>IF(ChurnTable[[#This Row],[Churn]]="Yes",1,0)</f>
        <v>0</v>
      </c>
      <c r="Z2042">
        <f>IF(ChurnTable[[#This Row],[Churn]]="Yes",ChurnTable[[#This Row],[MonthlyCharges]]*12,0)</f>
        <v>0</v>
      </c>
    </row>
    <row r="2043" spans="1:26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 s="1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 s="2">
        <v>19.45</v>
      </c>
      <c r="T2043" s="2">
        <v>165.35</v>
      </c>
      <c r="U2043" t="s">
        <v>24</v>
      </c>
      <c r="V20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43" t="str">
        <f>IF(ChurnTable[[#This Row],[MonthlyCharges]]&lt;35,"Low (&lt;$35)",IF(ChurnTable[[#This Row],[MonthlyCharges]]&lt;70,"Medium ($35-$70)","High (&gt;$70)"))</f>
        <v>Low (&lt;$35)</v>
      </c>
      <c r="X2043">
        <f>ChurnTable[[#This Row],[MonthlyCharges]]*12</f>
        <v>233.39999999999998</v>
      </c>
      <c r="Y2043">
        <f>IF(ChurnTable[[#This Row],[Churn]]="Yes",1,0)</f>
        <v>0</v>
      </c>
      <c r="Z2043">
        <f>IF(ChurnTable[[#This Row],[Churn]]="Yes",ChurnTable[[#This Row],[MonthlyCharges]]*12,0)</f>
        <v>0</v>
      </c>
    </row>
    <row r="2044" spans="1:26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 s="1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 s="2">
        <v>64.45</v>
      </c>
      <c r="T2044" s="2">
        <v>1867.6</v>
      </c>
      <c r="U2044" t="s">
        <v>24</v>
      </c>
      <c r="V20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44" t="str">
        <f>IF(ChurnTable[[#This Row],[MonthlyCharges]]&lt;35,"Low (&lt;$35)",IF(ChurnTable[[#This Row],[MonthlyCharges]]&lt;70,"Medium ($35-$70)","High (&gt;$70)"))</f>
        <v>Medium ($35-$70)</v>
      </c>
      <c r="X2044">
        <f>ChurnTable[[#This Row],[MonthlyCharges]]*12</f>
        <v>773.40000000000009</v>
      </c>
      <c r="Y2044">
        <f>IF(ChurnTable[[#This Row],[Churn]]="Yes",1,0)</f>
        <v>0</v>
      </c>
      <c r="Z2044">
        <f>IF(ChurnTable[[#This Row],[Churn]]="Yes",ChurnTable[[#This Row],[MonthlyCharges]]*12,0)</f>
        <v>0</v>
      </c>
    </row>
    <row r="2045" spans="1:26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 s="1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 s="2">
        <v>69.650000000000006</v>
      </c>
      <c r="T2045" s="2">
        <v>1043.3</v>
      </c>
      <c r="U2045" t="s">
        <v>24</v>
      </c>
      <c r="V20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45" t="str">
        <f>IF(ChurnTable[[#This Row],[MonthlyCharges]]&lt;35,"Low (&lt;$35)",IF(ChurnTable[[#This Row],[MonthlyCharges]]&lt;70,"Medium ($35-$70)","High (&gt;$70)"))</f>
        <v>Medium ($35-$70)</v>
      </c>
      <c r="X2045">
        <f>ChurnTable[[#This Row],[MonthlyCharges]]*12</f>
        <v>835.80000000000007</v>
      </c>
      <c r="Y2045">
        <f>IF(ChurnTable[[#This Row],[Churn]]="Yes",1,0)</f>
        <v>0</v>
      </c>
      <c r="Z2045">
        <f>IF(ChurnTable[[#This Row],[Churn]]="Yes",ChurnTable[[#This Row],[MonthlyCharges]]*12,0)</f>
        <v>0</v>
      </c>
    </row>
    <row r="2046" spans="1:26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 s="1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 s="2">
        <v>19.5</v>
      </c>
      <c r="T2046" s="2">
        <v>128.6</v>
      </c>
      <c r="U2046" t="s">
        <v>24</v>
      </c>
      <c r="V20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46" t="str">
        <f>IF(ChurnTable[[#This Row],[MonthlyCharges]]&lt;35,"Low (&lt;$35)",IF(ChurnTable[[#This Row],[MonthlyCharges]]&lt;70,"Medium ($35-$70)","High (&gt;$70)"))</f>
        <v>Low (&lt;$35)</v>
      </c>
      <c r="X2046">
        <f>ChurnTable[[#This Row],[MonthlyCharges]]*12</f>
        <v>234</v>
      </c>
      <c r="Y2046">
        <f>IF(ChurnTable[[#This Row],[Churn]]="Yes",1,0)</f>
        <v>0</v>
      </c>
      <c r="Z2046">
        <f>IF(ChurnTable[[#This Row],[Churn]]="Yes",ChurnTable[[#This Row],[MonthlyCharges]]*12,0)</f>
        <v>0</v>
      </c>
    </row>
    <row r="2047" spans="1:26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 s="1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 s="2">
        <v>110.5</v>
      </c>
      <c r="T2047" s="2">
        <v>7455.45</v>
      </c>
      <c r="U2047" t="s">
        <v>24</v>
      </c>
      <c r="V20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47" t="str">
        <f>IF(ChurnTable[[#This Row],[MonthlyCharges]]&lt;35,"Low (&lt;$35)",IF(ChurnTable[[#This Row],[MonthlyCharges]]&lt;70,"Medium ($35-$70)","High (&gt;$70)"))</f>
        <v>High (&gt;$70)</v>
      </c>
      <c r="X2047">
        <f>ChurnTable[[#This Row],[MonthlyCharges]]*12</f>
        <v>1326</v>
      </c>
      <c r="Y2047">
        <f>IF(ChurnTable[[#This Row],[Churn]]="Yes",1,0)</f>
        <v>0</v>
      </c>
      <c r="Z2047">
        <f>IF(ChurnTable[[#This Row],[Churn]]="Yes",ChurnTable[[#This Row],[MonthlyCharges]]*12,0)</f>
        <v>0</v>
      </c>
    </row>
    <row r="2048" spans="1:26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 s="1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 s="2">
        <v>24.7</v>
      </c>
      <c r="T2048" s="2">
        <v>24.7</v>
      </c>
      <c r="U2048" t="s">
        <v>24</v>
      </c>
      <c r="V20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48" t="str">
        <f>IF(ChurnTable[[#This Row],[MonthlyCharges]]&lt;35,"Low (&lt;$35)",IF(ChurnTable[[#This Row],[MonthlyCharges]]&lt;70,"Medium ($35-$70)","High (&gt;$70)"))</f>
        <v>Low (&lt;$35)</v>
      </c>
      <c r="X2048">
        <f>ChurnTable[[#This Row],[MonthlyCharges]]*12</f>
        <v>296.39999999999998</v>
      </c>
      <c r="Y2048">
        <f>IF(ChurnTable[[#This Row],[Churn]]="Yes",1,0)</f>
        <v>0</v>
      </c>
      <c r="Z2048">
        <f>IF(ChurnTable[[#This Row],[Churn]]="Yes",ChurnTable[[#This Row],[MonthlyCharges]]*12,0)</f>
        <v>0</v>
      </c>
    </row>
    <row r="2049" spans="1:26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 s="1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 s="2">
        <v>77.400000000000006</v>
      </c>
      <c r="T2049" s="2">
        <v>206.15</v>
      </c>
      <c r="U2049" t="s">
        <v>24</v>
      </c>
      <c r="V20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49" t="str">
        <f>IF(ChurnTable[[#This Row],[MonthlyCharges]]&lt;35,"Low (&lt;$35)",IF(ChurnTable[[#This Row],[MonthlyCharges]]&lt;70,"Medium ($35-$70)","High (&gt;$70)"))</f>
        <v>High (&gt;$70)</v>
      </c>
      <c r="X2049">
        <f>ChurnTable[[#This Row],[MonthlyCharges]]*12</f>
        <v>928.80000000000007</v>
      </c>
      <c r="Y2049">
        <f>IF(ChurnTable[[#This Row],[Churn]]="Yes",1,0)</f>
        <v>0</v>
      </c>
      <c r="Z2049">
        <f>IF(ChurnTable[[#This Row],[Churn]]="Yes",ChurnTable[[#This Row],[MonthlyCharges]]*12,0)</f>
        <v>0</v>
      </c>
    </row>
    <row r="2050" spans="1:26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 s="1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 s="2">
        <v>96.8</v>
      </c>
      <c r="T2050" s="2">
        <v>2030.3</v>
      </c>
      <c r="U2050" t="s">
        <v>23</v>
      </c>
      <c r="V20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50" t="str">
        <f>IF(ChurnTable[[#This Row],[MonthlyCharges]]&lt;35,"Low (&lt;$35)",IF(ChurnTable[[#This Row],[MonthlyCharges]]&lt;70,"Medium ($35-$70)","High (&gt;$70)"))</f>
        <v>High (&gt;$70)</v>
      </c>
      <c r="X2050">
        <f>ChurnTable[[#This Row],[MonthlyCharges]]*12</f>
        <v>1161.5999999999999</v>
      </c>
      <c r="Y2050">
        <f>IF(ChurnTable[[#This Row],[Churn]]="Yes",1,0)</f>
        <v>1</v>
      </c>
      <c r="Z2050">
        <f>IF(ChurnTable[[#This Row],[Churn]]="Yes",ChurnTable[[#This Row],[MonthlyCharges]]*12,0)</f>
        <v>1161.5999999999999</v>
      </c>
    </row>
    <row r="2051" spans="1:26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 s="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 s="2">
        <v>85.4</v>
      </c>
      <c r="T2051" s="2">
        <v>5869.4</v>
      </c>
      <c r="U2051" t="s">
        <v>24</v>
      </c>
      <c r="V20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51" t="str">
        <f>IF(ChurnTable[[#This Row],[MonthlyCharges]]&lt;35,"Low (&lt;$35)",IF(ChurnTable[[#This Row],[MonthlyCharges]]&lt;70,"Medium ($35-$70)","High (&gt;$70)"))</f>
        <v>High (&gt;$70)</v>
      </c>
      <c r="X2051">
        <f>ChurnTable[[#This Row],[MonthlyCharges]]*12</f>
        <v>1024.8000000000002</v>
      </c>
      <c r="Y2051">
        <f>IF(ChurnTable[[#This Row],[Churn]]="Yes",1,0)</f>
        <v>0</v>
      </c>
      <c r="Z2051">
        <f>IF(ChurnTable[[#This Row],[Churn]]="Yes",ChurnTable[[#This Row],[MonthlyCharges]]*12,0)</f>
        <v>0</v>
      </c>
    </row>
    <row r="2052" spans="1:26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 s="1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 s="2">
        <v>47.6</v>
      </c>
      <c r="T2052" s="2">
        <v>3377.8</v>
      </c>
      <c r="U2052" t="s">
        <v>24</v>
      </c>
      <c r="V20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52" t="str">
        <f>IF(ChurnTable[[#This Row],[MonthlyCharges]]&lt;35,"Low (&lt;$35)",IF(ChurnTable[[#This Row],[MonthlyCharges]]&lt;70,"Medium ($35-$70)","High (&gt;$70)"))</f>
        <v>Medium ($35-$70)</v>
      </c>
      <c r="X2052">
        <f>ChurnTable[[#This Row],[MonthlyCharges]]*12</f>
        <v>571.20000000000005</v>
      </c>
      <c r="Y2052">
        <f>IF(ChurnTable[[#This Row],[Churn]]="Yes",1,0)</f>
        <v>0</v>
      </c>
      <c r="Z2052">
        <f>IF(ChurnTable[[#This Row],[Churn]]="Yes",ChurnTable[[#This Row],[MonthlyCharges]]*12,0)</f>
        <v>0</v>
      </c>
    </row>
    <row r="2053" spans="1:26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 s="1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 s="2">
        <v>19.399999999999999</v>
      </c>
      <c r="T2053" s="2">
        <v>1346.2</v>
      </c>
      <c r="U2053" t="s">
        <v>24</v>
      </c>
      <c r="V20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53" t="str">
        <f>IF(ChurnTable[[#This Row],[MonthlyCharges]]&lt;35,"Low (&lt;$35)",IF(ChurnTable[[#This Row],[MonthlyCharges]]&lt;70,"Medium ($35-$70)","High (&gt;$70)"))</f>
        <v>Low (&lt;$35)</v>
      </c>
      <c r="X2053">
        <f>ChurnTable[[#This Row],[MonthlyCharges]]*12</f>
        <v>232.79999999999998</v>
      </c>
      <c r="Y2053">
        <f>IF(ChurnTable[[#This Row],[Churn]]="Yes",1,0)</f>
        <v>0</v>
      </c>
      <c r="Z2053">
        <f>IF(ChurnTable[[#This Row],[Churn]]="Yes",ChurnTable[[#This Row],[MonthlyCharges]]*12,0)</f>
        <v>0</v>
      </c>
    </row>
    <row r="2054" spans="1:26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 s="1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 s="2">
        <v>103.85</v>
      </c>
      <c r="T2054" s="2">
        <v>4946.05</v>
      </c>
      <c r="U2054" t="s">
        <v>24</v>
      </c>
      <c r="V20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54" t="str">
        <f>IF(ChurnTable[[#This Row],[MonthlyCharges]]&lt;35,"Low (&lt;$35)",IF(ChurnTable[[#This Row],[MonthlyCharges]]&lt;70,"Medium ($35-$70)","High (&gt;$70)"))</f>
        <v>High (&gt;$70)</v>
      </c>
      <c r="X2054">
        <f>ChurnTable[[#This Row],[MonthlyCharges]]*12</f>
        <v>1246.1999999999998</v>
      </c>
      <c r="Y2054">
        <f>IF(ChurnTable[[#This Row],[Churn]]="Yes",1,0)</f>
        <v>0</v>
      </c>
      <c r="Z2054">
        <f>IF(ChurnTable[[#This Row],[Churn]]="Yes",ChurnTable[[#This Row],[MonthlyCharges]]*12,0)</f>
        <v>0</v>
      </c>
    </row>
    <row r="2055" spans="1:26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 s="1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 s="2">
        <v>83.35</v>
      </c>
      <c r="T2055" s="2">
        <v>4065</v>
      </c>
      <c r="U2055" t="s">
        <v>23</v>
      </c>
      <c r="V20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55" t="str">
        <f>IF(ChurnTable[[#This Row],[MonthlyCharges]]&lt;35,"Low (&lt;$35)",IF(ChurnTable[[#This Row],[MonthlyCharges]]&lt;70,"Medium ($35-$70)","High (&gt;$70)"))</f>
        <v>High (&gt;$70)</v>
      </c>
      <c r="X2055">
        <f>ChurnTable[[#This Row],[MonthlyCharges]]*12</f>
        <v>1000.1999999999999</v>
      </c>
      <c r="Y2055">
        <f>IF(ChurnTable[[#This Row],[Churn]]="Yes",1,0)</f>
        <v>1</v>
      </c>
      <c r="Z2055">
        <f>IF(ChurnTable[[#This Row],[Churn]]="Yes",ChurnTable[[#This Row],[MonthlyCharges]]*12,0)</f>
        <v>1000.1999999999999</v>
      </c>
    </row>
    <row r="2056" spans="1:26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 s="1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 s="2">
        <v>49.4</v>
      </c>
      <c r="T2056" s="2">
        <v>106.55</v>
      </c>
      <c r="U2056" t="s">
        <v>23</v>
      </c>
      <c r="V20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56" t="str">
        <f>IF(ChurnTable[[#This Row],[MonthlyCharges]]&lt;35,"Low (&lt;$35)",IF(ChurnTable[[#This Row],[MonthlyCharges]]&lt;70,"Medium ($35-$70)","High (&gt;$70)"))</f>
        <v>Medium ($35-$70)</v>
      </c>
      <c r="X2056">
        <f>ChurnTable[[#This Row],[MonthlyCharges]]*12</f>
        <v>592.79999999999995</v>
      </c>
      <c r="Y2056">
        <f>IF(ChurnTable[[#This Row],[Churn]]="Yes",1,0)</f>
        <v>1</v>
      </c>
      <c r="Z2056">
        <f>IF(ChurnTable[[#This Row],[Churn]]="Yes",ChurnTable[[#This Row],[MonthlyCharges]]*12,0)</f>
        <v>592.79999999999995</v>
      </c>
    </row>
    <row r="2057" spans="1:26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 s="1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 s="2">
        <v>108.45</v>
      </c>
      <c r="T2057" s="2">
        <v>4964.7</v>
      </c>
      <c r="U2057" t="s">
        <v>24</v>
      </c>
      <c r="V20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57" t="str">
        <f>IF(ChurnTable[[#This Row],[MonthlyCharges]]&lt;35,"Low (&lt;$35)",IF(ChurnTable[[#This Row],[MonthlyCharges]]&lt;70,"Medium ($35-$70)","High (&gt;$70)"))</f>
        <v>High (&gt;$70)</v>
      </c>
      <c r="X2057">
        <f>ChurnTable[[#This Row],[MonthlyCharges]]*12</f>
        <v>1301.4000000000001</v>
      </c>
      <c r="Y2057">
        <f>IF(ChurnTable[[#This Row],[Churn]]="Yes",1,0)</f>
        <v>0</v>
      </c>
      <c r="Z2057">
        <f>IF(ChurnTable[[#This Row],[Churn]]="Yes",ChurnTable[[#This Row],[MonthlyCharges]]*12,0)</f>
        <v>0</v>
      </c>
    </row>
    <row r="2058" spans="1:26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 s="1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 s="2">
        <v>81</v>
      </c>
      <c r="T2058" s="2">
        <v>4085.75</v>
      </c>
      <c r="U2058" t="s">
        <v>24</v>
      </c>
      <c r="V20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58" t="str">
        <f>IF(ChurnTable[[#This Row],[MonthlyCharges]]&lt;35,"Low (&lt;$35)",IF(ChurnTable[[#This Row],[MonthlyCharges]]&lt;70,"Medium ($35-$70)","High (&gt;$70)"))</f>
        <v>High (&gt;$70)</v>
      </c>
      <c r="X2058">
        <f>ChurnTable[[#This Row],[MonthlyCharges]]*12</f>
        <v>972</v>
      </c>
      <c r="Y2058">
        <f>IF(ChurnTable[[#This Row],[Churn]]="Yes",1,0)</f>
        <v>0</v>
      </c>
      <c r="Z2058">
        <f>IF(ChurnTable[[#This Row],[Churn]]="Yes",ChurnTable[[#This Row],[MonthlyCharges]]*12,0)</f>
        <v>0</v>
      </c>
    </row>
    <row r="2059" spans="1:26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 s="1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 s="2">
        <v>79.2</v>
      </c>
      <c r="T2059" s="2">
        <v>1742.75</v>
      </c>
      <c r="U2059" t="s">
        <v>23</v>
      </c>
      <c r="V20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59" t="str">
        <f>IF(ChurnTable[[#This Row],[MonthlyCharges]]&lt;35,"Low (&lt;$35)",IF(ChurnTable[[#This Row],[MonthlyCharges]]&lt;70,"Medium ($35-$70)","High (&gt;$70)"))</f>
        <v>High (&gt;$70)</v>
      </c>
      <c r="X2059">
        <f>ChurnTable[[#This Row],[MonthlyCharges]]*12</f>
        <v>950.40000000000009</v>
      </c>
      <c r="Y2059">
        <f>IF(ChurnTable[[#This Row],[Churn]]="Yes",1,0)</f>
        <v>1</v>
      </c>
      <c r="Z2059">
        <f>IF(ChurnTable[[#This Row],[Churn]]="Yes",ChurnTable[[#This Row],[MonthlyCharges]]*12,0)</f>
        <v>950.40000000000009</v>
      </c>
    </row>
    <row r="2060" spans="1:26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 s="1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 s="2">
        <v>86.65</v>
      </c>
      <c r="T2060" s="2">
        <v>6224.8</v>
      </c>
      <c r="U2060" t="s">
        <v>24</v>
      </c>
      <c r="V20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60" t="str">
        <f>IF(ChurnTable[[#This Row],[MonthlyCharges]]&lt;35,"Low (&lt;$35)",IF(ChurnTable[[#This Row],[MonthlyCharges]]&lt;70,"Medium ($35-$70)","High (&gt;$70)"))</f>
        <v>High (&gt;$70)</v>
      </c>
      <c r="X2060">
        <f>ChurnTable[[#This Row],[MonthlyCharges]]*12</f>
        <v>1039.8000000000002</v>
      </c>
      <c r="Y2060">
        <f>IF(ChurnTable[[#This Row],[Churn]]="Yes",1,0)</f>
        <v>0</v>
      </c>
      <c r="Z2060">
        <f>IF(ChurnTable[[#This Row],[Churn]]="Yes",ChurnTable[[#This Row],[MonthlyCharges]]*12,0)</f>
        <v>0</v>
      </c>
    </row>
    <row r="2061" spans="1:26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 s="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 s="2">
        <v>92.95</v>
      </c>
      <c r="T2061" s="2">
        <v>3415.25</v>
      </c>
      <c r="U2061" t="s">
        <v>24</v>
      </c>
      <c r="V20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61" t="str">
        <f>IF(ChurnTable[[#This Row],[MonthlyCharges]]&lt;35,"Low (&lt;$35)",IF(ChurnTable[[#This Row],[MonthlyCharges]]&lt;70,"Medium ($35-$70)","High (&gt;$70)"))</f>
        <v>High (&gt;$70)</v>
      </c>
      <c r="X2061">
        <f>ChurnTable[[#This Row],[MonthlyCharges]]*12</f>
        <v>1115.4000000000001</v>
      </c>
      <c r="Y2061">
        <f>IF(ChurnTable[[#This Row],[Churn]]="Yes",1,0)</f>
        <v>0</v>
      </c>
      <c r="Z2061">
        <f>IF(ChurnTable[[#This Row],[Churn]]="Yes",ChurnTable[[#This Row],[MonthlyCharges]]*12,0)</f>
        <v>0</v>
      </c>
    </row>
    <row r="2062" spans="1:26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 s="1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 s="2">
        <v>90.35</v>
      </c>
      <c r="T2062" s="2">
        <v>6325.25</v>
      </c>
      <c r="U2062" t="s">
        <v>24</v>
      </c>
      <c r="V20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62" t="str">
        <f>IF(ChurnTable[[#This Row],[MonthlyCharges]]&lt;35,"Low (&lt;$35)",IF(ChurnTable[[#This Row],[MonthlyCharges]]&lt;70,"Medium ($35-$70)","High (&gt;$70)"))</f>
        <v>High (&gt;$70)</v>
      </c>
      <c r="X2062">
        <f>ChurnTable[[#This Row],[MonthlyCharges]]*12</f>
        <v>1084.1999999999998</v>
      </c>
      <c r="Y2062">
        <f>IF(ChurnTable[[#This Row],[Churn]]="Yes",1,0)</f>
        <v>0</v>
      </c>
      <c r="Z2062">
        <f>IF(ChurnTable[[#This Row],[Churn]]="Yes",ChurnTable[[#This Row],[MonthlyCharges]]*12,0)</f>
        <v>0</v>
      </c>
    </row>
    <row r="2063" spans="1:26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 s="1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 s="2">
        <v>48.7</v>
      </c>
      <c r="T2063" s="2">
        <v>340.25</v>
      </c>
      <c r="U2063" t="s">
        <v>23</v>
      </c>
      <c r="V20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63" t="str">
        <f>IF(ChurnTable[[#This Row],[MonthlyCharges]]&lt;35,"Low (&lt;$35)",IF(ChurnTable[[#This Row],[MonthlyCharges]]&lt;70,"Medium ($35-$70)","High (&gt;$70)"))</f>
        <v>Medium ($35-$70)</v>
      </c>
      <c r="X2063">
        <f>ChurnTable[[#This Row],[MonthlyCharges]]*12</f>
        <v>584.40000000000009</v>
      </c>
      <c r="Y2063">
        <f>IF(ChurnTable[[#This Row],[Churn]]="Yes",1,0)</f>
        <v>1</v>
      </c>
      <c r="Z2063">
        <f>IF(ChurnTable[[#This Row],[Churn]]="Yes",ChurnTable[[#This Row],[MonthlyCharges]]*12,0)</f>
        <v>584.40000000000009</v>
      </c>
    </row>
    <row r="2064" spans="1:26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 s="1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 s="2">
        <v>25.15</v>
      </c>
      <c r="T2064" s="2">
        <v>1683.6</v>
      </c>
      <c r="U2064" t="s">
        <v>24</v>
      </c>
      <c r="V20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64" t="str">
        <f>IF(ChurnTable[[#This Row],[MonthlyCharges]]&lt;35,"Low (&lt;$35)",IF(ChurnTable[[#This Row],[MonthlyCharges]]&lt;70,"Medium ($35-$70)","High (&gt;$70)"))</f>
        <v>Low (&lt;$35)</v>
      </c>
      <c r="X2064">
        <f>ChurnTable[[#This Row],[MonthlyCharges]]*12</f>
        <v>301.79999999999995</v>
      </c>
      <c r="Y2064">
        <f>IF(ChurnTable[[#This Row],[Churn]]="Yes",1,0)</f>
        <v>0</v>
      </c>
      <c r="Z2064">
        <f>IF(ChurnTable[[#This Row],[Churn]]="Yes",ChurnTable[[#This Row],[MonthlyCharges]]*12,0)</f>
        <v>0</v>
      </c>
    </row>
    <row r="2065" spans="1:26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 s="1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 s="2">
        <v>76.400000000000006</v>
      </c>
      <c r="T2065" s="2">
        <v>3966.3</v>
      </c>
      <c r="U2065" t="s">
        <v>24</v>
      </c>
      <c r="V20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65" t="str">
        <f>IF(ChurnTable[[#This Row],[MonthlyCharges]]&lt;35,"Low (&lt;$35)",IF(ChurnTable[[#This Row],[MonthlyCharges]]&lt;70,"Medium ($35-$70)","High (&gt;$70)"))</f>
        <v>High (&gt;$70)</v>
      </c>
      <c r="X2065">
        <f>ChurnTable[[#This Row],[MonthlyCharges]]*12</f>
        <v>916.80000000000007</v>
      </c>
      <c r="Y2065">
        <f>IF(ChurnTable[[#This Row],[Churn]]="Yes",1,0)</f>
        <v>0</v>
      </c>
      <c r="Z2065">
        <f>IF(ChurnTable[[#This Row],[Churn]]="Yes",ChurnTable[[#This Row],[MonthlyCharges]]*12,0)</f>
        <v>0</v>
      </c>
    </row>
    <row r="2066" spans="1:26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 s="1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 s="2">
        <v>19.55</v>
      </c>
      <c r="T2066" s="2">
        <v>608.5</v>
      </c>
      <c r="U2066" t="s">
        <v>24</v>
      </c>
      <c r="V20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66" t="str">
        <f>IF(ChurnTable[[#This Row],[MonthlyCharges]]&lt;35,"Low (&lt;$35)",IF(ChurnTable[[#This Row],[MonthlyCharges]]&lt;70,"Medium ($35-$70)","High (&gt;$70)"))</f>
        <v>Low (&lt;$35)</v>
      </c>
      <c r="X2066">
        <f>ChurnTable[[#This Row],[MonthlyCharges]]*12</f>
        <v>234.60000000000002</v>
      </c>
      <c r="Y2066">
        <f>IF(ChurnTable[[#This Row],[Churn]]="Yes",1,0)</f>
        <v>0</v>
      </c>
      <c r="Z2066">
        <f>IF(ChurnTable[[#This Row],[Churn]]="Yes",ChurnTable[[#This Row],[MonthlyCharges]]*12,0)</f>
        <v>0</v>
      </c>
    </row>
    <row r="2067" spans="1:26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 s="1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 s="2">
        <v>85.35</v>
      </c>
      <c r="T2067" s="2">
        <v>2896.6</v>
      </c>
      <c r="U2067" t="s">
        <v>24</v>
      </c>
      <c r="V20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67" t="str">
        <f>IF(ChurnTable[[#This Row],[MonthlyCharges]]&lt;35,"Low (&lt;$35)",IF(ChurnTable[[#This Row],[MonthlyCharges]]&lt;70,"Medium ($35-$70)","High (&gt;$70)"))</f>
        <v>High (&gt;$70)</v>
      </c>
      <c r="X2067">
        <f>ChurnTable[[#This Row],[MonthlyCharges]]*12</f>
        <v>1024.1999999999998</v>
      </c>
      <c r="Y2067">
        <f>IF(ChurnTable[[#This Row],[Churn]]="Yes",1,0)</f>
        <v>0</v>
      </c>
      <c r="Z2067">
        <f>IF(ChurnTable[[#This Row],[Churn]]="Yes",ChurnTable[[#This Row],[MonthlyCharges]]*12,0)</f>
        <v>0</v>
      </c>
    </row>
    <row r="2068" spans="1:26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 s="1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 s="2">
        <v>24.8</v>
      </c>
      <c r="T2068" s="2">
        <v>1514.85</v>
      </c>
      <c r="U2068" t="s">
        <v>24</v>
      </c>
      <c r="V20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68" t="str">
        <f>IF(ChurnTable[[#This Row],[MonthlyCharges]]&lt;35,"Low (&lt;$35)",IF(ChurnTable[[#This Row],[MonthlyCharges]]&lt;70,"Medium ($35-$70)","High (&gt;$70)"))</f>
        <v>Low (&lt;$35)</v>
      </c>
      <c r="X2068">
        <f>ChurnTable[[#This Row],[MonthlyCharges]]*12</f>
        <v>297.60000000000002</v>
      </c>
      <c r="Y2068">
        <f>IF(ChurnTable[[#This Row],[Churn]]="Yes",1,0)</f>
        <v>0</v>
      </c>
      <c r="Z2068">
        <f>IF(ChurnTable[[#This Row],[Churn]]="Yes",ChurnTable[[#This Row],[MonthlyCharges]]*12,0)</f>
        <v>0</v>
      </c>
    </row>
    <row r="2069" spans="1:26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 s="1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 s="2">
        <v>103.15</v>
      </c>
      <c r="T2069" s="2">
        <v>6792.45</v>
      </c>
      <c r="U2069" t="s">
        <v>24</v>
      </c>
      <c r="V20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69" t="str">
        <f>IF(ChurnTable[[#This Row],[MonthlyCharges]]&lt;35,"Low (&lt;$35)",IF(ChurnTable[[#This Row],[MonthlyCharges]]&lt;70,"Medium ($35-$70)","High (&gt;$70)"))</f>
        <v>High (&gt;$70)</v>
      </c>
      <c r="X2069">
        <f>ChurnTable[[#This Row],[MonthlyCharges]]*12</f>
        <v>1237.8000000000002</v>
      </c>
      <c r="Y2069">
        <f>IF(ChurnTable[[#This Row],[Churn]]="Yes",1,0)</f>
        <v>0</v>
      </c>
      <c r="Z2069">
        <f>IF(ChurnTable[[#This Row],[Churn]]="Yes",ChurnTable[[#This Row],[MonthlyCharges]]*12,0)</f>
        <v>0</v>
      </c>
    </row>
    <row r="2070" spans="1:26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 s="1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 s="2">
        <v>100.75</v>
      </c>
      <c r="T2070" s="2">
        <v>4669.2</v>
      </c>
      <c r="U2070" t="s">
        <v>24</v>
      </c>
      <c r="V20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70" t="str">
        <f>IF(ChurnTable[[#This Row],[MonthlyCharges]]&lt;35,"Low (&lt;$35)",IF(ChurnTable[[#This Row],[MonthlyCharges]]&lt;70,"Medium ($35-$70)","High (&gt;$70)"))</f>
        <v>High (&gt;$70)</v>
      </c>
      <c r="X2070">
        <f>ChurnTable[[#This Row],[MonthlyCharges]]*12</f>
        <v>1209</v>
      </c>
      <c r="Y2070">
        <f>IF(ChurnTable[[#This Row],[Churn]]="Yes",1,0)</f>
        <v>0</v>
      </c>
      <c r="Z2070">
        <f>IF(ChurnTable[[#This Row],[Churn]]="Yes",ChurnTable[[#This Row],[MonthlyCharges]]*12,0)</f>
        <v>0</v>
      </c>
    </row>
    <row r="2071" spans="1:26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 s="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 s="2">
        <v>95.6</v>
      </c>
      <c r="T2071" s="2">
        <v>95.6</v>
      </c>
      <c r="U2071" t="s">
        <v>23</v>
      </c>
      <c r="V20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71" t="str">
        <f>IF(ChurnTable[[#This Row],[MonthlyCharges]]&lt;35,"Low (&lt;$35)",IF(ChurnTable[[#This Row],[MonthlyCharges]]&lt;70,"Medium ($35-$70)","High (&gt;$70)"))</f>
        <v>High (&gt;$70)</v>
      </c>
      <c r="X2071">
        <f>ChurnTable[[#This Row],[MonthlyCharges]]*12</f>
        <v>1147.1999999999998</v>
      </c>
      <c r="Y2071">
        <f>IF(ChurnTable[[#This Row],[Churn]]="Yes",1,0)</f>
        <v>1</v>
      </c>
      <c r="Z2071">
        <f>IF(ChurnTable[[#This Row],[Churn]]="Yes",ChurnTable[[#This Row],[MonthlyCharges]]*12,0)</f>
        <v>1147.1999999999998</v>
      </c>
    </row>
    <row r="2072" spans="1:26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 s="1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 s="2">
        <v>59.75</v>
      </c>
      <c r="T2072" s="2">
        <v>2934.3</v>
      </c>
      <c r="U2072" t="s">
        <v>23</v>
      </c>
      <c r="V20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72" t="str">
        <f>IF(ChurnTable[[#This Row],[MonthlyCharges]]&lt;35,"Low (&lt;$35)",IF(ChurnTable[[#This Row],[MonthlyCharges]]&lt;70,"Medium ($35-$70)","High (&gt;$70)"))</f>
        <v>Medium ($35-$70)</v>
      </c>
      <c r="X2072">
        <f>ChurnTable[[#This Row],[MonthlyCharges]]*12</f>
        <v>717</v>
      </c>
      <c r="Y2072">
        <f>IF(ChurnTable[[#This Row],[Churn]]="Yes",1,0)</f>
        <v>1</v>
      </c>
      <c r="Z2072">
        <f>IF(ChurnTable[[#This Row],[Churn]]="Yes",ChurnTable[[#This Row],[MonthlyCharges]]*12,0)</f>
        <v>717</v>
      </c>
    </row>
    <row r="2073" spans="1:26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 s="1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 s="2">
        <v>94.1</v>
      </c>
      <c r="T2073" s="2">
        <v>6302.8</v>
      </c>
      <c r="U2073" t="s">
        <v>24</v>
      </c>
      <c r="V20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73" t="str">
        <f>IF(ChurnTable[[#This Row],[MonthlyCharges]]&lt;35,"Low (&lt;$35)",IF(ChurnTable[[#This Row],[MonthlyCharges]]&lt;70,"Medium ($35-$70)","High (&gt;$70)"))</f>
        <v>High (&gt;$70)</v>
      </c>
      <c r="X2073">
        <f>ChurnTable[[#This Row],[MonthlyCharges]]*12</f>
        <v>1129.1999999999998</v>
      </c>
      <c r="Y2073">
        <f>IF(ChurnTable[[#This Row],[Churn]]="Yes",1,0)</f>
        <v>0</v>
      </c>
      <c r="Z2073">
        <f>IF(ChurnTable[[#This Row],[Churn]]="Yes",ChurnTable[[#This Row],[MonthlyCharges]]*12,0)</f>
        <v>0</v>
      </c>
    </row>
    <row r="2074" spans="1:26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 s="1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 s="2">
        <v>19.350000000000001</v>
      </c>
      <c r="T2074" s="2">
        <v>779.2</v>
      </c>
      <c r="U2074" t="s">
        <v>24</v>
      </c>
      <c r="V20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74" t="str">
        <f>IF(ChurnTable[[#This Row],[MonthlyCharges]]&lt;35,"Low (&lt;$35)",IF(ChurnTable[[#This Row],[MonthlyCharges]]&lt;70,"Medium ($35-$70)","High (&gt;$70)"))</f>
        <v>Low (&lt;$35)</v>
      </c>
      <c r="X2074">
        <f>ChurnTable[[#This Row],[MonthlyCharges]]*12</f>
        <v>232.20000000000002</v>
      </c>
      <c r="Y2074">
        <f>IF(ChurnTable[[#This Row],[Churn]]="Yes",1,0)</f>
        <v>0</v>
      </c>
      <c r="Z2074">
        <f>IF(ChurnTable[[#This Row],[Churn]]="Yes",ChurnTable[[#This Row],[MonthlyCharges]]*12,0)</f>
        <v>0</v>
      </c>
    </row>
    <row r="2075" spans="1:26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 s="1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 s="2">
        <v>19.899999999999999</v>
      </c>
      <c r="T2075" s="2">
        <v>283.75</v>
      </c>
      <c r="U2075" t="s">
        <v>24</v>
      </c>
      <c r="V20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75" t="str">
        <f>IF(ChurnTable[[#This Row],[MonthlyCharges]]&lt;35,"Low (&lt;$35)",IF(ChurnTable[[#This Row],[MonthlyCharges]]&lt;70,"Medium ($35-$70)","High (&gt;$70)"))</f>
        <v>Low (&lt;$35)</v>
      </c>
      <c r="X2075">
        <f>ChurnTable[[#This Row],[MonthlyCharges]]*12</f>
        <v>238.79999999999998</v>
      </c>
      <c r="Y2075">
        <f>IF(ChurnTable[[#This Row],[Churn]]="Yes",1,0)</f>
        <v>0</v>
      </c>
      <c r="Z2075">
        <f>IF(ChurnTable[[#This Row],[Churn]]="Yes",ChurnTable[[#This Row],[MonthlyCharges]]*12,0)</f>
        <v>0</v>
      </c>
    </row>
    <row r="2076" spans="1:26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 s="1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 s="2">
        <v>108.15</v>
      </c>
      <c r="T2076" s="2">
        <v>4600.7</v>
      </c>
      <c r="U2076" t="s">
        <v>23</v>
      </c>
      <c r="V20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76" t="str">
        <f>IF(ChurnTable[[#This Row],[MonthlyCharges]]&lt;35,"Low (&lt;$35)",IF(ChurnTable[[#This Row],[MonthlyCharges]]&lt;70,"Medium ($35-$70)","High (&gt;$70)"))</f>
        <v>High (&gt;$70)</v>
      </c>
      <c r="X2076">
        <f>ChurnTable[[#This Row],[MonthlyCharges]]*12</f>
        <v>1297.8000000000002</v>
      </c>
      <c r="Y2076">
        <f>IF(ChurnTable[[#This Row],[Churn]]="Yes",1,0)</f>
        <v>1</v>
      </c>
      <c r="Z2076">
        <f>IF(ChurnTable[[#This Row],[Churn]]="Yes",ChurnTable[[#This Row],[MonthlyCharges]]*12,0)</f>
        <v>1297.8000000000002</v>
      </c>
    </row>
    <row r="2077" spans="1:26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 s="1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 s="2">
        <v>101.05</v>
      </c>
      <c r="T2077" s="2">
        <v>5594</v>
      </c>
      <c r="U2077" t="s">
        <v>24</v>
      </c>
      <c r="V20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77" t="str">
        <f>IF(ChurnTable[[#This Row],[MonthlyCharges]]&lt;35,"Low (&lt;$35)",IF(ChurnTable[[#This Row],[MonthlyCharges]]&lt;70,"Medium ($35-$70)","High (&gt;$70)"))</f>
        <v>High (&gt;$70)</v>
      </c>
      <c r="X2077">
        <f>ChurnTable[[#This Row],[MonthlyCharges]]*12</f>
        <v>1212.5999999999999</v>
      </c>
      <c r="Y2077">
        <f>IF(ChurnTable[[#This Row],[Churn]]="Yes",1,0)</f>
        <v>0</v>
      </c>
      <c r="Z2077">
        <f>IF(ChurnTable[[#This Row],[Churn]]="Yes",ChurnTable[[#This Row],[MonthlyCharges]]*12,0)</f>
        <v>0</v>
      </c>
    </row>
    <row r="2078" spans="1:26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 s="1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 s="2">
        <v>59.1</v>
      </c>
      <c r="T2078" s="2">
        <v>772.85</v>
      </c>
      <c r="U2078" t="s">
        <v>24</v>
      </c>
      <c r="V20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78" t="str">
        <f>IF(ChurnTable[[#This Row],[MonthlyCharges]]&lt;35,"Low (&lt;$35)",IF(ChurnTable[[#This Row],[MonthlyCharges]]&lt;70,"Medium ($35-$70)","High (&gt;$70)"))</f>
        <v>Medium ($35-$70)</v>
      </c>
      <c r="X2078">
        <f>ChurnTable[[#This Row],[MonthlyCharges]]*12</f>
        <v>709.2</v>
      </c>
      <c r="Y2078">
        <f>IF(ChurnTable[[#This Row],[Churn]]="Yes",1,0)</f>
        <v>0</v>
      </c>
      <c r="Z2078">
        <f>IF(ChurnTable[[#This Row],[Churn]]="Yes",ChurnTable[[#This Row],[MonthlyCharges]]*12,0)</f>
        <v>0</v>
      </c>
    </row>
    <row r="2079" spans="1:26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 s="1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 s="2">
        <v>71.349999999999994</v>
      </c>
      <c r="T2079" s="2">
        <v>71.349999999999994</v>
      </c>
      <c r="U2079" t="s">
        <v>23</v>
      </c>
      <c r="V20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79" t="str">
        <f>IF(ChurnTable[[#This Row],[MonthlyCharges]]&lt;35,"Low (&lt;$35)",IF(ChurnTable[[#This Row],[MonthlyCharges]]&lt;70,"Medium ($35-$70)","High (&gt;$70)"))</f>
        <v>High (&gt;$70)</v>
      </c>
      <c r="X2079">
        <f>ChurnTable[[#This Row],[MonthlyCharges]]*12</f>
        <v>856.19999999999993</v>
      </c>
      <c r="Y2079">
        <f>IF(ChurnTable[[#This Row],[Churn]]="Yes",1,0)</f>
        <v>1</v>
      </c>
      <c r="Z2079">
        <f>IF(ChurnTable[[#This Row],[Churn]]="Yes",ChurnTable[[#This Row],[MonthlyCharges]]*12,0)</f>
        <v>856.19999999999993</v>
      </c>
    </row>
    <row r="2080" spans="1:26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 s="1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 s="2">
        <v>55.85</v>
      </c>
      <c r="T2080" s="2">
        <v>857.8</v>
      </c>
      <c r="U2080" t="s">
        <v>24</v>
      </c>
      <c r="V20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80" t="str">
        <f>IF(ChurnTable[[#This Row],[MonthlyCharges]]&lt;35,"Low (&lt;$35)",IF(ChurnTable[[#This Row],[MonthlyCharges]]&lt;70,"Medium ($35-$70)","High (&gt;$70)"))</f>
        <v>Medium ($35-$70)</v>
      </c>
      <c r="X2080">
        <f>ChurnTable[[#This Row],[MonthlyCharges]]*12</f>
        <v>670.2</v>
      </c>
      <c r="Y2080">
        <f>IF(ChurnTable[[#This Row],[Churn]]="Yes",1,0)</f>
        <v>0</v>
      </c>
      <c r="Z2080">
        <f>IF(ChurnTable[[#This Row],[Churn]]="Yes",ChurnTable[[#This Row],[MonthlyCharges]]*12,0)</f>
        <v>0</v>
      </c>
    </row>
    <row r="2081" spans="1:26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 s="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 s="2">
        <v>106.05</v>
      </c>
      <c r="T2081" s="2">
        <v>7554.05</v>
      </c>
      <c r="U2081" t="s">
        <v>24</v>
      </c>
      <c r="V20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81" t="str">
        <f>IF(ChurnTable[[#This Row],[MonthlyCharges]]&lt;35,"Low (&lt;$35)",IF(ChurnTable[[#This Row],[MonthlyCharges]]&lt;70,"Medium ($35-$70)","High (&gt;$70)"))</f>
        <v>High (&gt;$70)</v>
      </c>
      <c r="X2081">
        <f>ChurnTable[[#This Row],[MonthlyCharges]]*12</f>
        <v>1272.5999999999999</v>
      </c>
      <c r="Y2081">
        <f>IF(ChurnTable[[#This Row],[Churn]]="Yes",1,0)</f>
        <v>0</v>
      </c>
      <c r="Z2081">
        <f>IF(ChurnTable[[#This Row],[Churn]]="Yes",ChurnTable[[#This Row],[MonthlyCharges]]*12,0)</f>
        <v>0</v>
      </c>
    </row>
    <row r="2082" spans="1:26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 s="1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 s="2">
        <v>84.1</v>
      </c>
      <c r="T2082" s="2">
        <v>5981.65</v>
      </c>
      <c r="U2082" t="s">
        <v>24</v>
      </c>
      <c r="V20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82" t="str">
        <f>IF(ChurnTable[[#This Row],[MonthlyCharges]]&lt;35,"Low (&lt;$35)",IF(ChurnTable[[#This Row],[MonthlyCharges]]&lt;70,"Medium ($35-$70)","High (&gt;$70)"))</f>
        <v>High (&gt;$70)</v>
      </c>
      <c r="X2082">
        <f>ChurnTable[[#This Row],[MonthlyCharges]]*12</f>
        <v>1009.1999999999999</v>
      </c>
      <c r="Y2082">
        <f>IF(ChurnTable[[#This Row],[Churn]]="Yes",1,0)</f>
        <v>0</v>
      </c>
      <c r="Z2082">
        <f>IF(ChurnTable[[#This Row],[Churn]]="Yes",ChurnTable[[#This Row],[MonthlyCharges]]*12,0)</f>
        <v>0</v>
      </c>
    </row>
    <row r="2083" spans="1:26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 s="1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 s="2">
        <v>75.3</v>
      </c>
      <c r="T2083" s="2">
        <v>1702.9</v>
      </c>
      <c r="U2083" t="s">
        <v>24</v>
      </c>
      <c r="V20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83" t="str">
        <f>IF(ChurnTable[[#This Row],[MonthlyCharges]]&lt;35,"Low (&lt;$35)",IF(ChurnTable[[#This Row],[MonthlyCharges]]&lt;70,"Medium ($35-$70)","High (&gt;$70)"))</f>
        <v>High (&gt;$70)</v>
      </c>
      <c r="X2083">
        <f>ChurnTable[[#This Row],[MonthlyCharges]]*12</f>
        <v>903.59999999999991</v>
      </c>
      <c r="Y2083">
        <f>IF(ChurnTable[[#This Row],[Churn]]="Yes",1,0)</f>
        <v>0</v>
      </c>
      <c r="Z2083">
        <f>IF(ChurnTable[[#This Row],[Churn]]="Yes",ChurnTable[[#This Row],[MonthlyCharges]]*12,0)</f>
        <v>0</v>
      </c>
    </row>
    <row r="2084" spans="1:26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 s="1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 s="2">
        <v>24.7</v>
      </c>
      <c r="T2084" s="2">
        <v>467.15</v>
      </c>
      <c r="U2084" t="s">
        <v>24</v>
      </c>
      <c r="V20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84" t="str">
        <f>IF(ChurnTable[[#This Row],[MonthlyCharges]]&lt;35,"Low (&lt;$35)",IF(ChurnTable[[#This Row],[MonthlyCharges]]&lt;70,"Medium ($35-$70)","High (&gt;$70)"))</f>
        <v>Low (&lt;$35)</v>
      </c>
      <c r="X2084">
        <f>ChurnTable[[#This Row],[MonthlyCharges]]*12</f>
        <v>296.39999999999998</v>
      </c>
      <c r="Y2084">
        <f>IF(ChurnTable[[#This Row],[Churn]]="Yes",1,0)</f>
        <v>0</v>
      </c>
      <c r="Z2084">
        <f>IF(ChurnTable[[#This Row],[Churn]]="Yes",ChurnTable[[#This Row],[MonthlyCharges]]*12,0)</f>
        <v>0</v>
      </c>
    </row>
    <row r="2085" spans="1:26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 s="1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 s="2">
        <v>20.149999999999999</v>
      </c>
      <c r="T2085" s="2">
        <v>20.149999999999999</v>
      </c>
      <c r="U2085" t="s">
        <v>23</v>
      </c>
      <c r="V20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85" t="str">
        <f>IF(ChurnTable[[#This Row],[MonthlyCharges]]&lt;35,"Low (&lt;$35)",IF(ChurnTable[[#This Row],[MonthlyCharges]]&lt;70,"Medium ($35-$70)","High (&gt;$70)"))</f>
        <v>Low (&lt;$35)</v>
      </c>
      <c r="X2085">
        <f>ChurnTable[[#This Row],[MonthlyCharges]]*12</f>
        <v>241.79999999999998</v>
      </c>
      <c r="Y2085">
        <f>IF(ChurnTable[[#This Row],[Churn]]="Yes",1,0)</f>
        <v>1</v>
      </c>
      <c r="Z2085">
        <f>IF(ChurnTable[[#This Row],[Churn]]="Yes",ChurnTable[[#This Row],[MonthlyCharges]]*12,0)</f>
        <v>241.79999999999998</v>
      </c>
    </row>
    <row r="2086" spans="1:26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 s="1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 s="2">
        <v>69.75</v>
      </c>
      <c r="T2086" s="2">
        <v>69.75</v>
      </c>
      <c r="U2086" t="s">
        <v>23</v>
      </c>
      <c r="V20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86" t="str">
        <f>IF(ChurnTable[[#This Row],[MonthlyCharges]]&lt;35,"Low (&lt;$35)",IF(ChurnTable[[#This Row],[MonthlyCharges]]&lt;70,"Medium ($35-$70)","High (&gt;$70)"))</f>
        <v>Medium ($35-$70)</v>
      </c>
      <c r="X2086">
        <f>ChurnTable[[#This Row],[MonthlyCharges]]*12</f>
        <v>837</v>
      </c>
      <c r="Y2086">
        <f>IF(ChurnTable[[#This Row],[Churn]]="Yes",1,0)</f>
        <v>1</v>
      </c>
      <c r="Z2086">
        <f>IF(ChurnTable[[#This Row],[Churn]]="Yes",ChurnTable[[#This Row],[MonthlyCharges]]*12,0)</f>
        <v>837</v>
      </c>
    </row>
    <row r="2087" spans="1:26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 s="1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 s="2">
        <v>93.2</v>
      </c>
      <c r="T2087" s="2">
        <v>2931</v>
      </c>
      <c r="U2087" t="s">
        <v>23</v>
      </c>
      <c r="V20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87" t="str">
        <f>IF(ChurnTable[[#This Row],[MonthlyCharges]]&lt;35,"Low (&lt;$35)",IF(ChurnTable[[#This Row],[MonthlyCharges]]&lt;70,"Medium ($35-$70)","High (&gt;$70)"))</f>
        <v>High (&gt;$70)</v>
      </c>
      <c r="X2087">
        <f>ChurnTable[[#This Row],[MonthlyCharges]]*12</f>
        <v>1118.4000000000001</v>
      </c>
      <c r="Y2087">
        <f>IF(ChurnTable[[#This Row],[Churn]]="Yes",1,0)</f>
        <v>1</v>
      </c>
      <c r="Z2087">
        <f>IF(ChurnTable[[#This Row],[Churn]]="Yes",ChurnTable[[#This Row],[MonthlyCharges]]*12,0)</f>
        <v>1118.4000000000001</v>
      </c>
    </row>
    <row r="2088" spans="1:26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 s="1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 s="2">
        <v>80.849999999999994</v>
      </c>
      <c r="T2088" s="2">
        <v>1400.85</v>
      </c>
      <c r="U2088" t="s">
        <v>23</v>
      </c>
      <c r="V20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88" t="str">
        <f>IF(ChurnTable[[#This Row],[MonthlyCharges]]&lt;35,"Low (&lt;$35)",IF(ChurnTable[[#This Row],[MonthlyCharges]]&lt;70,"Medium ($35-$70)","High (&gt;$70)"))</f>
        <v>High (&gt;$70)</v>
      </c>
      <c r="X2088">
        <f>ChurnTable[[#This Row],[MonthlyCharges]]*12</f>
        <v>970.19999999999993</v>
      </c>
      <c r="Y2088">
        <f>IF(ChurnTable[[#This Row],[Churn]]="Yes",1,0)</f>
        <v>1</v>
      </c>
      <c r="Z2088">
        <f>IF(ChurnTable[[#This Row],[Churn]]="Yes",ChurnTable[[#This Row],[MonthlyCharges]]*12,0)</f>
        <v>970.19999999999993</v>
      </c>
    </row>
    <row r="2089" spans="1:26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 s="1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 s="2">
        <v>33.65</v>
      </c>
      <c r="T2089" s="2">
        <v>137.85</v>
      </c>
      <c r="U2089" t="s">
        <v>23</v>
      </c>
      <c r="V20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89" t="str">
        <f>IF(ChurnTable[[#This Row],[MonthlyCharges]]&lt;35,"Low (&lt;$35)",IF(ChurnTable[[#This Row],[MonthlyCharges]]&lt;70,"Medium ($35-$70)","High (&gt;$70)"))</f>
        <v>Low (&lt;$35)</v>
      </c>
      <c r="X2089">
        <f>ChurnTable[[#This Row],[MonthlyCharges]]*12</f>
        <v>403.79999999999995</v>
      </c>
      <c r="Y2089">
        <f>IF(ChurnTable[[#This Row],[Churn]]="Yes",1,0)</f>
        <v>1</v>
      </c>
      <c r="Z2089">
        <f>IF(ChurnTable[[#This Row],[Churn]]="Yes",ChurnTable[[#This Row],[MonthlyCharges]]*12,0)</f>
        <v>403.79999999999995</v>
      </c>
    </row>
    <row r="2090" spans="1:26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 s="1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 s="2">
        <v>55.8</v>
      </c>
      <c r="T2090" s="2">
        <v>1941.5</v>
      </c>
      <c r="U2090" t="s">
        <v>24</v>
      </c>
      <c r="V20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90" t="str">
        <f>IF(ChurnTable[[#This Row],[MonthlyCharges]]&lt;35,"Low (&lt;$35)",IF(ChurnTable[[#This Row],[MonthlyCharges]]&lt;70,"Medium ($35-$70)","High (&gt;$70)"))</f>
        <v>Medium ($35-$70)</v>
      </c>
      <c r="X2090">
        <f>ChurnTable[[#This Row],[MonthlyCharges]]*12</f>
        <v>669.59999999999991</v>
      </c>
      <c r="Y2090">
        <f>IF(ChurnTable[[#This Row],[Churn]]="Yes",1,0)</f>
        <v>0</v>
      </c>
      <c r="Z2090">
        <f>IF(ChurnTable[[#This Row],[Churn]]="Yes",ChurnTable[[#This Row],[MonthlyCharges]]*12,0)</f>
        <v>0</v>
      </c>
    </row>
    <row r="2091" spans="1:26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 s="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 s="2">
        <v>39.700000000000003</v>
      </c>
      <c r="T2091" s="2">
        <v>1932.75</v>
      </c>
      <c r="U2091" t="s">
        <v>24</v>
      </c>
      <c r="V20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91" t="str">
        <f>IF(ChurnTable[[#This Row],[MonthlyCharges]]&lt;35,"Low (&lt;$35)",IF(ChurnTable[[#This Row],[MonthlyCharges]]&lt;70,"Medium ($35-$70)","High (&gt;$70)"))</f>
        <v>Medium ($35-$70)</v>
      </c>
      <c r="X2091">
        <f>ChurnTable[[#This Row],[MonthlyCharges]]*12</f>
        <v>476.40000000000003</v>
      </c>
      <c r="Y2091">
        <f>IF(ChurnTable[[#This Row],[Churn]]="Yes",1,0)</f>
        <v>0</v>
      </c>
      <c r="Z2091">
        <f>IF(ChurnTable[[#This Row],[Churn]]="Yes",ChurnTable[[#This Row],[MonthlyCharges]]*12,0)</f>
        <v>0</v>
      </c>
    </row>
    <row r="2092" spans="1:26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 s="1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 s="2">
        <v>29.5</v>
      </c>
      <c r="T2092" s="2">
        <v>1423.05</v>
      </c>
      <c r="U2092" t="s">
        <v>24</v>
      </c>
      <c r="V20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092" t="str">
        <f>IF(ChurnTable[[#This Row],[MonthlyCharges]]&lt;35,"Low (&lt;$35)",IF(ChurnTable[[#This Row],[MonthlyCharges]]&lt;70,"Medium ($35-$70)","High (&gt;$70)"))</f>
        <v>Low (&lt;$35)</v>
      </c>
      <c r="X2092">
        <f>ChurnTable[[#This Row],[MonthlyCharges]]*12</f>
        <v>354</v>
      </c>
      <c r="Y2092">
        <f>IF(ChurnTable[[#This Row],[Churn]]="Yes",1,0)</f>
        <v>0</v>
      </c>
      <c r="Z2092">
        <f>IF(ChurnTable[[#This Row],[Churn]]="Yes",ChurnTable[[#This Row],[MonthlyCharges]]*12,0)</f>
        <v>0</v>
      </c>
    </row>
    <row r="2093" spans="1:26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 s="1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 s="2">
        <v>20.149999999999999</v>
      </c>
      <c r="T2093" s="2">
        <v>970.85</v>
      </c>
      <c r="U2093" t="s">
        <v>24</v>
      </c>
      <c r="V20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093" t="str">
        <f>IF(ChurnTable[[#This Row],[MonthlyCharges]]&lt;35,"Low (&lt;$35)",IF(ChurnTable[[#This Row],[MonthlyCharges]]&lt;70,"Medium ($35-$70)","High (&gt;$70)"))</f>
        <v>Low (&lt;$35)</v>
      </c>
      <c r="X2093">
        <f>ChurnTable[[#This Row],[MonthlyCharges]]*12</f>
        <v>241.79999999999998</v>
      </c>
      <c r="Y2093">
        <f>IF(ChurnTable[[#This Row],[Churn]]="Yes",1,0)</f>
        <v>0</v>
      </c>
      <c r="Z2093">
        <f>IF(ChurnTable[[#This Row],[Churn]]="Yes",ChurnTable[[#This Row],[MonthlyCharges]]*12,0)</f>
        <v>0</v>
      </c>
    </row>
    <row r="2094" spans="1:26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 s="1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 s="2">
        <v>79.55</v>
      </c>
      <c r="T2094" s="2">
        <v>5810.9</v>
      </c>
      <c r="U2094" t="s">
        <v>24</v>
      </c>
      <c r="V20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094" t="str">
        <f>IF(ChurnTable[[#This Row],[MonthlyCharges]]&lt;35,"Low (&lt;$35)",IF(ChurnTable[[#This Row],[MonthlyCharges]]&lt;70,"Medium ($35-$70)","High (&gt;$70)"))</f>
        <v>High (&gt;$70)</v>
      </c>
      <c r="X2094">
        <f>ChurnTable[[#This Row],[MonthlyCharges]]*12</f>
        <v>954.59999999999991</v>
      </c>
      <c r="Y2094">
        <f>IF(ChurnTable[[#This Row],[Churn]]="Yes",1,0)</f>
        <v>0</v>
      </c>
      <c r="Z2094">
        <f>IF(ChurnTable[[#This Row],[Churn]]="Yes",ChurnTable[[#This Row],[MonthlyCharges]]*12,0)</f>
        <v>0</v>
      </c>
    </row>
    <row r="2095" spans="1:26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 s="1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 s="2">
        <v>24.8</v>
      </c>
      <c r="T2095" s="2">
        <v>223.9</v>
      </c>
      <c r="U2095" t="s">
        <v>24</v>
      </c>
      <c r="V20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95" t="str">
        <f>IF(ChurnTable[[#This Row],[MonthlyCharges]]&lt;35,"Low (&lt;$35)",IF(ChurnTable[[#This Row],[MonthlyCharges]]&lt;70,"Medium ($35-$70)","High (&gt;$70)"))</f>
        <v>Low (&lt;$35)</v>
      </c>
      <c r="X2095">
        <f>ChurnTable[[#This Row],[MonthlyCharges]]*12</f>
        <v>297.60000000000002</v>
      </c>
      <c r="Y2095">
        <f>IF(ChurnTable[[#This Row],[Churn]]="Yes",1,0)</f>
        <v>0</v>
      </c>
      <c r="Z2095">
        <f>IF(ChurnTable[[#This Row],[Churn]]="Yes",ChurnTable[[#This Row],[MonthlyCharges]]*12,0)</f>
        <v>0</v>
      </c>
    </row>
    <row r="2096" spans="1:26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 s="1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 s="2">
        <v>19.649999999999999</v>
      </c>
      <c r="T2096" s="2">
        <v>391.7</v>
      </c>
      <c r="U2096" t="s">
        <v>24</v>
      </c>
      <c r="V20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096" t="str">
        <f>IF(ChurnTable[[#This Row],[MonthlyCharges]]&lt;35,"Low (&lt;$35)",IF(ChurnTable[[#This Row],[MonthlyCharges]]&lt;70,"Medium ($35-$70)","High (&gt;$70)"))</f>
        <v>Low (&lt;$35)</v>
      </c>
      <c r="X2096">
        <f>ChurnTable[[#This Row],[MonthlyCharges]]*12</f>
        <v>235.79999999999998</v>
      </c>
      <c r="Y2096">
        <f>IF(ChurnTable[[#This Row],[Churn]]="Yes",1,0)</f>
        <v>0</v>
      </c>
      <c r="Z2096">
        <f>IF(ChurnTable[[#This Row],[Churn]]="Yes",ChurnTable[[#This Row],[MonthlyCharges]]*12,0)</f>
        <v>0</v>
      </c>
    </row>
    <row r="2097" spans="1:26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 s="1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 s="2">
        <v>79.95</v>
      </c>
      <c r="T2097" s="2">
        <v>79.95</v>
      </c>
      <c r="U2097" t="s">
        <v>23</v>
      </c>
      <c r="V20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97" t="str">
        <f>IF(ChurnTable[[#This Row],[MonthlyCharges]]&lt;35,"Low (&lt;$35)",IF(ChurnTable[[#This Row],[MonthlyCharges]]&lt;70,"Medium ($35-$70)","High (&gt;$70)"))</f>
        <v>High (&gt;$70)</v>
      </c>
      <c r="X2097">
        <f>ChurnTable[[#This Row],[MonthlyCharges]]*12</f>
        <v>959.40000000000009</v>
      </c>
      <c r="Y2097">
        <f>IF(ChurnTable[[#This Row],[Churn]]="Yes",1,0)</f>
        <v>1</v>
      </c>
      <c r="Z2097">
        <f>IF(ChurnTable[[#This Row],[Churn]]="Yes",ChurnTable[[#This Row],[MonthlyCharges]]*12,0)</f>
        <v>959.40000000000009</v>
      </c>
    </row>
    <row r="2098" spans="1:26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 s="1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 s="2">
        <v>19.3</v>
      </c>
      <c r="T2098" s="2">
        <v>19.3</v>
      </c>
      <c r="U2098" t="s">
        <v>23</v>
      </c>
      <c r="V20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98" t="str">
        <f>IF(ChurnTable[[#This Row],[MonthlyCharges]]&lt;35,"Low (&lt;$35)",IF(ChurnTable[[#This Row],[MonthlyCharges]]&lt;70,"Medium ($35-$70)","High (&gt;$70)"))</f>
        <v>Low (&lt;$35)</v>
      </c>
      <c r="X2098">
        <f>ChurnTable[[#This Row],[MonthlyCharges]]*12</f>
        <v>231.60000000000002</v>
      </c>
      <c r="Y2098">
        <f>IF(ChurnTable[[#This Row],[Churn]]="Yes",1,0)</f>
        <v>1</v>
      </c>
      <c r="Z2098">
        <f>IF(ChurnTable[[#This Row],[Churn]]="Yes",ChurnTable[[#This Row],[MonthlyCharges]]*12,0)</f>
        <v>231.60000000000002</v>
      </c>
    </row>
    <row r="2099" spans="1:26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 s="1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 s="2">
        <v>94.05</v>
      </c>
      <c r="T2099" s="2">
        <v>811.65</v>
      </c>
      <c r="U2099" t="s">
        <v>24</v>
      </c>
      <c r="V20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099" t="str">
        <f>IF(ChurnTable[[#This Row],[MonthlyCharges]]&lt;35,"Low (&lt;$35)",IF(ChurnTable[[#This Row],[MonthlyCharges]]&lt;70,"Medium ($35-$70)","High (&gt;$70)"))</f>
        <v>High (&gt;$70)</v>
      </c>
      <c r="X2099">
        <f>ChurnTable[[#This Row],[MonthlyCharges]]*12</f>
        <v>1128.5999999999999</v>
      </c>
      <c r="Y2099">
        <f>IF(ChurnTable[[#This Row],[Churn]]="Yes",1,0)</f>
        <v>0</v>
      </c>
      <c r="Z2099">
        <f>IF(ChurnTable[[#This Row],[Churn]]="Yes",ChurnTable[[#This Row],[MonthlyCharges]]*12,0)</f>
        <v>0</v>
      </c>
    </row>
    <row r="2100" spans="1:26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 s="1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 s="2">
        <v>90.75</v>
      </c>
      <c r="T2100" s="2">
        <v>174.75</v>
      </c>
      <c r="U2100" t="s">
        <v>24</v>
      </c>
      <c r="V21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00" t="str">
        <f>IF(ChurnTable[[#This Row],[MonthlyCharges]]&lt;35,"Low (&lt;$35)",IF(ChurnTable[[#This Row],[MonthlyCharges]]&lt;70,"Medium ($35-$70)","High (&gt;$70)"))</f>
        <v>High (&gt;$70)</v>
      </c>
      <c r="X2100">
        <f>ChurnTable[[#This Row],[MonthlyCharges]]*12</f>
        <v>1089</v>
      </c>
      <c r="Y2100">
        <f>IF(ChurnTable[[#This Row],[Churn]]="Yes",1,0)</f>
        <v>0</v>
      </c>
      <c r="Z2100">
        <f>IF(ChurnTable[[#This Row],[Churn]]="Yes",ChurnTable[[#This Row],[MonthlyCharges]]*12,0)</f>
        <v>0</v>
      </c>
    </row>
    <row r="2101" spans="1:26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 s="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 s="2">
        <v>78.849999999999994</v>
      </c>
      <c r="T2101" s="2">
        <v>3126.85</v>
      </c>
      <c r="U2101" t="s">
        <v>24</v>
      </c>
      <c r="V21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01" t="str">
        <f>IF(ChurnTable[[#This Row],[MonthlyCharges]]&lt;35,"Low (&lt;$35)",IF(ChurnTable[[#This Row],[MonthlyCharges]]&lt;70,"Medium ($35-$70)","High (&gt;$70)"))</f>
        <v>High (&gt;$70)</v>
      </c>
      <c r="X2101">
        <f>ChurnTable[[#This Row],[MonthlyCharges]]*12</f>
        <v>946.19999999999993</v>
      </c>
      <c r="Y2101">
        <f>IF(ChurnTable[[#This Row],[Churn]]="Yes",1,0)</f>
        <v>0</v>
      </c>
      <c r="Z2101">
        <f>IF(ChurnTable[[#This Row],[Churn]]="Yes",ChurnTable[[#This Row],[MonthlyCharges]]*12,0)</f>
        <v>0</v>
      </c>
    </row>
    <row r="2102" spans="1:26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 s="1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 s="2">
        <v>99.5</v>
      </c>
      <c r="T2102" s="2">
        <v>6841.45</v>
      </c>
      <c r="U2102" t="s">
        <v>24</v>
      </c>
      <c r="V21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02" t="str">
        <f>IF(ChurnTable[[#This Row],[MonthlyCharges]]&lt;35,"Low (&lt;$35)",IF(ChurnTable[[#This Row],[MonthlyCharges]]&lt;70,"Medium ($35-$70)","High (&gt;$70)"))</f>
        <v>High (&gt;$70)</v>
      </c>
      <c r="X2102">
        <f>ChurnTable[[#This Row],[MonthlyCharges]]*12</f>
        <v>1194</v>
      </c>
      <c r="Y2102">
        <f>IF(ChurnTable[[#This Row],[Churn]]="Yes",1,0)</f>
        <v>0</v>
      </c>
      <c r="Z2102">
        <f>IF(ChurnTable[[#This Row],[Churn]]="Yes",ChurnTable[[#This Row],[MonthlyCharges]]*12,0)</f>
        <v>0</v>
      </c>
    </row>
    <row r="2103" spans="1:26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 s="1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 s="2">
        <v>99.2</v>
      </c>
      <c r="T2103" s="2">
        <v>3754.6</v>
      </c>
      <c r="U2103" t="s">
        <v>23</v>
      </c>
      <c r="V21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03" t="str">
        <f>IF(ChurnTable[[#This Row],[MonthlyCharges]]&lt;35,"Low (&lt;$35)",IF(ChurnTable[[#This Row],[MonthlyCharges]]&lt;70,"Medium ($35-$70)","High (&gt;$70)"))</f>
        <v>High (&gt;$70)</v>
      </c>
      <c r="X2103">
        <f>ChurnTable[[#This Row],[MonthlyCharges]]*12</f>
        <v>1190.4000000000001</v>
      </c>
      <c r="Y2103">
        <f>IF(ChurnTable[[#This Row],[Churn]]="Yes",1,0)</f>
        <v>1</v>
      </c>
      <c r="Z2103">
        <f>IF(ChurnTable[[#This Row],[Churn]]="Yes",ChurnTable[[#This Row],[MonthlyCharges]]*12,0)</f>
        <v>1190.4000000000001</v>
      </c>
    </row>
    <row r="2104" spans="1:26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 s="1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 s="2">
        <v>80.55</v>
      </c>
      <c r="T2104" s="2">
        <v>1406.65</v>
      </c>
      <c r="U2104" t="s">
        <v>24</v>
      </c>
      <c r="V21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04" t="str">
        <f>IF(ChurnTable[[#This Row],[MonthlyCharges]]&lt;35,"Low (&lt;$35)",IF(ChurnTable[[#This Row],[MonthlyCharges]]&lt;70,"Medium ($35-$70)","High (&gt;$70)"))</f>
        <v>High (&gt;$70)</v>
      </c>
      <c r="X2104">
        <f>ChurnTable[[#This Row],[MonthlyCharges]]*12</f>
        <v>966.59999999999991</v>
      </c>
      <c r="Y2104">
        <f>IF(ChurnTable[[#This Row],[Churn]]="Yes",1,0)</f>
        <v>0</v>
      </c>
      <c r="Z2104">
        <f>IF(ChurnTable[[#This Row],[Churn]]="Yes",ChurnTable[[#This Row],[MonthlyCharges]]*12,0)</f>
        <v>0</v>
      </c>
    </row>
    <row r="2105" spans="1:26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 s="1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 s="2">
        <v>70.2</v>
      </c>
      <c r="T2105" s="2">
        <v>834.7</v>
      </c>
      <c r="U2105" t="s">
        <v>24</v>
      </c>
      <c r="V21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05" t="str">
        <f>IF(ChurnTable[[#This Row],[MonthlyCharges]]&lt;35,"Low (&lt;$35)",IF(ChurnTable[[#This Row],[MonthlyCharges]]&lt;70,"Medium ($35-$70)","High (&gt;$70)"))</f>
        <v>High (&gt;$70)</v>
      </c>
      <c r="X2105">
        <f>ChurnTable[[#This Row],[MonthlyCharges]]*12</f>
        <v>842.40000000000009</v>
      </c>
      <c r="Y2105">
        <f>IF(ChurnTable[[#This Row],[Churn]]="Yes",1,0)</f>
        <v>0</v>
      </c>
      <c r="Z2105">
        <f>IF(ChurnTable[[#This Row],[Churn]]="Yes",ChurnTable[[#This Row],[MonthlyCharges]]*12,0)</f>
        <v>0</v>
      </c>
    </row>
    <row r="2106" spans="1:26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 s="1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 s="2">
        <v>85.2</v>
      </c>
      <c r="T2106" s="2">
        <v>627.4</v>
      </c>
      <c r="U2106" t="s">
        <v>23</v>
      </c>
      <c r="V21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06" t="str">
        <f>IF(ChurnTable[[#This Row],[MonthlyCharges]]&lt;35,"Low (&lt;$35)",IF(ChurnTable[[#This Row],[MonthlyCharges]]&lt;70,"Medium ($35-$70)","High (&gt;$70)"))</f>
        <v>High (&gt;$70)</v>
      </c>
      <c r="X2106">
        <f>ChurnTable[[#This Row],[MonthlyCharges]]*12</f>
        <v>1022.4000000000001</v>
      </c>
      <c r="Y2106">
        <f>IF(ChurnTable[[#This Row],[Churn]]="Yes",1,0)</f>
        <v>1</v>
      </c>
      <c r="Z2106">
        <f>IF(ChurnTable[[#This Row],[Churn]]="Yes",ChurnTable[[#This Row],[MonthlyCharges]]*12,0)</f>
        <v>1022.4000000000001</v>
      </c>
    </row>
    <row r="2107" spans="1:26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 s="1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 s="2">
        <v>75.25</v>
      </c>
      <c r="T2107" s="2">
        <v>242</v>
      </c>
      <c r="U2107" t="s">
        <v>23</v>
      </c>
      <c r="V21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07" t="str">
        <f>IF(ChurnTable[[#This Row],[MonthlyCharges]]&lt;35,"Low (&lt;$35)",IF(ChurnTable[[#This Row],[MonthlyCharges]]&lt;70,"Medium ($35-$70)","High (&gt;$70)"))</f>
        <v>High (&gt;$70)</v>
      </c>
      <c r="X2107">
        <f>ChurnTable[[#This Row],[MonthlyCharges]]*12</f>
        <v>903</v>
      </c>
      <c r="Y2107">
        <f>IF(ChurnTable[[#This Row],[Churn]]="Yes",1,0)</f>
        <v>1</v>
      </c>
      <c r="Z2107">
        <f>IF(ChurnTable[[#This Row],[Churn]]="Yes",ChurnTable[[#This Row],[MonthlyCharges]]*12,0)</f>
        <v>903</v>
      </c>
    </row>
    <row r="2108" spans="1:26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 s="1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 s="2">
        <v>59.45</v>
      </c>
      <c r="T2108" s="2">
        <v>3157</v>
      </c>
      <c r="U2108" t="s">
        <v>24</v>
      </c>
      <c r="V21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08" t="str">
        <f>IF(ChurnTable[[#This Row],[MonthlyCharges]]&lt;35,"Low (&lt;$35)",IF(ChurnTable[[#This Row],[MonthlyCharges]]&lt;70,"Medium ($35-$70)","High (&gt;$70)"))</f>
        <v>Medium ($35-$70)</v>
      </c>
      <c r="X2108">
        <f>ChurnTable[[#This Row],[MonthlyCharges]]*12</f>
        <v>713.40000000000009</v>
      </c>
      <c r="Y2108">
        <f>IF(ChurnTable[[#This Row],[Churn]]="Yes",1,0)</f>
        <v>0</v>
      </c>
      <c r="Z2108">
        <f>IF(ChurnTable[[#This Row],[Churn]]="Yes",ChurnTable[[#This Row],[MonthlyCharges]]*12,0)</f>
        <v>0</v>
      </c>
    </row>
    <row r="2109" spans="1:26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 s="1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 s="2">
        <v>93.35</v>
      </c>
      <c r="T2109" s="2">
        <v>3092</v>
      </c>
      <c r="U2109" t="s">
        <v>24</v>
      </c>
      <c r="V21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09" t="str">
        <f>IF(ChurnTable[[#This Row],[MonthlyCharges]]&lt;35,"Low (&lt;$35)",IF(ChurnTable[[#This Row],[MonthlyCharges]]&lt;70,"Medium ($35-$70)","High (&gt;$70)"))</f>
        <v>High (&gt;$70)</v>
      </c>
      <c r="X2109">
        <f>ChurnTable[[#This Row],[MonthlyCharges]]*12</f>
        <v>1120.1999999999998</v>
      </c>
      <c r="Y2109">
        <f>IF(ChurnTable[[#This Row],[Churn]]="Yes",1,0)</f>
        <v>0</v>
      </c>
      <c r="Z2109">
        <f>IF(ChurnTable[[#This Row],[Churn]]="Yes",ChurnTable[[#This Row],[MonthlyCharges]]*12,0)</f>
        <v>0</v>
      </c>
    </row>
    <row r="2110" spans="1:26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 s="1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 s="2">
        <v>44.95</v>
      </c>
      <c r="T2110" s="2">
        <v>2168.9</v>
      </c>
      <c r="U2110" t="s">
        <v>24</v>
      </c>
      <c r="V21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10" t="str">
        <f>IF(ChurnTable[[#This Row],[MonthlyCharges]]&lt;35,"Low (&lt;$35)",IF(ChurnTable[[#This Row],[MonthlyCharges]]&lt;70,"Medium ($35-$70)","High (&gt;$70)"))</f>
        <v>Medium ($35-$70)</v>
      </c>
      <c r="X2110">
        <f>ChurnTable[[#This Row],[MonthlyCharges]]*12</f>
        <v>539.40000000000009</v>
      </c>
      <c r="Y2110">
        <f>IF(ChurnTable[[#This Row],[Churn]]="Yes",1,0)</f>
        <v>0</v>
      </c>
      <c r="Z2110">
        <f>IF(ChurnTable[[#This Row],[Churn]]="Yes",ChurnTable[[#This Row],[MonthlyCharges]]*12,0)</f>
        <v>0</v>
      </c>
    </row>
    <row r="2111" spans="1:26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 s="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 s="2">
        <v>26.1</v>
      </c>
      <c r="T2111" s="2">
        <v>980.35</v>
      </c>
      <c r="U2111" t="s">
        <v>24</v>
      </c>
      <c r="V21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11" t="str">
        <f>IF(ChurnTable[[#This Row],[MonthlyCharges]]&lt;35,"Low (&lt;$35)",IF(ChurnTable[[#This Row],[MonthlyCharges]]&lt;70,"Medium ($35-$70)","High (&gt;$70)"))</f>
        <v>Low (&lt;$35)</v>
      </c>
      <c r="X2111">
        <f>ChurnTable[[#This Row],[MonthlyCharges]]*12</f>
        <v>313.20000000000005</v>
      </c>
      <c r="Y2111">
        <f>IF(ChurnTable[[#This Row],[Churn]]="Yes",1,0)</f>
        <v>0</v>
      </c>
      <c r="Z2111">
        <f>IF(ChurnTable[[#This Row],[Churn]]="Yes",ChurnTable[[#This Row],[MonthlyCharges]]*12,0)</f>
        <v>0</v>
      </c>
    </row>
    <row r="2112" spans="1:26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 s="1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 s="2">
        <v>20.2</v>
      </c>
      <c r="T2112" s="2">
        <v>65.95</v>
      </c>
      <c r="U2112" t="s">
        <v>24</v>
      </c>
      <c r="V21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12" t="str">
        <f>IF(ChurnTable[[#This Row],[MonthlyCharges]]&lt;35,"Low (&lt;$35)",IF(ChurnTable[[#This Row],[MonthlyCharges]]&lt;70,"Medium ($35-$70)","High (&gt;$70)"))</f>
        <v>Low (&lt;$35)</v>
      </c>
      <c r="X2112">
        <f>ChurnTable[[#This Row],[MonthlyCharges]]*12</f>
        <v>242.39999999999998</v>
      </c>
      <c r="Y2112">
        <f>IF(ChurnTable[[#This Row],[Churn]]="Yes",1,0)</f>
        <v>0</v>
      </c>
      <c r="Z2112">
        <f>IF(ChurnTable[[#This Row],[Churn]]="Yes",ChurnTable[[#This Row],[MonthlyCharges]]*12,0)</f>
        <v>0</v>
      </c>
    </row>
    <row r="2113" spans="1:26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 s="1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 s="2">
        <v>21.25</v>
      </c>
      <c r="T2113" s="2">
        <v>711.9</v>
      </c>
      <c r="U2113" t="s">
        <v>24</v>
      </c>
      <c r="V21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13" t="str">
        <f>IF(ChurnTable[[#This Row],[MonthlyCharges]]&lt;35,"Low (&lt;$35)",IF(ChurnTable[[#This Row],[MonthlyCharges]]&lt;70,"Medium ($35-$70)","High (&gt;$70)"))</f>
        <v>Low (&lt;$35)</v>
      </c>
      <c r="X2113">
        <f>ChurnTable[[#This Row],[MonthlyCharges]]*12</f>
        <v>255</v>
      </c>
      <c r="Y2113">
        <f>IF(ChurnTable[[#This Row],[Churn]]="Yes",1,0)</f>
        <v>0</v>
      </c>
      <c r="Z2113">
        <f>IF(ChurnTable[[#This Row],[Churn]]="Yes",ChurnTable[[#This Row],[MonthlyCharges]]*12,0)</f>
        <v>0</v>
      </c>
    </row>
    <row r="2114" spans="1:26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 s="1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 s="2">
        <v>59.4</v>
      </c>
      <c r="T2114" s="2">
        <v>1952.8</v>
      </c>
      <c r="U2114" t="s">
        <v>24</v>
      </c>
      <c r="V21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14" t="str">
        <f>IF(ChurnTable[[#This Row],[MonthlyCharges]]&lt;35,"Low (&lt;$35)",IF(ChurnTable[[#This Row],[MonthlyCharges]]&lt;70,"Medium ($35-$70)","High (&gt;$70)"))</f>
        <v>Medium ($35-$70)</v>
      </c>
      <c r="X2114">
        <f>ChurnTable[[#This Row],[MonthlyCharges]]*12</f>
        <v>712.8</v>
      </c>
      <c r="Y2114">
        <f>IF(ChurnTable[[#This Row],[Churn]]="Yes",1,0)</f>
        <v>0</v>
      </c>
      <c r="Z2114">
        <f>IF(ChurnTable[[#This Row],[Churn]]="Yes",ChurnTable[[#This Row],[MonthlyCharges]]*12,0)</f>
        <v>0</v>
      </c>
    </row>
    <row r="2115" spans="1:26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 s="1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 s="2">
        <v>95</v>
      </c>
      <c r="T2115" s="2">
        <v>4368.8500000000004</v>
      </c>
      <c r="U2115" t="s">
        <v>24</v>
      </c>
      <c r="V21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15" t="str">
        <f>IF(ChurnTable[[#This Row],[MonthlyCharges]]&lt;35,"Low (&lt;$35)",IF(ChurnTable[[#This Row],[MonthlyCharges]]&lt;70,"Medium ($35-$70)","High (&gt;$70)"))</f>
        <v>High (&gt;$70)</v>
      </c>
      <c r="X2115">
        <f>ChurnTable[[#This Row],[MonthlyCharges]]*12</f>
        <v>1140</v>
      </c>
      <c r="Y2115">
        <f>IF(ChurnTable[[#This Row],[Churn]]="Yes",1,0)</f>
        <v>0</v>
      </c>
      <c r="Z2115">
        <f>IF(ChurnTable[[#This Row],[Churn]]="Yes",ChurnTable[[#This Row],[MonthlyCharges]]*12,0)</f>
        <v>0</v>
      </c>
    </row>
    <row r="2116" spans="1:26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 s="1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 s="2">
        <v>61.9</v>
      </c>
      <c r="T2116" s="2">
        <v>2647.1</v>
      </c>
      <c r="U2116" t="s">
        <v>24</v>
      </c>
      <c r="V21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16" t="str">
        <f>IF(ChurnTable[[#This Row],[MonthlyCharges]]&lt;35,"Low (&lt;$35)",IF(ChurnTable[[#This Row],[MonthlyCharges]]&lt;70,"Medium ($35-$70)","High (&gt;$70)"))</f>
        <v>Medium ($35-$70)</v>
      </c>
      <c r="X2116">
        <f>ChurnTable[[#This Row],[MonthlyCharges]]*12</f>
        <v>742.8</v>
      </c>
      <c r="Y2116">
        <f>IF(ChurnTable[[#This Row],[Churn]]="Yes",1,0)</f>
        <v>0</v>
      </c>
      <c r="Z2116">
        <f>IF(ChurnTable[[#This Row],[Churn]]="Yes",ChurnTable[[#This Row],[MonthlyCharges]]*12,0)</f>
        <v>0</v>
      </c>
    </row>
    <row r="2117" spans="1:26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 s="1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 s="2">
        <v>118.65</v>
      </c>
      <c r="T2117" s="2">
        <v>8477.6</v>
      </c>
      <c r="U2117" t="s">
        <v>24</v>
      </c>
      <c r="V21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17" t="str">
        <f>IF(ChurnTable[[#This Row],[MonthlyCharges]]&lt;35,"Low (&lt;$35)",IF(ChurnTable[[#This Row],[MonthlyCharges]]&lt;70,"Medium ($35-$70)","High (&gt;$70)"))</f>
        <v>High (&gt;$70)</v>
      </c>
      <c r="X2117">
        <f>ChurnTable[[#This Row],[MonthlyCharges]]*12</f>
        <v>1423.8000000000002</v>
      </c>
      <c r="Y2117">
        <f>IF(ChurnTable[[#This Row],[Churn]]="Yes",1,0)</f>
        <v>0</v>
      </c>
      <c r="Z2117">
        <f>IF(ChurnTable[[#This Row],[Churn]]="Yes",ChurnTable[[#This Row],[MonthlyCharges]]*12,0)</f>
        <v>0</v>
      </c>
    </row>
    <row r="2118" spans="1:26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 s="1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 s="2">
        <v>54.35</v>
      </c>
      <c r="T2118" s="2">
        <v>54.35</v>
      </c>
      <c r="U2118" t="s">
        <v>23</v>
      </c>
      <c r="V21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18" t="str">
        <f>IF(ChurnTable[[#This Row],[MonthlyCharges]]&lt;35,"Low (&lt;$35)",IF(ChurnTable[[#This Row],[MonthlyCharges]]&lt;70,"Medium ($35-$70)","High (&gt;$70)"))</f>
        <v>Medium ($35-$70)</v>
      </c>
      <c r="X2118">
        <f>ChurnTable[[#This Row],[MonthlyCharges]]*12</f>
        <v>652.20000000000005</v>
      </c>
      <c r="Y2118">
        <f>IF(ChurnTable[[#This Row],[Churn]]="Yes",1,0)</f>
        <v>1</v>
      </c>
      <c r="Z2118">
        <f>IF(ChurnTable[[#This Row],[Churn]]="Yes",ChurnTable[[#This Row],[MonthlyCharges]]*12,0)</f>
        <v>652.20000000000005</v>
      </c>
    </row>
    <row r="2119" spans="1:26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 s="1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 s="2">
        <v>64.45</v>
      </c>
      <c r="T2119" s="2">
        <v>4528</v>
      </c>
      <c r="U2119" t="s">
        <v>24</v>
      </c>
      <c r="V21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19" t="str">
        <f>IF(ChurnTable[[#This Row],[MonthlyCharges]]&lt;35,"Low (&lt;$35)",IF(ChurnTable[[#This Row],[MonthlyCharges]]&lt;70,"Medium ($35-$70)","High (&gt;$70)"))</f>
        <v>Medium ($35-$70)</v>
      </c>
      <c r="X2119">
        <f>ChurnTable[[#This Row],[MonthlyCharges]]*12</f>
        <v>773.40000000000009</v>
      </c>
      <c r="Y2119">
        <f>IF(ChurnTable[[#This Row],[Churn]]="Yes",1,0)</f>
        <v>0</v>
      </c>
      <c r="Z2119">
        <f>IF(ChurnTable[[#This Row],[Churn]]="Yes",ChurnTable[[#This Row],[MonthlyCharges]]*12,0)</f>
        <v>0</v>
      </c>
    </row>
    <row r="2120" spans="1:26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 s="1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 s="2">
        <v>80.150000000000006</v>
      </c>
      <c r="T2120" s="2">
        <v>1790.65</v>
      </c>
      <c r="U2120" t="s">
        <v>24</v>
      </c>
      <c r="V21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20" t="str">
        <f>IF(ChurnTable[[#This Row],[MonthlyCharges]]&lt;35,"Low (&lt;$35)",IF(ChurnTable[[#This Row],[MonthlyCharges]]&lt;70,"Medium ($35-$70)","High (&gt;$70)"))</f>
        <v>High (&gt;$70)</v>
      </c>
      <c r="X2120">
        <f>ChurnTable[[#This Row],[MonthlyCharges]]*12</f>
        <v>961.80000000000007</v>
      </c>
      <c r="Y2120">
        <f>IF(ChurnTable[[#This Row],[Churn]]="Yes",1,0)</f>
        <v>0</v>
      </c>
      <c r="Z2120">
        <f>IF(ChurnTable[[#This Row],[Churn]]="Yes",ChurnTable[[#This Row],[MonthlyCharges]]*12,0)</f>
        <v>0</v>
      </c>
    </row>
    <row r="2121" spans="1:26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 s="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 s="2">
        <v>20.2</v>
      </c>
      <c r="T2121" s="2">
        <v>845.6</v>
      </c>
      <c r="U2121" t="s">
        <v>24</v>
      </c>
      <c r="V21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21" t="str">
        <f>IF(ChurnTable[[#This Row],[MonthlyCharges]]&lt;35,"Low (&lt;$35)",IF(ChurnTable[[#This Row],[MonthlyCharges]]&lt;70,"Medium ($35-$70)","High (&gt;$70)"))</f>
        <v>Low (&lt;$35)</v>
      </c>
      <c r="X2121">
        <f>ChurnTable[[#This Row],[MonthlyCharges]]*12</f>
        <v>242.39999999999998</v>
      </c>
      <c r="Y2121">
        <f>IF(ChurnTable[[#This Row],[Churn]]="Yes",1,0)</f>
        <v>0</v>
      </c>
      <c r="Z2121">
        <f>IF(ChurnTable[[#This Row],[Churn]]="Yes",ChurnTable[[#This Row],[MonthlyCharges]]*12,0)</f>
        <v>0</v>
      </c>
    </row>
    <row r="2122" spans="1:26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 s="1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 s="2">
        <v>21</v>
      </c>
      <c r="T2122" s="2">
        <v>1210.3</v>
      </c>
      <c r="U2122" t="s">
        <v>24</v>
      </c>
      <c r="V21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22" t="str">
        <f>IF(ChurnTable[[#This Row],[MonthlyCharges]]&lt;35,"Low (&lt;$35)",IF(ChurnTable[[#This Row],[MonthlyCharges]]&lt;70,"Medium ($35-$70)","High (&gt;$70)"))</f>
        <v>Low (&lt;$35)</v>
      </c>
      <c r="X2122">
        <f>ChurnTable[[#This Row],[MonthlyCharges]]*12</f>
        <v>252</v>
      </c>
      <c r="Y2122">
        <f>IF(ChurnTable[[#This Row],[Churn]]="Yes",1,0)</f>
        <v>0</v>
      </c>
      <c r="Z2122">
        <f>IF(ChurnTable[[#This Row],[Churn]]="Yes",ChurnTable[[#This Row],[MonthlyCharges]]*12,0)</f>
        <v>0</v>
      </c>
    </row>
    <row r="2123" spans="1:26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 s="1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 s="2">
        <v>20.45</v>
      </c>
      <c r="T2123" s="2">
        <v>20.45</v>
      </c>
      <c r="U2123" t="s">
        <v>24</v>
      </c>
      <c r="V21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23" t="str">
        <f>IF(ChurnTable[[#This Row],[MonthlyCharges]]&lt;35,"Low (&lt;$35)",IF(ChurnTable[[#This Row],[MonthlyCharges]]&lt;70,"Medium ($35-$70)","High (&gt;$70)"))</f>
        <v>Low (&lt;$35)</v>
      </c>
      <c r="X2123">
        <f>ChurnTable[[#This Row],[MonthlyCharges]]*12</f>
        <v>245.39999999999998</v>
      </c>
      <c r="Y2123">
        <f>IF(ChurnTable[[#This Row],[Churn]]="Yes",1,0)</f>
        <v>0</v>
      </c>
      <c r="Z2123">
        <f>IF(ChurnTable[[#This Row],[Churn]]="Yes",ChurnTable[[#This Row],[MonthlyCharges]]*12,0)</f>
        <v>0</v>
      </c>
    </row>
    <row r="2124" spans="1:26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 s="1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 s="2">
        <v>75.849999999999994</v>
      </c>
      <c r="T2124" s="2">
        <v>854.45</v>
      </c>
      <c r="U2124" t="s">
        <v>24</v>
      </c>
      <c r="V21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24" t="str">
        <f>IF(ChurnTable[[#This Row],[MonthlyCharges]]&lt;35,"Low (&lt;$35)",IF(ChurnTable[[#This Row],[MonthlyCharges]]&lt;70,"Medium ($35-$70)","High (&gt;$70)"))</f>
        <v>High (&gt;$70)</v>
      </c>
      <c r="X2124">
        <f>ChurnTable[[#This Row],[MonthlyCharges]]*12</f>
        <v>910.19999999999993</v>
      </c>
      <c r="Y2124">
        <f>IF(ChurnTable[[#This Row],[Churn]]="Yes",1,0)</f>
        <v>0</v>
      </c>
      <c r="Z2124">
        <f>IF(ChurnTable[[#This Row],[Churn]]="Yes",ChurnTable[[#This Row],[MonthlyCharges]]*12,0)</f>
        <v>0</v>
      </c>
    </row>
    <row r="2125" spans="1:26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 s="1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 s="2">
        <v>80.45</v>
      </c>
      <c r="T2125" s="2">
        <v>2429.1</v>
      </c>
      <c r="U2125" t="s">
        <v>24</v>
      </c>
      <c r="V21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25" t="str">
        <f>IF(ChurnTable[[#This Row],[MonthlyCharges]]&lt;35,"Low (&lt;$35)",IF(ChurnTable[[#This Row],[MonthlyCharges]]&lt;70,"Medium ($35-$70)","High (&gt;$70)"))</f>
        <v>High (&gt;$70)</v>
      </c>
      <c r="X2125">
        <f>ChurnTable[[#This Row],[MonthlyCharges]]*12</f>
        <v>965.40000000000009</v>
      </c>
      <c r="Y2125">
        <f>IF(ChurnTable[[#This Row],[Churn]]="Yes",1,0)</f>
        <v>0</v>
      </c>
      <c r="Z2125">
        <f>IF(ChurnTable[[#This Row],[Churn]]="Yes",ChurnTable[[#This Row],[MonthlyCharges]]*12,0)</f>
        <v>0</v>
      </c>
    </row>
    <row r="2126" spans="1:26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 s="1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 s="2">
        <v>24.95</v>
      </c>
      <c r="T2126" s="2">
        <v>100.4</v>
      </c>
      <c r="U2126" t="s">
        <v>23</v>
      </c>
      <c r="V21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26" t="str">
        <f>IF(ChurnTable[[#This Row],[MonthlyCharges]]&lt;35,"Low (&lt;$35)",IF(ChurnTable[[#This Row],[MonthlyCharges]]&lt;70,"Medium ($35-$70)","High (&gt;$70)"))</f>
        <v>Low (&lt;$35)</v>
      </c>
      <c r="X2126">
        <f>ChurnTable[[#This Row],[MonthlyCharges]]*12</f>
        <v>299.39999999999998</v>
      </c>
      <c r="Y2126">
        <f>IF(ChurnTable[[#This Row],[Churn]]="Yes",1,0)</f>
        <v>1</v>
      </c>
      <c r="Z2126">
        <f>IF(ChurnTable[[#This Row],[Churn]]="Yes",ChurnTable[[#This Row],[MonthlyCharges]]*12,0)</f>
        <v>299.39999999999998</v>
      </c>
    </row>
    <row r="2127" spans="1:26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 s="1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 s="2">
        <v>75.5</v>
      </c>
      <c r="T2127" s="2">
        <v>5229.45</v>
      </c>
      <c r="U2127" t="s">
        <v>24</v>
      </c>
      <c r="V21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27" t="str">
        <f>IF(ChurnTable[[#This Row],[MonthlyCharges]]&lt;35,"Low (&lt;$35)",IF(ChurnTable[[#This Row],[MonthlyCharges]]&lt;70,"Medium ($35-$70)","High (&gt;$70)"))</f>
        <v>High (&gt;$70)</v>
      </c>
      <c r="X2127">
        <f>ChurnTable[[#This Row],[MonthlyCharges]]*12</f>
        <v>906</v>
      </c>
      <c r="Y2127">
        <f>IF(ChurnTable[[#This Row],[Churn]]="Yes",1,0)</f>
        <v>0</v>
      </c>
      <c r="Z2127">
        <f>IF(ChurnTable[[#This Row],[Churn]]="Yes",ChurnTable[[#This Row],[MonthlyCharges]]*12,0)</f>
        <v>0</v>
      </c>
    </row>
    <row r="2128" spans="1:26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 s="1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 s="2">
        <v>44.45</v>
      </c>
      <c r="T2128" s="2">
        <v>44.45</v>
      </c>
      <c r="U2128" t="s">
        <v>24</v>
      </c>
      <c r="V21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28" t="str">
        <f>IF(ChurnTable[[#This Row],[MonthlyCharges]]&lt;35,"Low (&lt;$35)",IF(ChurnTable[[#This Row],[MonthlyCharges]]&lt;70,"Medium ($35-$70)","High (&gt;$70)"))</f>
        <v>Medium ($35-$70)</v>
      </c>
      <c r="X2128">
        <f>ChurnTable[[#This Row],[MonthlyCharges]]*12</f>
        <v>533.40000000000009</v>
      </c>
      <c r="Y2128">
        <f>IF(ChurnTable[[#This Row],[Churn]]="Yes",1,0)</f>
        <v>0</v>
      </c>
      <c r="Z2128">
        <f>IF(ChurnTable[[#This Row],[Churn]]="Yes",ChurnTable[[#This Row],[MonthlyCharges]]*12,0)</f>
        <v>0</v>
      </c>
    </row>
    <row r="2129" spans="1:26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 s="1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 s="2">
        <v>42.35</v>
      </c>
      <c r="T2129" s="2">
        <v>1716.45</v>
      </c>
      <c r="U2129" t="s">
        <v>23</v>
      </c>
      <c r="V21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29" t="str">
        <f>IF(ChurnTable[[#This Row],[MonthlyCharges]]&lt;35,"Low (&lt;$35)",IF(ChurnTable[[#This Row],[MonthlyCharges]]&lt;70,"Medium ($35-$70)","High (&gt;$70)"))</f>
        <v>Medium ($35-$70)</v>
      </c>
      <c r="X2129">
        <f>ChurnTable[[#This Row],[MonthlyCharges]]*12</f>
        <v>508.20000000000005</v>
      </c>
      <c r="Y2129">
        <f>IF(ChurnTable[[#This Row],[Churn]]="Yes",1,0)</f>
        <v>1</v>
      </c>
      <c r="Z2129">
        <f>IF(ChurnTable[[#This Row],[Churn]]="Yes",ChurnTable[[#This Row],[MonthlyCharges]]*12,0)</f>
        <v>508.20000000000005</v>
      </c>
    </row>
    <row r="2130" spans="1:26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 s="1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 s="2">
        <v>74.55</v>
      </c>
      <c r="T2130" s="2">
        <v>3023.55</v>
      </c>
      <c r="U2130" t="s">
        <v>24</v>
      </c>
      <c r="V21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30" t="str">
        <f>IF(ChurnTable[[#This Row],[MonthlyCharges]]&lt;35,"Low (&lt;$35)",IF(ChurnTable[[#This Row],[MonthlyCharges]]&lt;70,"Medium ($35-$70)","High (&gt;$70)"))</f>
        <v>High (&gt;$70)</v>
      </c>
      <c r="X2130">
        <f>ChurnTable[[#This Row],[MonthlyCharges]]*12</f>
        <v>894.59999999999991</v>
      </c>
      <c r="Y2130">
        <f>IF(ChurnTable[[#This Row],[Churn]]="Yes",1,0)</f>
        <v>0</v>
      </c>
      <c r="Z2130">
        <f>IF(ChurnTable[[#This Row],[Churn]]="Yes",ChurnTable[[#This Row],[MonthlyCharges]]*12,0)</f>
        <v>0</v>
      </c>
    </row>
    <row r="2131" spans="1:26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 s="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 s="2">
        <v>75.3</v>
      </c>
      <c r="T2131" s="2">
        <v>75.3</v>
      </c>
      <c r="U2131" t="s">
        <v>23</v>
      </c>
      <c r="V21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31" t="str">
        <f>IF(ChurnTable[[#This Row],[MonthlyCharges]]&lt;35,"Low (&lt;$35)",IF(ChurnTable[[#This Row],[MonthlyCharges]]&lt;70,"Medium ($35-$70)","High (&gt;$70)"))</f>
        <v>High (&gt;$70)</v>
      </c>
      <c r="X2131">
        <f>ChurnTable[[#This Row],[MonthlyCharges]]*12</f>
        <v>903.59999999999991</v>
      </c>
      <c r="Y2131">
        <f>IF(ChurnTable[[#This Row],[Churn]]="Yes",1,0)</f>
        <v>1</v>
      </c>
      <c r="Z2131">
        <f>IF(ChurnTable[[#This Row],[Churn]]="Yes",ChurnTable[[#This Row],[MonthlyCharges]]*12,0)</f>
        <v>903.59999999999991</v>
      </c>
    </row>
    <row r="2132" spans="1:26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 s="1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 s="2">
        <v>94.8</v>
      </c>
      <c r="T2132" s="2">
        <v>4837.6000000000004</v>
      </c>
      <c r="U2132" t="s">
        <v>23</v>
      </c>
      <c r="V21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32" t="str">
        <f>IF(ChurnTable[[#This Row],[MonthlyCharges]]&lt;35,"Low (&lt;$35)",IF(ChurnTable[[#This Row],[MonthlyCharges]]&lt;70,"Medium ($35-$70)","High (&gt;$70)"))</f>
        <v>High (&gt;$70)</v>
      </c>
      <c r="X2132">
        <f>ChurnTable[[#This Row],[MonthlyCharges]]*12</f>
        <v>1137.5999999999999</v>
      </c>
      <c r="Y2132">
        <f>IF(ChurnTable[[#This Row],[Churn]]="Yes",1,0)</f>
        <v>1</v>
      </c>
      <c r="Z2132">
        <f>IF(ChurnTable[[#This Row],[Churn]]="Yes",ChurnTable[[#This Row],[MonthlyCharges]]*12,0)</f>
        <v>1137.5999999999999</v>
      </c>
    </row>
    <row r="2133" spans="1:26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 s="1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 s="2">
        <v>48.15</v>
      </c>
      <c r="T2133" s="2">
        <v>2032.3</v>
      </c>
      <c r="U2133" t="s">
        <v>24</v>
      </c>
      <c r="V21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33" t="str">
        <f>IF(ChurnTable[[#This Row],[MonthlyCharges]]&lt;35,"Low (&lt;$35)",IF(ChurnTable[[#This Row],[MonthlyCharges]]&lt;70,"Medium ($35-$70)","High (&gt;$70)"))</f>
        <v>Medium ($35-$70)</v>
      </c>
      <c r="X2133">
        <f>ChurnTable[[#This Row],[MonthlyCharges]]*12</f>
        <v>577.79999999999995</v>
      </c>
      <c r="Y2133">
        <f>IF(ChurnTable[[#This Row],[Churn]]="Yes",1,0)</f>
        <v>0</v>
      </c>
      <c r="Z2133">
        <f>IF(ChurnTable[[#This Row],[Churn]]="Yes",ChurnTable[[#This Row],[MonthlyCharges]]*12,0)</f>
        <v>0</v>
      </c>
    </row>
    <row r="2134" spans="1:26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 s="1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 s="2">
        <v>19.649999999999999</v>
      </c>
      <c r="T2134" s="2">
        <v>436.9</v>
      </c>
      <c r="U2134" t="s">
        <v>24</v>
      </c>
      <c r="V21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34" t="str">
        <f>IF(ChurnTable[[#This Row],[MonthlyCharges]]&lt;35,"Low (&lt;$35)",IF(ChurnTable[[#This Row],[MonthlyCharges]]&lt;70,"Medium ($35-$70)","High (&gt;$70)"))</f>
        <v>Low (&lt;$35)</v>
      </c>
      <c r="X2134">
        <f>ChurnTable[[#This Row],[MonthlyCharges]]*12</f>
        <v>235.79999999999998</v>
      </c>
      <c r="Y2134">
        <f>IF(ChurnTable[[#This Row],[Churn]]="Yes",1,0)</f>
        <v>0</v>
      </c>
      <c r="Z2134">
        <f>IF(ChurnTable[[#This Row],[Churn]]="Yes",ChurnTable[[#This Row],[MonthlyCharges]]*12,0)</f>
        <v>0</v>
      </c>
    </row>
    <row r="2135" spans="1:26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 s="1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 s="2">
        <v>70.55</v>
      </c>
      <c r="T2135" s="2">
        <v>70.55</v>
      </c>
      <c r="U2135" t="s">
        <v>23</v>
      </c>
      <c r="V21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35" t="str">
        <f>IF(ChurnTable[[#This Row],[MonthlyCharges]]&lt;35,"Low (&lt;$35)",IF(ChurnTable[[#This Row],[MonthlyCharges]]&lt;70,"Medium ($35-$70)","High (&gt;$70)"))</f>
        <v>High (&gt;$70)</v>
      </c>
      <c r="X2135">
        <f>ChurnTable[[#This Row],[MonthlyCharges]]*12</f>
        <v>846.59999999999991</v>
      </c>
      <c r="Y2135">
        <f>IF(ChurnTable[[#This Row],[Churn]]="Yes",1,0)</f>
        <v>1</v>
      </c>
      <c r="Z2135">
        <f>IF(ChurnTable[[#This Row],[Churn]]="Yes",ChurnTable[[#This Row],[MonthlyCharges]]*12,0)</f>
        <v>846.59999999999991</v>
      </c>
    </row>
    <row r="2136" spans="1:26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 s="1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 s="2">
        <v>20.149999999999999</v>
      </c>
      <c r="T2136" s="2">
        <v>20.149999999999999</v>
      </c>
      <c r="U2136" t="s">
        <v>24</v>
      </c>
      <c r="V21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36" t="str">
        <f>IF(ChurnTable[[#This Row],[MonthlyCharges]]&lt;35,"Low (&lt;$35)",IF(ChurnTable[[#This Row],[MonthlyCharges]]&lt;70,"Medium ($35-$70)","High (&gt;$70)"))</f>
        <v>Low (&lt;$35)</v>
      </c>
      <c r="X2136">
        <f>ChurnTable[[#This Row],[MonthlyCharges]]*12</f>
        <v>241.79999999999998</v>
      </c>
      <c r="Y2136">
        <f>IF(ChurnTable[[#This Row],[Churn]]="Yes",1,0)</f>
        <v>0</v>
      </c>
      <c r="Z2136">
        <f>IF(ChurnTable[[#This Row],[Churn]]="Yes",ChurnTable[[#This Row],[MonthlyCharges]]*12,0)</f>
        <v>0</v>
      </c>
    </row>
    <row r="2137" spans="1:26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 s="1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 s="2">
        <v>106.6</v>
      </c>
      <c r="T2137" s="2">
        <v>5893.95</v>
      </c>
      <c r="U2137" t="s">
        <v>24</v>
      </c>
      <c r="V21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37" t="str">
        <f>IF(ChurnTable[[#This Row],[MonthlyCharges]]&lt;35,"Low (&lt;$35)",IF(ChurnTable[[#This Row],[MonthlyCharges]]&lt;70,"Medium ($35-$70)","High (&gt;$70)"))</f>
        <v>High (&gt;$70)</v>
      </c>
      <c r="X2137">
        <f>ChurnTable[[#This Row],[MonthlyCharges]]*12</f>
        <v>1279.1999999999998</v>
      </c>
      <c r="Y2137">
        <f>IF(ChurnTable[[#This Row],[Churn]]="Yes",1,0)</f>
        <v>0</v>
      </c>
      <c r="Z2137">
        <f>IF(ChurnTable[[#This Row],[Churn]]="Yes",ChurnTable[[#This Row],[MonthlyCharges]]*12,0)</f>
        <v>0</v>
      </c>
    </row>
    <row r="2138" spans="1:26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 s="1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 s="2">
        <v>91</v>
      </c>
      <c r="T2138" s="2">
        <v>1430.05</v>
      </c>
      <c r="U2138" t="s">
        <v>24</v>
      </c>
      <c r="V21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38" t="str">
        <f>IF(ChurnTable[[#This Row],[MonthlyCharges]]&lt;35,"Low (&lt;$35)",IF(ChurnTable[[#This Row],[MonthlyCharges]]&lt;70,"Medium ($35-$70)","High (&gt;$70)"))</f>
        <v>High (&gt;$70)</v>
      </c>
      <c r="X2138">
        <f>ChurnTable[[#This Row],[MonthlyCharges]]*12</f>
        <v>1092</v>
      </c>
      <c r="Y2138">
        <f>IF(ChurnTable[[#This Row],[Churn]]="Yes",1,0)</f>
        <v>0</v>
      </c>
      <c r="Z2138">
        <f>IF(ChurnTable[[#This Row],[Churn]]="Yes",ChurnTable[[#This Row],[MonthlyCharges]]*12,0)</f>
        <v>0</v>
      </c>
    </row>
    <row r="2139" spans="1:26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 s="1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 s="2">
        <v>25.4</v>
      </c>
      <c r="T2139" s="2">
        <v>313</v>
      </c>
      <c r="U2139" t="s">
        <v>24</v>
      </c>
      <c r="V21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39" t="str">
        <f>IF(ChurnTable[[#This Row],[MonthlyCharges]]&lt;35,"Low (&lt;$35)",IF(ChurnTable[[#This Row],[MonthlyCharges]]&lt;70,"Medium ($35-$70)","High (&gt;$70)"))</f>
        <v>Low (&lt;$35)</v>
      </c>
      <c r="X2139">
        <f>ChurnTable[[#This Row],[MonthlyCharges]]*12</f>
        <v>304.79999999999995</v>
      </c>
      <c r="Y2139">
        <f>IF(ChurnTable[[#This Row],[Churn]]="Yes",1,0)</f>
        <v>0</v>
      </c>
      <c r="Z2139">
        <f>IF(ChurnTable[[#This Row],[Churn]]="Yes",ChurnTable[[#This Row],[MonthlyCharges]]*12,0)</f>
        <v>0</v>
      </c>
    </row>
    <row r="2140" spans="1:26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 s="1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 s="2">
        <v>69.95</v>
      </c>
      <c r="T2140" s="2">
        <v>3871.85</v>
      </c>
      <c r="U2140" t="s">
        <v>24</v>
      </c>
      <c r="V21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40" t="str">
        <f>IF(ChurnTable[[#This Row],[MonthlyCharges]]&lt;35,"Low (&lt;$35)",IF(ChurnTable[[#This Row],[MonthlyCharges]]&lt;70,"Medium ($35-$70)","High (&gt;$70)"))</f>
        <v>Medium ($35-$70)</v>
      </c>
      <c r="X2140">
        <f>ChurnTable[[#This Row],[MonthlyCharges]]*12</f>
        <v>839.40000000000009</v>
      </c>
      <c r="Y2140">
        <f>IF(ChurnTable[[#This Row],[Churn]]="Yes",1,0)</f>
        <v>0</v>
      </c>
      <c r="Z2140">
        <f>IF(ChurnTable[[#This Row],[Churn]]="Yes",ChurnTable[[#This Row],[MonthlyCharges]]*12,0)</f>
        <v>0</v>
      </c>
    </row>
    <row r="2141" spans="1:26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 s="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 s="2">
        <v>66.849999999999994</v>
      </c>
      <c r="T2141" s="2">
        <v>458.1</v>
      </c>
      <c r="U2141" t="s">
        <v>24</v>
      </c>
      <c r="V21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41" t="str">
        <f>IF(ChurnTable[[#This Row],[MonthlyCharges]]&lt;35,"Low (&lt;$35)",IF(ChurnTable[[#This Row],[MonthlyCharges]]&lt;70,"Medium ($35-$70)","High (&gt;$70)"))</f>
        <v>Medium ($35-$70)</v>
      </c>
      <c r="X2141">
        <f>ChurnTable[[#This Row],[MonthlyCharges]]*12</f>
        <v>802.19999999999993</v>
      </c>
      <c r="Y2141">
        <f>IF(ChurnTable[[#This Row],[Churn]]="Yes",1,0)</f>
        <v>0</v>
      </c>
      <c r="Z2141">
        <f>IF(ChurnTable[[#This Row],[Churn]]="Yes",ChurnTable[[#This Row],[MonthlyCharges]]*12,0)</f>
        <v>0</v>
      </c>
    </row>
    <row r="2142" spans="1:26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 s="1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 s="2">
        <v>86.15</v>
      </c>
      <c r="T2142" s="2">
        <v>2745.7</v>
      </c>
      <c r="U2142" t="s">
        <v>23</v>
      </c>
      <c r="V21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42" t="str">
        <f>IF(ChurnTable[[#This Row],[MonthlyCharges]]&lt;35,"Low (&lt;$35)",IF(ChurnTable[[#This Row],[MonthlyCharges]]&lt;70,"Medium ($35-$70)","High (&gt;$70)"))</f>
        <v>High (&gt;$70)</v>
      </c>
      <c r="X2142">
        <f>ChurnTable[[#This Row],[MonthlyCharges]]*12</f>
        <v>1033.8000000000002</v>
      </c>
      <c r="Y2142">
        <f>IF(ChurnTable[[#This Row],[Churn]]="Yes",1,0)</f>
        <v>1</v>
      </c>
      <c r="Z2142">
        <f>IF(ChurnTable[[#This Row],[Churn]]="Yes",ChurnTable[[#This Row],[MonthlyCharges]]*12,0)</f>
        <v>1033.8000000000002</v>
      </c>
    </row>
    <row r="2143" spans="1:26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 s="1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 s="2">
        <v>20.149999999999999</v>
      </c>
      <c r="T2143" s="2">
        <v>341.35</v>
      </c>
      <c r="U2143" t="s">
        <v>24</v>
      </c>
      <c r="V21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43" t="str">
        <f>IF(ChurnTable[[#This Row],[MonthlyCharges]]&lt;35,"Low (&lt;$35)",IF(ChurnTable[[#This Row],[MonthlyCharges]]&lt;70,"Medium ($35-$70)","High (&gt;$70)"))</f>
        <v>Low (&lt;$35)</v>
      </c>
      <c r="X2143">
        <f>ChurnTable[[#This Row],[MonthlyCharges]]*12</f>
        <v>241.79999999999998</v>
      </c>
      <c r="Y2143">
        <f>IF(ChurnTable[[#This Row],[Churn]]="Yes",1,0)</f>
        <v>0</v>
      </c>
      <c r="Z2143">
        <f>IF(ChurnTable[[#This Row],[Churn]]="Yes",ChurnTable[[#This Row],[MonthlyCharges]]*12,0)</f>
        <v>0</v>
      </c>
    </row>
    <row r="2144" spans="1:26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 s="1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 s="2">
        <v>64.849999999999994</v>
      </c>
      <c r="T2144" s="2">
        <v>1336.8</v>
      </c>
      <c r="U2144" t="s">
        <v>24</v>
      </c>
      <c r="V21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44" t="str">
        <f>IF(ChurnTable[[#This Row],[MonthlyCharges]]&lt;35,"Low (&lt;$35)",IF(ChurnTable[[#This Row],[MonthlyCharges]]&lt;70,"Medium ($35-$70)","High (&gt;$70)"))</f>
        <v>Medium ($35-$70)</v>
      </c>
      <c r="X2144">
        <f>ChurnTable[[#This Row],[MonthlyCharges]]*12</f>
        <v>778.19999999999993</v>
      </c>
      <c r="Y2144">
        <f>IF(ChurnTable[[#This Row],[Churn]]="Yes",1,0)</f>
        <v>0</v>
      </c>
      <c r="Z2144">
        <f>IF(ChurnTable[[#This Row],[Churn]]="Yes",ChurnTable[[#This Row],[MonthlyCharges]]*12,0)</f>
        <v>0</v>
      </c>
    </row>
    <row r="2145" spans="1:26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 s="1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 s="2">
        <v>74.849999999999994</v>
      </c>
      <c r="T2145" s="2">
        <v>2181.75</v>
      </c>
      <c r="U2145" t="s">
        <v>24</v>
      </c>
      <c r="V21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45" t="str">
        <f>IF(ChurnTable[[#This Row],[MonthlyCharges]]&lt;35,"Low (&lt;$35)",IF(ChurnTable[[#This Row],[MonthlyCharges]]&lt;70,"Medium ($35-$70)","High (&gt;$70)"))</f>
        <v>High (&gt;$70)</v>
      </c>
      <c r="X2145">
        <f>ChurnTable[[#This Row],[MonthlyCharges]]*12</f>
        <v>898.19999999999993</v>
      </c>
      <c r="Y2145">
        <f>IF(ChurnTable[[#This Row],[Churn]]="Yes",1,0)</f>
        <v>0</v>
      </c>
      <c r="Z2145">
        <f>IF(ChurnTable[[#This Row],[Churn]]="Yes",ChurnTable[[#This Row],[MonthlyCharges]]*12,0)</f>
        <v>0</v>
      </c>
    </row>
    <row r="2146" spans="1:26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 s="1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 s="2">
        <v>50.5</v>
      </c>
      <c r="T2146" s="2">
        <v>147.75</v>
      </c>
      <c r="U2146" t="s">
        <v>24</v>
      </c>
      <c r="V21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46" t="str">
        <f>IF(ChurnTable[[#This Row],[MonthlyCharges]]&lt;35,"Low (&lt;$35)",IF(ChurnTable[[#This Row],[MonthlyCharges]]&lt;70,"Medium ($35-$70)","High (&gt;$70)"))</f>
        <v>Medium ($35-$70)</v>
      </c>
      <c r="X2146">
        <f>ChurnTable[[#This Row],[MonthlyCharges]]*12</f>
        <v>606</v>
      </c>
      <c r="Y2146">
        <f>IF(ChurnTable[[#This Row],[Churn]]="Yes",1,0)</f>
        <v>0</v>
      </c>
      <c r="Z2146">
        <f>IF(ChurnTable[[#This Row],[Churn]]="Yes",ChurnTable[[#This Row],[MonthlyCharges]]*12,0)</f>
        <v>0</v>
      </c>
    </row>
    <row r="2147" spans="1:26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 s="1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 s="2">
        <v>72.900000000000006</v>
      </c>
      <c r="T2147" s="2">
        <v>818.45</v>
      </c>
      <c r="U2147" t="s">
        <v>24</v>
      </c>
      <c r="V21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47" t="str">
        <f>IF(ChurnTable[[#This Row],[MonthlyCharges]]&lt;35,"Low (&lt;$35)",IF(ChurnTable[[#This Row],[MonthlyCharges]]&lt;70,"Medium ($35-$70)","High (&gt;$70)"))</f>
        <v>High (&gt;$70)</v>
      </c>
      <c r="X2147">
        <f>ChurnTable[[#This Row],[MonthlyCharges]]*12</f>
        <v>874.80000000000007</v>
      </c>
      <c r="Y2147">
        <f>IF(ChurnTable[[#This Row],[Churn]]="Yes",1,0)</f>
        <v>0</v>
      </c>
      <c r="Z2147">
        <f>IF(ChurnTable[[#This Row],[Churn]]="Yes",ChurnTable[[#This Row],[MonthlyCharges]]*12,0)</f>
        <v>0</v>
      </c>
    </row>
    <row r="2148" spans="1:26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 s="1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 s="2">
        <v>115.05</v>
      </c>
      <c r="T2148" s="2">
        <v>7133.45</v>
      </c>
      <c r="U2148" t="s">
        <v>24</v>
      </c>
      <c r="V21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48" t="str">
        <f>IF(ChurnTable[[#This Row],[MonthlyCharges]]&lt;35,"Low (&lt;$35)",IF(ChurnTable[[#This Row],[MonthlyCharges]]&lt;70,"Medium ($35-$70)","High (&gt;$70)"))</f>
        <v>High (&gt;$70)</v>
      </c>
      <c r="X2148">
        <f>ChurnTable[[#This Row],[MonthlyCharges]]*12</f>
        <v>1380.6</v>
      </c>
      <c r="Y2148">
        <f>IF(ChurnTable[[#This Row],[Churn]]="Yes",1,0)</f>
        <v>0</v>
      </c>
      <c r="Z2148">
        <f>IF(ChurnTable[[#This Row],[Churn]]="Yes",ChurnTable[[#This Row],[MonthlyCharges]]*12,0)</f>
        <v>0</v>
      </c>
    </row>
    <row r="2149" spans="1:26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 s="1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 s="2">
        <v>19</v>
      </c>
      <c r="T2149" s="2">
        <v>348.8</v>
      </c>
      <c r="U2149" t="s">
        <v>24</v>
      </c>
      <c r="V21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49" t="str">
        <f>IF(ChurnTable[[#This Row],[MonthlyCharges]]&lt;35,"Low (&lt;$35)",IF(ChurnTable[[#This Row],[MonthlyCharges]]&lt;70,"Medium ($35-$70)","High (&gt;$70)"))</f>
        <v>Low (&lt;$35)</v>
      </c>
      <c r="X2149">
        <f>ChurnTable[[#This Row],[MonthlyCharges]]*12</f>
        <v>228</v>
      </c>
      <c r="Y2149">
        <f>IF(ChurnTable[[#This Row],[Churn]]="Yes",1,0)</f>
        <v>0</v>
      </c>
      <c r="Z2149">
        <f>IF(ChurnTable[[#This Row],[Churn]]="Yes",ChurnTable[[#This Row],[MonthlyCharges]]*12,0)</f>
        <v>0</v>
      </c>
    </row>
    <row r="2150" spans="1:26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 s="1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 s="2">
        <v>19.55</v>
      </c>
      <c r="T2150" s="2">
        <v>128.6</v>
      </c>
      <c r="U2150" t="s">
        <v>24</v>
      </c>
      <c r="V21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50" t="str">
        <f>IF(ChurnTable[[#This Row],[MonthlyCharges]]&lt;35,"Low (&lt;$35)",IF(ChurnTable[[#This Row],[MonthlyCharges]]&lt;70,"Medium ($35-$70)","High (&gt;$70)"))</f>
        <v>Low (&lt;$35)</v>
      </c>
      <c r="X2150">
        <f>ChurnTable[[#This Row],[MonthlyCharges]]*12</f>
        <v>234.60000000000002</v>
      </c>
      <c r="Y2150">
        <f>IF(ChurnTable[[#This Row],[Churn]]="Yes",1,0)</f>
        <v>0</v>
      </c>
      <c r="Z2150">
        <f>IF(ChurnTable[[#This Row],[Churn]]="Yes",ChurnTable[[#This Row],[MonthlyCharges]]*12,0)</f>
        <v>0</v>
      </c>
    </row>
    <row r="2151" spans="1:26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 s="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 s="2">
        <v>101.1</v>
      </c>
      <c r="T2151" s="2">
        <v>4674.3999999999996</v>
      </c>
      <c r="U2151" t="s">
        <v>24</v>
      </c>
      <c r="V21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51" t="str">
        <f>IF(ChurnTable[[#This Row],[MonthlyCharges]]&lt;35,"Low (&lt;$35)",IF(ChurnTable[[#This Row],[MonthlyCharges]]&lt;70,"Medium ($35-$70)","High (&gt;$70)"))</f>
        <v>High (&gt;$70)</v>
      </c>
      <c r="X2151">
        <f>ChurnTable[[#This Row],[MonthlyCharges]]*12</f>
        <v>1213.1999999999998</v>
      </c>
      <c r="Y2151">
        <f>IF(ChurnTable[[#This Row],[Churn]]="Yes",1,0)</f>
        <v>0</v>
      </c>
      <c r="Z2151">
        <f>IF(ChurnTable[[#This Row],[Churn]]="Yes",ChurnTable[[#This Row],[MonthlyCharges]]*12,0)</f>
        <v>0</v>
      </c>
    </row>
    <row r="2152" spans="1:26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 s="1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 s="2">
        <v>84.1</v>
      </c>
      <c r="T2152" s="2">
        <v>1737.45</v>
      </c>
      <c r="U2152" t="s">
        <v>24</v>
      </c>
      <c r="V21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52" t="str">
        <f>IF(ChurnTable[[#This Row],[MonthlyCharges]]&lt;35,"Low (&lt;$35)",IF(ChurnTable[[#This Row],[MonthlyCharges]]&lt;70,"Medium ($35-$70)","High (&gt;$70)"))</f>
        <v>High (&gt;$70)</v>
      </c>
      <c r="X2152">
        <f>ChurnTable[[#This Row],[MonthlyCharges]]*12</f>
        <v>1009.1999999999999</v>
      </c>
      <c r="Y2152">
        <f>IF(ChurnTable[[#This Row],[Churn]]="Yes",1,0)</f>
        <v>0</v>
      </c>
      <c r="Z2152">
        <f>IF(ChurnTable[[#This Row],[Churn]]="Yes",ChurnTable[[#This Row],[MonthlyCharges]]*12,0)</f>
        <v>0</v>
      </c>
    </row>
    <row r="2153" spans="1:26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 s="1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 s="2">
        <v>24.15</v>
      </c>
      <c r="T2153" s="2">
        <v>1498.85</v>
      </c>
      <c r="U2153" t="s">
        <v>24</v>
      </c>
      <c r="V21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53" t="str">
        <f>IF(ChurnTable[[#This Row],[MonthlyCharges]]&lt;35,"Low (&lt;$35)",IF(ChurnTable[[#This Row],[MonthlyCharges]]&lt;70,"Medium ($35-$70)","High (&gt;$70)"))</f>
        <v>Low (&lt;$35)</v>
      </c>
      <c r="X2153">
        <f>ChurnTable[[#This Row],[MonthlyCharges]]*12</f>
        <v>289.79999999999995</v>
      </c>
      <c r="Y2153">
        <f>IF(ChurnTable[[#This Row],[Churn]]="Yes",1,0)</f>
        <v>0</v>
      </c>
      <c r="Z2153">
        <f>IF(ChurnTable[[#This Row],[Churn]]="Yes",ChurnTable[[#This Row],[MonthlyCharges]]*12,0)</f>
        <v>0</v>
      </c>
    </row>
    <row r="2154" spans="1:26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 s="1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 s="2">
        <v>50.1</v>
      </c>
      <c r="T2154" s="2">
        <v>50.1</v>
      </c>
      <c r="U2154" t="s">
        <v>24</v>
      </c>
      <c r="V21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54" t="str">
        <f>IF(ChurnTable[[#This Row],[MonthlyCharges]]&lt;35,"Low (&lt;$35)",IF(ChurnTable[[#This Row],[MonthlyCharges]]&lt;70,"Medium ($35-$70)","High (&gt;$70)"))</f>
        <v>Medium ($35-$70)</v>
      </c>
      <c r="X2154">
        <f>ChurnTable[[#This Row],[MonthlyCharges]]*12</f>
        <v>601.20000000000005</v>
      </c>
      <c r="Y2154">
        <f>IF(ChurnTable[[#This Row],[Churn]]="Yes",1,0)</f>
        <v>0</v>
      </c>
      <c r="Z2154">
        <f>IF(ChurnTable[[#This Row],[Churn]]="Yes",ChurnTable[[#This Row],[MonthlyCharges]]*12,0)</f>
        <v>0</v>
      </c>
    </row>
    <row r="2155" spans="1:26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 s="1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 s="2">
        <v>74.599999999999994</v>
      </c>
      <c r="T2155" s="2">
        <v>1797.75</v>
      </c>
      <c r="U2155" t="s">
        <v>24</v>
      </c>
      <c r="V21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55" t="str">
        <f>IF(ChurnTable[[#This Row],[MonthlyCharges]]&lt;35,"Low (&lt;$35)",IF(ChurnTable[[#This Row],[MonthlyCharges]]&lt;70,"Medium ($35-$70)","High (&gt;$70)"))</f>
        <v>High (&gt;$70)</v>
      </c>
      <c r="X2155">
        <f>ChurnTable[[#This Row],[MonthlyCharges]]*12</f>
        <v>895.19999999999993</v>
      </c>
      <c r="Y2155">
        <f>IF(ChurnTable[[#This Row],[Churn]]="Yes",1,0)</f>
        <v>0</v>
      </c>
      <c r="Z2155">
        <f>IF(ChurnTable[[#This Row],[Churn]]="Yes",ChurnTable[[#This Row],[MonthlyCharges]]*12,0)</f>
        <v>0</v>
      </c>
    </row>
    <row r="2156" spans="1:26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 s="1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 s="2">
        <v>19.75</v>
      </c>
      <c r="T2156" s="2">
        <v>498.1</v>
      </c>
      <c r="U2156" t="s">
        <v>24</v>
      </c>
      <c r="V21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56" t="str">
        <f>IF(ChurnTable[[#This Row],[MonthlyCharges]]&lt;35,"Low (&lt;$35)",IF(ChurnTable[[#This Row],[MonthlyCharges]]&lt;70,"Medium ($35-$70)","High (&gt;$70)"))</f>
        <v>Low (&lt;$35)</v>
      </c>
      <c r="X2156">
        <f>ChurnTable[[#This Row],[MonthlyCharges]]*12</f>
        <v>237</v>
      </c>
      <c r="Y2156">
        <f>IF(ChurnTable[[#This Row],[Churn]]="Yes",1,0)</f>
        <v>0</v>
      </c>
      <c r="Z2156">
        <f>IF(ChurnTable[[#This Row],[Churn]]="Yes",ChurnTable[[#This Row],[MonthlyCharges]]*12,0)</f>
        <v>0</v>
      </c>
    </row>
    <row r="2157" spans="1:26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 s="1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 s="2">
        <v>85</v>
      </c>
      <c r="T2157" s="2">
        <v>2624.25</v>
      </c>
      <c r="U2157" t="s">
        <v>23</v>
      </c>
      <c r="V21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57" t="str">
        <f>IF(ChurnTable[[#This Row],[MonthlyCharges]]&lt;35,"Low (&lt;$35)",IF(ChurnTable[[#This Row],[MonthlyCharges]]&lt;70,"Medium ($35-$70)","High (&gt;$70)"))</f>
        <v>High (&gt;$70)</v>
      </c>
      <c r="X2157">
        <f>ChurnTable[[#This Row],[MonthlyCharges]]*12</f>
        <v>1020</v>
      </c>
      <c r="Y2157">
        <f>IF(ChurnTable[[#This Row],[Churn]]="Yes",1,0)</f>
        <v>1</v>
      </c>
      <c r="Z2157">
        <f>IF(ChurnTable[[#This Row],[Churn]]="Yes",ChurnTable[[#This Row],[MonthlyCharges]]*12,0)</f>
        <v>1020</v>
      </c>
    </row>
    <row r="2158" spans="1:26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 s="1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 s="2">
        <v>80.55</v>
      </c>
      <c r="T2158" s="2">
        <v>184.1</v>
      </c>
      <c r="U2158" t="s">
        <v>23</v>
      </c>
      <c r="V21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58" t="str">
        <f>IF(ChurnTable[[#This Row],[MonthlyCharges]]&lt;35,"Low (&lt;$35)",IF(ChurnTable[[#This Row],[MonthlyCharges]]&lt;70,"Medium ($35-$70)","High (&gt;$70)"))</f>
        <v>High (&gt;$70)</v>
      </c>
      <c r="X2158">
        <f>ChurnTable[[#This Row],[MonthlyCharges]]*12</f>
        <v>966.59999999999991</v>
      </c>
      <c r="Y2158">
        <f>IF(ChurnTable[[#This Row],[Churn]]="Yes",1,0)</f>
        <v>1</v>
      </c>
      <c r="Z2158">
        <f>IF(ChurnTable[[#This Row],[Churn]]="Yes",ChurnTable[[#This Row],[MonthlyCharges]]*12,0)</f>
        <v>966.59999999999991</v>
      </c>
    </row>
    <row r="2159" spans="1:26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 s="1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 s="2">
        <v>106.8</v>
      </c>
      <c r="T2159" s="2">
        <v>5498.8</v>
      </c>
      <c r="U2159" t="s">
        <v>24</v>
      </c>
      <c r="V21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59" t="str">
        <f>IF(ChurnTable[[#This Row],[MonthlyCharges]]&lt;35,"Low (&lt;$35)",IF(ChurnTable[[#This Row],[MonthlyCharges]]&lt;70,"Medium ($35-$70)","High (&gt;$70)"))</f>
        <v>High (&gt;$70)</v>
      </c>
      <c r="X2159">
        <f>ChurnTable[[#This Row],[MonthlyCharges]]*12</f>
        <v>1281.5999999999999</v>
      </c>
      <c r="Y2159">
        <f>IF(ChurnTable[[#This Row],[Churn]]="Yes",1,0)</f>
        <v>0</v>
      </c>
      <c r="Z2159">
        <f>IF(ChurnTable[[#This Row],[Churn]]="Yes",ChurnTable[[#This Row],[MonthlyCharges]]*12,0)</f>
        <v>0</v>
      </c>
    </row>
    <row r="2160" spans="1:26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 s="1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 s="2">
        <v>84.5</v>
      </c>
      <c r="T2160" s="2">
        <v>4845.3999999999996</v>
      </c>
      <c r="U2160" t="s">
        <v>24</v>
      </c>
      <c r="V21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60" t="str">
        <f>IF(ChurnTable[[#This Row],[MonthlyCharges]]&lt;35,"Low (&lt;$35)",IF(ChurnTable[[#This Row],[MonthlyCharges]]&lt;70,"Medium ($35-$70)","High (&gt;$70)"))</f>
        <v>High (&gt;$70)</v>
      </c>
      <c r="X2160">
        <f>ChurnTable[[#This Row],[MonthlyCharges]]*12</f>
        <v>1014</v>
      </c>
      <c r="Y2160">
        <f>IF(ChurnTable[[#This Row],[Churn]]="Yes",1,0)</f>
        <v>0</v>
      </c>
      <c r="Z2160">
        <f>IF(ChurnTable[[#This Row],[Churn]]="Yes",ChurnTable[[#This Row],[MonthlyCharges]]*12,0)</f>
        <v>0</v>
      </c>
    </row>
    <row r="2161" spans="1:26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 s="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 s="2">
        <v>25.05</v>
      </c>
      <c r="T2161" s="2">
        <v>369.1</v>
      </c>
      <c r="U2161" t="s">
        <v>24</v>
      </c>
      <c r="V21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61" t="str">
        <f>IF(ChurnTable[[#This Row],[MonthlyCharges]]&lt;35,"Low (&lt;$35)",IF(ChurnTable[[#This Row],[MonthlyCharges]]&lt;70,"Medium ($35-$70)","High (&gt;$70)"))</f>
        <v>Low (&lt;$35)</v>
      </c>
      <c r="X2161">
        <f>ChurnTable[[#This Row],[MonthlyCharges]]*12</f>
        <v>300.60000000000002</v>
      </c>
      <c r="Y2161">
        <f>IF(ChurnTable[[#This Row],[Churn]]="Yes",1,0)</f>
        <v>0</v>
      </c>
      <c r="Z2161">
        <f>IF(ChurnTable[[#This Row],[Churn]]="Yes",ChurnTable[[#This Row],[MonthlyCharges]]*12,0)</f>
        <v>0</v>
      </c>
    </row>
    <row r="2162" spans="1:26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 s="1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 s="2">
        <v>83.7</v>
      </c>
      <c r="T2162" s="2">
        <v>6096.9</v>
      </c>
      <c r="U2162" t="s">
        <v>24</v>
      </c>
      <c r="V21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62" t="str">
        <f>IF(ChurnTable[[#This Row],[MonthlyCharges]]&lt;35,"Low (&lt;$35)",IF(ChurnTable[[#This Row],[MonthlyCharges]]&lt;70,"Medium ($35-$70)","High (&gt;$70)"))</f>
        <v>High (&gt;$70)</v>
      </c>
      <c r="X2162">
        <f>ChurnTable[[#This Row],[MonthlyCharges]]*12</f>
        <v>1004.4000000000001</v>
      </c>
      <c r="Y2162">
        <f>IF(ChurnTable[[#This Row],[Churn]]="Yes",1,0)</f>
        <v>0</v>
      </c>
      <c r="Z2162">
        <f>IF(ChurnTable[[#This Row],[Churn]]="Yes",ChurnTable[[#This Row],[MonthlyCharges]]*12,0)</f>
        <v>0</v>
      </c>
    </row>
    <row r="2163" spans="1:26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 s="1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 s="2">
        <v>75.8</v>
      </c>
      <c r="T2163" s="2">
        <v>160.75</v>
      </c>
      <c r="U2163" t="s">
        <v>23</v>
      </c>
      <c r="V21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63" t="str">
        <f>IF(ChurnTable[[#This Row],[MonthlyCharges]]&lt;35,"Low (&lt;$35)",IF(ChurnTable[[#This Row],[MonthlyCharges]]&lt;70,"Medium ($35-$70)","High (&gt;$70)"))</f>
        <v>High (&gt;$70)</v>
      </c>
      <c r="X2163">
        <f>ChurnTable[[#This Row],[MonthlyCharges]]*12</f>
        <v>909.59999999999991</v>
      </c>
      <c r="Y2163">
        <f>IF(ChurnTable[[#This Row],[Churn]]="Yes",1,0)</f>
        <v>1</v>
      </c>
      <c r="Z2163">
        <f>IF(ChurnTable[[#This Row],[Churn]]="Yes",ChurnTable[[#This Row],[MonthlyCharges]]*12,0)</f>
        <v>909.59999999999991</v>
      </c>
    </row>
    <row r="2164" spans="1:26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 s="1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 s="2">
        <v>96.6</v>
      </c>
      <c r="T2164" s="2">
        <v>2684.35</v>
      </c>
      <c r="U2164" t="s">
        <v>24</v>
      </c>
      <c r="V21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64" t="str">
        <f>IF(ChurnTable[[#This Row],[MonthlyCharges]]&lt;35,"Low (&lt;$35)",IF(ChurnTable[[#This Row],[MonthlyCharges]]&lt;70,"Medium ($35-$70)","High (&gt;$70)"))</f>
        <v>High (&gt;$70)</v>
      </c>
      <c r="X2164">
        <f>ChurnTable[[#This Row],[MonthlyCharges]]*12</f>
        <v>1159.1999999999998</v>
      </c>
      <c r="Y2164">
        <f>IF(ChurnTable[[#This Row],[Churn]]="Yes",1,0)</f>
        <v>0</v>
      </c>
      <c r="Z2164">
        <f>IF(ChurnTable[[#This Row],[Churn]]="Yes",ChurnTable[[#This Row],[MonthlyCharges]]*12,0)</f>
        <v>0</v>
      </c>
    </row>
    <row r="2165" spans="1:26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 s="1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 s="2">
        <v>98.5</v>
      </c>
      <c r="T2165" s="2">
        <v>3004.15</v>
      </c>
      <c r="U2165" t="s">
        <v>23</v>
      </c>
      <c r="V21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65" t="str">
        <f>IF(ChurnTable[[#This Row],[MonthlyCharges]]&lt;35,"Low (&lt;$35)",IF(ChurnTable[[#This Row],[MonthlyCharges]]&lt;70,"Medium ($35-$70)","High (&gt;$70)"))</f>
        <v>High (&gt;$70)</v>
      </c>
      <c r="X2165">
        <f>ChurnTable[[#This Row],[MonthlyCharges]]*12</f>
        <v>1182</v>
      </c>
      <c r="Y2165">
        <f>IF(ChurnTable[[#This Row],[Churn]]="Yes",1,0)</f>
        <v>1</v>
      </c>
      <c r="Z2165">
        <f>IF(ChurnTable[[#This Row],[Churn]]="Yes",ChurnTable[[#This Row],[MonthlyCharges]]*12,0)</f>
        <v>1182</v>
      </c>
    </row>
    <row r="2166" spans="1:26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 s="1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 s="2">
        <v>101.1</v>
      </c>
      <c r="T2166" s="2">
        <v>6994.8</v>
      </c>
      <c r="U2166" t="s">
        <v>24</v>
      </c>
      <c r="V21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66" t="str">
        <f>IF(ChurnTable[[#This Row],[MonthlyCharges]]&lt;35,"Low (&lt;$35)",IF(ChurnTable[[#This Row],[MonthlyCharges]]&lt;70,"Medium ($35-$70)","High (&gt;$70)"))</f>
        <v>High (&gt;$70)</v>
      </c>
      <c r="X2166">
        <f>ChurnTable[[#This Row],[MonthlyCharges]]*12</f>
        <v>1213.1999999999998</v>
      </c>
      <c r="Y2166">
        <f>IF(ChurnTable[[#This Row],[Churn]]="Yes",1,0)</f>
        <v>0</v>
      </c>
      <c r="Z2166">
        <f>IF(ChurnTable[[#This Row],[Churn]]="Yes",ChurnTable[[#This Row],[MonthlyCharges]]*12,0)</f>
        <v>0</v>
      </c>
    </row>
    <row r="2167" spans="1:26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 s="1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 s="2">
        <v>20.2</v>
      </c>
      <c r="T2167" s="2">
        <v>273.25</v>
      </c>
      <c r="U2167" t="s">
        <v>24</v>
      </c>
      <c r="V21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67" t="str">
        <f>IF(ChurnTable[[#This Row],[MonthlyCharges]]&lt;35,"Low (&lt;$35)",IF(ChurnTable[[#This Row],[MonthlyCharges]]&lt;70,"Medium ($35-$70)","High (&gt;$70)"))</f>
        <v>Low (&lt;$35)</v>
      </c>
      <c r="X2167">
        <f>ChurnTable[[#This Row],[MonthlyCharges]]*12</f>
        <v>242.39999999999998</v>
      </c>
      <c r="Y2167">
        <f>IF(ChurnTable[[#This Row],[Churn]]="Yes",1,0)</f>
        <v>0</v>
      </c>
      <c r="Z2167">
        <f>IF(ChurnTable[[#This Row],[Churn]]="Yes",ChurnTable[[#This Row],[MonthlyCharges]]*12,0)</f>
        <v>0</v>
      </c>
    </row>
    <row r="2168" spans="1:26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 s="1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 s="2">
        <v>94.05</v>
      </c>
      <c r="T2168" s="2">
        <v>5483.9</v>
      </c>
      <c r="U2168" t="s">
        <v>24</v>
      </c>
      <c r="V21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68" t="str">
        <f>IF(ChurnTable[[#This Row],[MonthlyCharges]]&lt;35,"Low (&lt;$35)",IF(ChurnTable[[#This Row],[MonthlyCharges]]&lt;70,"Medium ($35-$70)","High (&gt;$70)"))</f>
        <v>High (&gt;$70)</v>
      </c>
      <c r="X2168">
        <f>ChurnTable[[#This Row],[MonthlyCharges]]*12</f>
        <v>1128.5999999999999</v>
      </c>
      <c r="Y2168">
        <f>IF(ChurnTable[[#This Row],[Churn]]="Yes",1,0)</f>
        <v>0</v>
      </c>
      <c r="Z2168">
        <f>IF(ChurnTable[[#This Row],[Churn]]="Yes",ChurnTable[[#This Row],[MonthlyCharges]]*12,0)</f>
        <v>0</v>
      </c>
    </row>
    <row r="2169" spans="1:26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 s="1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 s="2">
        <v>95.25</v>
      </c>
      <c r="T2169" s="2">
        <v>1233.6500000000001</v>
      </c>
      <c r="U2169" t="s">
        <v>23</v>
      </c>
      <c r="V21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69" t="str">
        <f>IF(ChurnTable[[#This Row],[MonthlyCharges]]&lt;35,"Low (&lt;$35)",IF(ChurnTable[[#This Row],[MonthlyCharges]]&lt;70,"Medium ($35-$70)","High (&gt;$70)"))</f>
        <v>High (&gt;$70)</v>
      </c>
      <c r="X2169">
        <f>ChurnTable[[#This Row],[MonthlyCharges]]*12</f>
        <v>1143</v>
      </c>
      <c r="Y2169">
        <f>IF(ChurnTable[[#This Row],[Churn]]="Yes",1,0)</f>
        <v>1</v>
      </c>
      <c r="Z2169">
        <f>IF(ChurnTable[[#This Row],[Churn]]="Yes",ChurnTable[[#This Row],[MonthlyCharges]]*12,0)</f>
        <v>1143</v>
      </c>
    </row>
    <row r="2170" spans="1:26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 s="1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 s="2">
        <v>74.400000000000006</v>
      </c>
      <c r="T2170" s="2">
        <v>527.9</v>
      </c>
      <c r="U2170" t="s">
        <v>23</v>
      </c>
      <c r="V21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70" t="str">
        <f>IF(ChurnTable[[#This Row],[MonthlyCharges]]&lt;35,"Low (&lt;$35)",IF(ChurnTable[[#This Row],[MonthlyCharges]]&lt;70,"Medium ($35-$70)","High (&gt;$70)"))</f>
        <v>High (&gt;$70)</v>
      </c>
      <c r="X2170">
        <f>ChurnTable[[#This Row],[MonthlyCharges]]*12</f>
        <v>892.80000000000007</v>
      </c>
      <c r="Y2170">
        <f>IF(ChurnTable[[#This Row],[Churn]]="Yes",1,0)</f>
        <v>1</v>
      </c>
      <c r="Z2170">
        <f>IF(ChurnTable[[#This Row],[Churn]]="Yes",ChurnTable[[#This Row],[MonthlyCharges]]*12,0)</f>
        <v>892.80000000000007</v>
      </c>
    </row>
    <row r="2171" spans="1:26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 s="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 s="2">
        <v>81</v>
      </c>
      <c r="T2171" s="2">
        <v>4985.8999999999996</v>
      </c>
      <c r="U2171" t="s">
        <v>24</v>
      </c>
      <c r="V21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71" t="str">
        <f>IF(ChurnTable[[#This Row],[MonthlyCharges]]&lt;35,"Low (&lt;$35)",IF(ChurnTable[[#This Row],[MonthlyCharges]]&lt;70,"Medium ($35-$70)","High (&gt;$70)"))</f>
        <v>High (&gt;$70)</v>
      </c>
      <c r="X2171">
        <f>ChurnTable[[#This Row],[MonthlyCharges]]*12</f>
        <v>972</v>
      </c>
      <c r="Y2171">
        <f>IF(ChurnTable[[#This Row],[Churn]]="Yes",1,0)</f>
        <v>0</v>
      </c>
      <c r="Z2171">
        <f>IF(ChurnTable[[#This Row],[Churn]]="Yes",ChurnTable[[#This Row],[MonthlyCharges]]*12,0)</f>
        <v>0</v>
      </c>
    </row>
    <row r="2172" spans="1:26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 s="1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 s="2">
        <v>60.25</v>
      </c>
      <c r="T2172" s="2">
        <v>1258.3499999999999</v>
      </c>
      <c r="U2172" t="s">
        <v>24</v>
      </c>
      <c r="V21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72" t="str">
        <f>IF(ChurnTable[[#This Row],[MonthlyCharges]]&lt;35,"Low (&lt;$35)",IF(ChurnTable[[#This Row],[MonthlyCharges]]&lt;70,"Medium ($35-$70)","High (&gt;$70)"))</f>
        <v>Medium ($35-$70)</v>
      </c>
      <c r="X2172">
        <f>ChurnTable[[#This Row],[MonthlyCharges]]*12</f>
        <v>723</v>
      </c>
      <c r="Y2172">
        <f>IF(ChurnTable[[#This Row],[Churn]]="Yes",1,0)</f>
        <v>0</v>
      </c>
      <c r="Z2172">
        <f>IF(ChurnTable[[#This Row],[Churn]]="Yes",ChurnTable[[#This Row],[MonthlyCharges]]*12,0)</f>
        <v>0</v>
      </c>
    </row>
    <row r="2173" spans="1:26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 s="1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 s="2">
        <v>60.85</v>
      </c>
      <c r="T2173" s="2">
        <v>111.4</v>
      </c>
      <c r="U2173" t="s">
        <v>24</v>
      </c>
      <c r="V21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73" t="str">
        <f>IF(ChurnTable[[#This Row],[MonthlyCharges]]&lt;35,"Low (&lt;$35)",IF(ChurnTable[[#This Row],[MonthlyCharges]]&lt;70,"Medium ($35-$70)","High (&gt;$70)"))</f>
        <v>Medium ($35-$70)</v>
      </c>
      <c r="X2173">
        <f>ChurnTable[[#This Row],[MonthlyCharges]]*12</f>
        <v>730.2</v>
      </c>
      <c r="Y2173">
        <f>IF(ChurnTable[[#This Row],[Churn]]="Yes",1,0)</f>
        <v>0</v>
      </c>
      <c r="Z2173">
        <f>IF(ChurnTable[[#This Row],[Churn]]="Yes",ChurnTable[[#This Row],[MonthlyCharges]]*12,0)</f>
        <v>0</v>
      </c>
    </row>
    <row r="2174" spans="1:26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 s="1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 s="2">
        <v>43.95</v>
      </c>
      <c r="T2174" s="2">
        <v>43.95</v>
      </c>
      <c r="U2174" t="s">
        <v>24</v>
      </c>
      <c r="V21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74" t="str">
        <f>IF(ChurnTable[[#This Row],[MonthlyCharges]]&lt;35,"Low (&lt;$35)",IF(ChurnTable[[#This Row],[MonthlyCharges]]&lt;70,"Medium ($35-$70)","High (&gt;$70)"))</f>
        <v>Medium ($35-$70)</v>
      </c>
      <c r="X2174">
        <f>ChurnTable[[#This Row],[MonthlyCharges]]*12</f>
        <v>527.40000000000009</v>
      </c>
      <c r="Y2174">
        <f>IF(ChurnTable[[#This Row],[Churn]]="Yes",1,0)</f>
        <v>0</v>
      </c>
      <c r="Z2174">
        <f>IF(ChurnTable[[#This Row],[Churn]]="Yes",ChurnTable[[#This Row],[MonthlyCharges]]*12,0)</f>
        <v>0</v>
      </c>
    </row>
    <row r="2175" spans="1:26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 s="1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 s="2">
        <v>86.05</v>
      </c>
      <c r="T2175" s="2">
        <v>308.10000000000002</v>
      </c>
      <c r="U2175" t="s">
        <v>24</v>
      </c>
      <c r="V21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75" t="str">
        <f>IF(ChurnTable[[#This Row],[MonthlyCharges]]&lt;35,"Low (&lt;$35)",IF(ChurnTable[[#This Row],[MonthlyCharges]]&lt;70,"Medium ($35-$70)","High (&gt;$70)"))</f>
        <v>High (&gt;$70)</v>
      </c>
      <c r="X2175">
        <f>ChurnTable[[#This Row],[MonthlyCharges]]*12</f>
        <v>1032.5999999999999</v>
      </c>
      <c r="Y2175">
        <f>IF(ChurnTable[[#This Row],[Churn]]="Yes",1,0)</f>
        <v>0</v>
      </c>
      <c r="Z2175">
        <f>IF(ChurnTable[[#This Row],[Churn]]="Yes",ChurnTable[[#This Row],[MonthlyCharges]]*12,0)</f>
        <v>0</v>
      </c>
    </row>
    <row r="2176" spans="1:26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 s="1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 s="2">
        <v>20.25</v>
      </c>
      <c r="T2176" s="2">
        <v>383.65</v>
      </c>
      <c r="U2176" t="s">
        <v>24</v>
      </c>
      <c r="V21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76" t="str">
        <f>IF(ChurnTable[[#This Row],[MonthlyCharges]]&lt;35,"Low (&lt;$35)",IF(ChurnTable[[#This Row],[MonthlyCharges]]&lt;70,"Medium ($35-$70)","High (&gt;$70)"))</f>
        <v>Low (&lt;$35)</v>
      </c>
      <c r="X2176">
        <f>ChurnTable[[#This Row],[MonthlyCharges]]*12</f>
        <v>243</v>
      </c>
      <c r="Y2176">
        <f>IF(ChurnTable[[#This Row],[Churn]]="Yes",1,0)</f>
        <v>0</v>
      </c>
      <c r="Z2176">
        <f>IF(ChurnTable[[#This Row],[Churn]]="Yes",ChurnTable[[#This Row],[MonthlyCharges]]*12,0)</f>
        <v>0</v>
      </c>
    </row>
    <row r="2177" spans="1:26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 s="1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 s="2">
        <v>85.15</v>
      </c>
      <c r="T2177" s="2">
        <v>2555.9</v>
      </c>
      <c r="U2177" t="s">
        <v>23</v>
      </c>
      <c r="V21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77" t="str">
        <f>IF(ChurnTable[[#This Row],[MonthlyCharges]]&lt;35,"Low (&lt;$35)",IF(ChurnTable[[#This Row],[MonthlyCharges]]&lt;70,"Medium ($35-$70)","High (&gt;$70)"))</f>
        <v>High (&gt;$70)</v>
      </c>
      <c r="X2177">
        <f>ChurnTable[[#This Row],[MonthlyCharges]]*12</f>
        <v>1021.8000000000001</v>
      </c>
      <c r="Y2177">
        <f>IF(ChurnTable[[#This Row],[Churn]]="Yes",1,0)</f>
        <v>1</v>
      </c>
      <c r="Z2177">
        <f>IF(ChurnTable[[#This Row],[Churn]]="Yes",ChurnTable[[#This Row],[MonthlyCharges]]*12,0)</f>
        <v>1021.8000000000001</v>
      </c>
    </row>
    <row r="2178" spans="1:26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 s="1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 s="2">
        <v>19.399999999999999</v>
      </c>
      <c r="T2178" s="2">
        <v>1284.2</v>
      </c>
      <c r="U2178" t="s">
        <v>24</v>
      </c>
      <c r="V21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78" t="str">
        <f>IF(ChurnTable[[#This Row],[MonthlyCharges]]&lt;35,"Low (&lt;$35)",IF(ChurnTable[[#This Row],[MonthlyCharges]]&lt;70,"Medium ($35-$70)","High (&gt;$70)"))</f>
        <v>Low (&lt;$35)</v>
      </c>
      <c r="X2178">
        <f>ChurnTable[[#This Row],[MonthlyCharges]]*12</f>
        <v>232.79999999999998</v>
      </c>
      <c r="Y2178">
        <f>IF(ChurnTable[[#This Row],[Churn]]="Yes",1,0)</f>
        <v>0</v>
      </c>
      <c r="Z2178">
        <f>IF(ChurnTable[[#This Row],[Churn]]="Yes",ChurnTable[[#This Row],[MonthlyCharges]]*12,0)</f>
        <v>0</v>
      </c>
    </row>
    <row r="2179" spans="1:26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 s="1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 s="2">
        <v>102.65</v>
      </c>
      <c r="T2179" s="2">
        <v>7550.3</v>
      </c>
      <c r="U2179" t="s">
        <v>24</v>
      </c>
      <c r="V21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79" t="str">
        <f>IF(ChurnTable[[#This Row],[MonthlyCharges]]&lt;35,"Low (&lt;$35)",IF(ChurnTable[[#This Row],[MonthlyCharges]]&lt;70,"Medium ($35-$70)","High (&gt;$70)"))</f>
        <v>High (&gt;$70)</v>
      </c>
      <c r="X2179">
        <f>ChurnTable[[#This Row],[MonthlyCharges]]*12</f>
        <v>1231.8000000000002</v>
      </c>
      <c r="Y2179">
        <f>IF(ChurnTable[[#This Row],[Churn]]="Yes",1,0)</f>
        <v>0</v>
      </c>
      <c r="Z2179">
        <f>IF(ChurnTable[[#This Row],[Churn]]="Yes",ChurnTable[[#This Row],[MonthlyCharges]]*12,0)</f>
        <v>0</v>
      </c>
    </row>
    <row r="2180" spans="1:26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 s="1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 s="2">
        <v>19.899999999999999</v>
      </c>
      <c r="T2180" s="2">
        <v>1110.05</v>
      </c>
      <c r="U2180" t="s">
        <v>24</v>
      </c>
      <c r="V21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80" t="str">
        <f>IF(ChurnTable[[#This Row],[MonthlyCharges]]&lt;35,"Low (&lt;$35)",IF(ChurnTable[[#This Row],[MonthlyCharges]]&lt;70,"Medium ($35-$70)","High (&gt;$70)"))</f>
        <v>Low (&lt;$35)</v>
      </c>
      <c r="X2180">
        <f>ChurnTable[[#This Row],[MonthlyCharges]]*12</f>
        <v>238.79999999999998</v>
      </c>
      <c r="Y2180">
        <f>IF(ChurnTable[[#This Row],[Churn]]="Yes",1,0)</f>
        <v>0</v>
      </c>
      <c r="Z2180">
        <f>IF(ChurnTable[[#This Row],[Churn]]="Yes",ChurnTable[[#This Row],[MonthlyCharges]]*12,0)</f>
        <v>0</v>
      </c>
    </row>
    <row r="2181" spans="1:26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 s="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 s="2">
        <v>19.55</v>
      </c>
      <c r="T2181" s="2">
        <v>99.6</v>
      </c>
      <c r="U2181" t="s">
        <v>24</v>
      </c>
      <c r="V21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81" t="str">
        <f>IF(ChurnTable[[#This Row],[MonthlyCharges]]&lt;35,"Low (&lt;$35)",IF(ChurnTable[[#This Row],[MonthlyCharges]]&lt;70,"Medium ($35-$70)","High (&gt;$70)"))</f>
        <v>Low (&lt;$35)</v>
      </c>
      <c r="X2181">
        <f>ChurnTable[[#This Row],[MonthlyCharges]]*12</f>
        <v>234.60000000000002</v>
      </c>
      <c r="Y2181">
        <f>IF(ChurnTable[[#This Row],[Churn]]="Yes",1,0)</f>
        <v>0</v>
      </c>
      <c r="Z2181">
        <f>IF(ChurnTable[[#This Row],[Churn]]="Yes",ChurnTable[[#This Row],[MonthlyCharges]]*12,0)</f>
        <v>0</v>
      </c>
    </row>
    <row r="2182" spans="1:26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 s="1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 s="2">
        <v>95.5</v>
      </c>
      <c r="T2182" s="2">
        <v>6707.15</v>
      </c>
      <c r="U2182" t="s">
        <v>24</v>
      </c>
      <c r="V21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82" t="str">
        <f>IF(ChurnTable[[#This Row],[MonthlyCharges]]&lt;35,"Low (&lt;$35)",IF(ChurnTable[[#This Row],[MonthlyCharges]]&lt;70,"Medium ($35-$70)","High (&gt;$70)"))</f>
        <v>High (&gt;$70)</v>
      </c>
      <c r="X2182">
        <f>ChurnTable[[#This Row],[MonthlyCharges]]*12</f>
        <v>1146</v>
      </c>
      <c r="Y2182">
        <f>IF(ChurnTable[[#This Row],[Churn]]="Yes",1,0)</f>
        <v>0</v>
      </c>
      <c r="Z2182">
        <f>IF(ChurnTable[[#This Row],[Churn]]="Yes",ChurnTable[[#This Row],[MonthlyCharges]]*12,0)</f>
        <v>0</v>
      </c>
    </row>
    <row r="2183" spans="1:26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 s="1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 s="2">
        <v>84.15</v>
      </c>
      <c r="T2183" s="2">
        <v>4164.3999999999996</v>
      </c>
      <c r="U2183" t="s">
        <v>24</v>
      </c>
      <c r="V21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83" t="str">
        <f>IF(ChurnTable[[#This Row],[MonthlyCharges]]&lt;35,"Low (&lt;$35)",IF(ChurnTable[[#This Row],[MonthlyCharges]]&lt;70,"Medium ($35-$70)","High (&gt;$70)"))</f>
        <v>High (&gt;$70)</v>
      </c>
      <c r="X2183">
        <f>ChurnTable[[#This Row],[MonthlyCharges]]*12</f>
        <v>1009.8000000000001</v>
      </c>
      <c r="Y2183">
        <f>IF(ChurnTable[[#This Row],[Churn]]="Yes",1,0)</f>
        <v>0</v>
      </c>
      <c r="Z2183">
        <f>IF(ChurnTable[[#This Row],[Churn]]="Yes",ChurnTable[[#This Row],[MonthlyCharges]]*12,0)</f>
        <v>0</v>
      </c>
    </row>
    <row r="2184" spans="1:26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 s="1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 s="2">
        <v>103.2</v>
      </c>
      <c r="T2184" s="2">
        <v>5873.75</v>
      </c>
      <c r="U2184" t="s">
        <v>24</v>
      </c>
      <c r="V21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84" t="str">
        <f>IF(ChurnTable[[#This Row],[MonthlyCharges]]&lt;35,"Low (&lt;$35)",IF(ChurnTable[[#This Row],[MonthlyCharges]]&lt;70,"Medium ($35-$70)","High (&gt;$70)"))</f>
        <v>High (&gt;$70)</v>
      </c>
      <c r="X2184">
        <f>ChurnTable[[#This Row],[MonthlyCharges]]*12</f>
        <v>1238.4000000000001</v>
      </c>
      <c r="Y2184">
        <f>IF(ChurnTable[[#This Row],[Churn]]="Yes",1,0)</f>
        <v>0</v>
      </c>
      <c r="Z2184">
        <f>IF(ChurnTable[[#This Row],[Churn]]="Yes",ChurnTable[[#This Row],[MonthlyCharges]]*12,0)</f>
        <v>0</v>
      </c>
    </row>
    <row r="2185" spans="1:26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 s="1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 s="2">
        <v>50.2</v>
      </c>
      <c r="T2185" s="2">
        <v>109.25</v>
      </c>
      <c r="U2185" t="s">
        <v>24</v>
      </c>
      <c r="V21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85" t="str">
        <f>IF(ChurnTable[[#This Row],[MonthlyCharges]]&lt;35,"Low (&lt;$35)",IF(ChurnTable[[#This Row],[MonthlyCharges]]&lt;70,"Medium ($35-$70)","High (&gt;$70)"))</f>
        <v>Medium ($35-$70)</v>
      </c>
      <c r="X2185">
        <f>ChurnTable[[#This Row],[MonthlyCharges]]*12</f>
        <v>602.40000000000009</v>
      </c>
      <c r="Y2185">
        <f>IF(ChurnTable[[#This Row],[Churn]]="Yes",1,0)</f>
        <v>0</v>
      </c>
      <c r="Z2185">
        <f>IF(ChurnTable[[#This Row],[Churn]]="Yes",ChurnTable[[#This Row],[MonthlyCharges]]*12,0)</f>
        <v>0</v>
      </c>
    </row>
    <row r="2186" spans="1:26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 s="1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 s="2">
        <v>88.55</v>
      </c>
      <c r="T2186" s="2">
        <v>179.25</v>
      </c>
      <c r="U2186" t="s">
        <v>23</v>
      </c>
      <c r="V21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86" t="str">
        <f>IF(ChurnTable[[#This Row],[MonthlyCharges]]&lt;35,"Low (&lt;$35)",IF(ChurnTable[[#This Row],[MonthlyCharges]]&lt;70,"Medium ($35-$70)","High (&gt;$70)"))</f>
        <v>High (&gt;$70)</v>
      </c>
      <c r="X2186">
        <f>ChurnTable[[#This Row],[MonthlyCharges]]*12</f>
        <v>1062.5999999999999</v>
      </c>
      <c r="Y2186">
        <f>IF(ChurnTable[[#This Row],[Churn]]="Yes",1,0)</f>
        <v>1</v>
      </c>
      <c r="Z2186">
        <f>IF(ChurnTable[[#This Row],[Churn]]="Yes",ChurnTable[[#This Row],[MonthlyCharges]]*12,0)</f>
        <v>1062.5999999999999</v>
      </c>
    </row>
    <row r="2187" spans="1:26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 s="1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 s="2">
        <v>54.75</v>
      </c>
      <c r="T2187" s="2">
        <v>1338.15</v>
      </c>
      <c r="U2187" t="s">
        <v>23</v>
      </c>
      <c r="V21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87" t="str">
        <f>IF(ChurnTable[[#This Row],[MonthlyCharges]]&lt;35,"Low (&lt;$35)",IF(ChurnTable[[#This Row],[MonthlyCharges]]&lt;70,"Medium ($35-$70)","High (&gt;$70)"))</f>
        <v>Medium ($35-$70)</v>
      </c>
      <c r="X2187">
        <f>ChurnTable[[#This Row],[MonthlyCharges]]*12</f>
        <v>657</v>
      </c>
      <c r="Y2187">
        <f>IF(ChurnTable[[#This Row],[Churn]]="Yes",1,0)</f>
        <v>1</v>
      </c>
      <c r="Z2187">
        <f>IF(ChurnTable[[#This Row],[Churn]]="Yes",ChurnTable[[#This Row],[MonthlyCharges]]*12,0)</f>
        <v>657</v>
      </c>
    </row>
    <row r="2188" spans="1:26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 s="1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 s="2">
        <v>19.95</v>
      </c>
      <c r="T2188" s="2">
        <v>862.4</v>
      </c>
      <c r="U2188" t="s">
        <v>24</v>
      </c>
      <c r="V21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88" t="str">
        <f>IF(ChurnTable[[#This Row],[MonthlyCharges]]&lt;35,"Low (&lt;$35)",IF(ChurnTable[[#This Row],[MonthlyCharges]]&lt;70,"Medium ($35-$70)","High (&gt;$70)"))</f>
        <v>Low (&lt;$35)</v>
      </c>
      <c r="X2188">
        <f>ChurnTable[[#This Row],[MonthlyCharges]]*12</f>
        <v>239.39999999999998</v>
      </c>
      <c r="Y2188">
        <f>IF(ChurnTable[[#This Row],[Churn]]="Yes",1,0)</f>
        <v>0</v>
      </c>
      <c r="Z2188">
        <f>IF(ChurnTable[[#This Row],[Churn]]="Yes",ChurnTable[[#This Row],[MonthlyCharges]]*12,0)</f>
        <v>0</v>
      </c>
    </row>
    <row r="2189" spans="1:26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 s="1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 s="2">
        <v>116.25</v>
      </c>
      <c r="T2189" s="2">
        <v>8564.75</v>
      </c>
      <c r="U2189" t="s">
        <v>24</v>
      </c>
      <c r="V21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89" t="str">
        <f>IF(ChurnTable[[#This Row],[MonthlyCharges]]&lt;35,"Low (&lt;$35)",IF(ChurnTable[[#This Row],[MonthlyCharges]]&lt;70,"Medium ($35-$70)","High (&gt;$70)"))</f>
        <v>High (&gt;$70)</v>
      </c>
      <c r="X2189">
        <f>ChurnTable[[#This Row],[MonthlyCharges]]*12</f>
        <v>1395</v>
      </c>
      <c r="Y2189">
        <f>IF(ChurnTable[[#This Row],[Churn]]="Yes",1,0)</f>
        <v>0</v>
      </c>
      <c r="Z2189">
        <f>IF(ChurnTable[[#This Row],[Churn]]="Yes",ChurnTable[[#This Row],[MonthlyCharges]]*12,0)</f>
        <v>0</v>
      </c>
    </row>
    <row r="2190" spans="1:26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 s="1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 s="2">
        <v>31.2</v>
      </c>
      <c r="T2190" s="2">
        <v>926.2</v>
      </c>
      <c r="U2190" t="s">
        <v>24</v>
      </c>
      <c r="V21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90" t="str">
        <f>IF(ChurnTable[[#This Row],[MonthlyCharges]]&lt;35,"Low (&lt;$35)",IF(ChurnTable[[#This Row],[MonthlyCharges]]&lt;70,"Medium ($35-$70)","High (&gt;$70)"))</f>
        <v>Low (&lt;$35)</v>
      </c>
      <c r="X2190">
        <f>ChurnTable[[#This Row],[MonthlyCharges]]*12</f>
        <v>374.4</v>
      </c>
      <c r="Y2190">
        <f>IF(ChurnTable[[#This Row],[Churn]]="Yes",1,0)</f>
        <v>0</v>
      </c>
      <c r="Z2190">
        <f>IF(ChurnTable[[#This Row],[Churn]]="Yes",ChurnTable[[#This Row],[MonthlyCharges]]*12,0)</f>
        <v>0</v>
      </c>
    </row>
    <row r="2191" spans="1:26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 s="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 s="2">
        <v>24.45</v>
      </c>
      <c r="T2191" s="2">
        <v>1718.2</v>
      </c>
      <c r="U2191" t="s">
        <v>24</v>
      </c>
      <c r="V21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91" t="str">
        <f>IF(ChurnTable[[#This Row],[MonthlyCharges]]&lt;35,"Low (&lt;$35)",IF(ChurnTable[[#This Row],[MonthlyCharges]]&lt;70,"Medium ($35-$70)","High (&gt;$70)"))</f>
        <v>Low (&lt;$35)</v>
      </c>
      <c r="X2191">
        <f>ChurnTable[[#This Row],[MonthlyCharges]]*12</f>
        <v>293.39999999999998</v>
      </c>
      <c r="Y2191">
        <f>IF(ChurnTable[[#This Row],[Churn]]="Yes",1,0)</f>
        <v>0</v>
      </c>
      <c r="Z2191">
        <f>IF(ChurnTable[[#This Row],[Churn]]="Yes",ChurnTable[[#This Row],[MonthlyCharges]]*12,0)</f>
        <v>0</v>
      </c>
    </row>
    <row r="2192" spans="1:26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 s="1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 s="2">
        <v>84.2</v>
      </c>
      <c r="T2192" s="2">
        <v>5956.85</v>
      </c>
      <c r="U2192" t="s">
        <v>24</v>
      </c>
      <c r="V21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92" t="str">
        <f>IF(ChurnTable[[#This Row],[MonthlyCharges]]&lt;35,"Low (&lt;$35)",IF(ChurnTable[[#This Row],[MonthlyCharges]]&lt;70,"Medium ($35-$70)","High (&gt;$70)"))</f>
        <v>High (&gt;$70)</v>
      </c>
      <c r="X2192">
        <f>ChurnTable[[#This Row],[MonthlyCharges]]*12</f>
        <v>1010.4000000000001</v>
      </c>
      <c r="Y2192">
        <f>IF(ChurnTable[[#This Row],[Churn]]="Yes",1,0)</f>
        <v>0</v>
      </c>
      <c r="Z2192">
        <f>IF(ChurnTable[[#This Row],[Churn]]="Yes",ChurnTable[[#This Row],[MonthlyCharges]]*12,0)</f>
        <v>0</v>
      </c>
    </row>
    <row r="2193" spans="1:26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 s="1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 s="2">
        <v>91.3</v>
      </c>
      <c r="T2193" s="2">
        <v>91.3</v>
      </c>
      <c r="U2193" t="s">
        <v>23</v>
      </c>
      <c r="V21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93" t="str">
        <f>IF(ChurnTable[[#This Row],[MonthlyCharges]]&lt;35,"Low (&lt;$35)",IF(ChurnTable[[#This Row],[MonthlyCharges]]&lt;70,"Medium ($35-$70)","High (&gt;$70)"))</f>
        <v>High (&gt;$70)</v>
      </c>
      <c r="X2193">
        <f>ChurnTable[[#This Row],[MonthlyCharges]]*12</f>
        <v>1095.5999999999999</v>
      </c>
      <c r="Y2193">
        <f>IF(ChurnTable[[#This Row],[Churn]]="Yes",1,0)</f>
        <v>1</v>
      </c>
      <c r="Z2193">
        <f>IF(ChurnTable[[#This Row],[Churn]]="Yes",ChurnTable[[#This Row],[MonthlyCharges]]*12,0)</f>
        <v>1095.5999999999999</v>
      </c>
    </row>
    <row r="2194" spans="1:26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 s="1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 s="2">
        <v>85.65</v>
      </c>
      <c r="T2194" s="2">
        <v>4824.45</v>
      </c>
      <c r="U2194" t="s">
        <v>24</v>
      </c>
      <c r="V21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94" t="str">
        <f>IF(ChurnTable[[#This Row],[MonthlyCharges]]&lt;35,"Low (&lt;$35)",IF(ChurnTable[[#This Row],[MonthlyCharges]]&lt;70,"Medium ($35-$70)","High (&gt;$70)"))</f>
        <v>High (&gt;$70)</v>
      </c>
      <c r="X2194">
        <f>ChurnTable[[#This Row],[MonthlyCharges]]*12</f>
        <v>1027.8000000000002</v>
      </c>
      <c r="Y2194">
        <f>IF(ChurnTable[[#This Row],[Churn]]="Yes",1,0)</f>
        <v>0</v>
      </c>
      <c r="Z2194">
        <f>IF(ChurnTable[[#This Row],[Churn]]="Yes",ChurnTable[[#This Row],[MonthlyCharges]]*12,0)</f>
        <v>0</v>
      </c>
    </row>
    <row r="2195" spans="1:26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 s="1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 s="2">
        <v>21.2</v>
      </c>
      <c r="T2195" s="2">
        <v>1238.6500000000001</v>
      </c>
      <c r="U2195" t="s">
        <v>24</v>
      </c>
      <c r="V21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195" t="str">
        <f>IF(ChurnTable[[#This Row],[MonthlyCharges]]&lt;35,"Low (&lt;$35)",IF(ChurnTable[[#This Row],[MonthlyCharges]]&lt;70,"Medium ($35-$70)","High (&gt;$70)"))</f>
        <v>Low (&lt;$35)</v>
      </c>
      <c r="X2195">
        <f>ChurnTable[[#This Row],[MonthlyCharges]]*12</f>
        <v>254.39999999999998</v>
      </c>
      <c r="Y2195">
        <f>IF(ChurnTable[[#This Row],[Churn]]="Yes",1,0)</f>
        <v>0</v>
      </c>
      <c r="Z2195">
        <f>IF(ChurnTable[[#This Row],[Churn]]="Yes",ChurnTable[[#This Row],[MonthlyCharges]]*12,0)</f>
        <v>0</v>
      </c>
    </row>
    <row r="2196" spans="1:26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 s="1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 s="2">
        <v>79.5</v>
      </c>
      <c r="T2196" s="2">
        <v>79.5</v>
      </c>
      <c r="U2196" t="s">
        <v>23</v>
      </c>
      <c r="V21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196" t="str">
        <f>IF(ChurnTable[[#This Row],[MonthlyCharges]]&lt;35,"Low (&lt;$35)",IF(ChurnTable[[#This Row],[MonthlyCharges]]&lt;70,"Medium ($35-$70)","High (&gt;$70)"))</f>
        <v>High (&gt;$70)</v>
      </c>
      <c r="X2196">
        <f>ChurnTable[[#This Row],[MonthlyCharges]]*12</f>
        <v>954</v>
      </c>
      <c r="Y2196">
        <f>IF(ChurnTable[[#This Row],[Churn]]="Yes",1,0)</f>
        <v>1</v>
      </c>
      <c r="Z2196">
        <f>IF(ChurnTable[[#This Row],[Churn]]="Yes",ChurnTable[[#This Row],[MonthlyCharges]]*12,0)</f>
        <v>954</v>
      </c>
    </row>
    <row r="2197" spans="1:26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 s="1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 s="2">
        <v>25.55</v>
      </c>
      <c r="T2197" s="2">
        <v>672.2</v>
      </c>
      <c r="U2197" t="s">
        <v>24</v>
      </c>
      <c r="V21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197" t="str">
        <f>IF(ChurnTable[[#This Row],[MonthlyCharges]]&lt;35,"Low (&lt;$35)",IF(ChurnTable[[#This Row],[MonthlyCharges]]&lt;70,"Medium ($35-$70)","High (&gt;$70)"))</f>
        <v>Low (&lt;$35)</v>
      </c>
      <c r="X2197">
        <f>ChurnTable[[#This Row],[MonthlyCharges]]*12</f>
        <v>306.60000000000002</v>
      </c>
      <c r="Y2197">
        <f>IF(ChurnTable[[#This Row],[Churn]]="Yes",1,0)</f>
        <v>0</v>
      </c>
      <c r="Z2197">
        <f>IF(ChurnTable[[#This Row],[Churn]]="Yes",ChurnTable[[#This Row],[MonthlyCharges]]*12,0)</f>
        <v>0</v>
      </c>
    </row>
    <row r="2198" spans="1:26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 s="1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 s="2">
        <v>20.2</v>
      </c>
      <c r="T2198" s="2">
        <v>382.2</v>
      </c>
      <c r="U2198" t="s">
        <v>24</v>
      </c>
      <c r="V21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198" t="str">
        <f>IF(ChurnTable[[#This Row],[MonthlyCharges]]&lt;35,"Low (&lt;$35)",IF(ChurnTable[[#This Row],[MonthlyCharges]]&lt;70,"Medium ($35-$70)","High (&gt;$70)"))</f>
        <v>Low (&lt;$35)</v>
      </c>
      <c r="X2198">
        <f>ChurnTable[[#This Row],[MonthlyCharges]]*12</f>
        <v>242.39999999999998</v>
      </c>
      <c r="Y2198">
        <f>IF(ChurnTable[[#This Row],[Churn]]="Yes",1,0)</f>
        <v>0</v>
      </c>
      <c r="Z2198">
        <f>IF(ChurnTable[[#This Row],[Churn]]="Yes",ChurnTable[[#This Row],[MonthlyCharges]]*12,0)</f>
        <v>0</v>
      </c>
    </row>
    <row r="2199" spans="1:26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 s="1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 s="2">
        <v>63.85</v>
      </c>
      <c r="T2199" s="2">
        <v>4264.6000000000004</v>
      </c>
      <c r="U2199" t="s">
        <v>24</v>
      </c>
      <c r="V21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199" t="str">
        <f>IF(ChurnTable[[#This Row],[MonthlyCharges]]&lt;35,"Low (&lt;$35)",IF(ChurnTable[[#This Row],[MonthlyCharges]]&lt;70,"Medium ($35-$70)","High (&gt;$70)"))</f>
        <v>Medium ($35-$70)</v>
      </c>
      <c r="X2199">
        <f>ChurnTable[[#This Row],[MonthlyCharges]]*12</f>
        <v>766.2</v>
      </c>
      <c r="Y2199">
        <f>IF(ChurnTable[[#This Row],[Churn]]="Yes",1,0)</f>
        <v>0</v>
      </c>
      <c r="Z2199">
        <f>IF(ChurnTable[[#This Row],[Churn]]="Yes",ChurnTable[[#This Row],[MonthlyCharges]]*12,0)</f>
        <v>0</v>
      </c>
    </row>
    <row r="2200" spans="1:26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 s="1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 s="2">
        <v>61.95</v>
      </c>
      <c r="T2200" s="2">
        <v>1070.7</v>
      </c>
      <c r="U2200" t="s">
        <v>24</v>
      </c>
      <c r="V22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00" t="str">
        <f>IF(ChurnTable[[#This Row],[MonthlyCharges]]&lt;35,"Low (&lt;$35)",IF(ChurnTable[[#This Row],[MonthlyCharges]]&lt;70,"Medium ($35-$70)","High (&gt;$70)"))</f>
        <v>Medium ($35-$70)</v>
      </c>
      <c r="X2200">
        <f>ChurnTable[[#This Row],[MonthlyCharges]]*12</f>
        <v>743.40000000000009</v>
      </c>
      <c r="Y2200">
        <f>IF(ChurnTable[[#This Row],[Churn]]="Yes",1,0)</f>
        <v>0</v>
      </c>
      <c r="Z2200">
        <f>IF(ChurnTable[[#This Row],[Churn]]="Yes",ChurnTable[[#This Row],[MonthlyCharges]]*12,0)</f>
        <v>0</v>
      </c>
    </row>
    <row r="2201" spans="1:26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 s="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 s="2">
        <v>25.75</v>
      </c>
      <c r="T2201" s="2">
        <v>1345.85</v>
      </c>
      <c r="U2201" t="s">
        <v>24</v>
      </c>
      <c r="V22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01" t="str">
        <f>IF(ChurnTable[[#This Row],[MonthlyCharges]]&lt;35,"Low (&lt;$35)",IF(ChurnTable[[#This Row],[MonthlyCharges]]&lt;70,"Medium ($35-$70)","High (&gt;$70)"))</f>
        <v>Low (&lt;$35)</v>
      </c>
      <c r="X2201">
        <f>ChurnTable[[#This Row],[MonthlyCharges]]*12</f>
        <v>309</v>
      </c>
      <c r="Y2201">
        <f>IF(ChurnTable[[#This Row],[Churn]]="Yes",1,0)</f>
        <v>0</v>
      </c>
      <c r="Z2201">
        <f>IF(ChurnTable[[#This Row],[Churn]]="Yes",ChurnTable[[#This Row],[MonthlyCharges]]*12,0)</f>
        <v>0</v>
      </c>
    </row>
    <row r="2202" spans="1:26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 s="1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 s="2">
        <v>58.2</v>
      </c>
      <c r="T2202" s="2">
        <v>1045.25</v>
      </c>
      <c r="U2202" t="s">
        <v>24</v>
      </c>
      <c r="V22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02" t="str">
        <f>IF(ChurnTable[[#This Row],[MonthlyCharges]]&lt;35,"Low (&lt;$35)",IF(ChurnTable[[#This Row],[MonthlyCharges]]&lt;70,"Medium ($35-$70)","High (&gt;$70)"))</f>
        <v>Medium ($35-$70)</v>
      </c>
      <c r="X2202">
        <f>ChurnTable[[#This Row],[MonthlyCharges]]*12</f>
        <v>698.40000000000009</v>
      </c>
      <c r="Y2202">
        <f>IF(ChurnTable[[#This Row],[Churn]]="Yes",1,0)</f>
        <v>0</v>
      </c>
      <c r="Z2202">
        <f>IF(ChurnTable[[#This Row],[Churn]]="Yes",ChurnTable[[#This Row],[MonthlyCharges]]*12,0)</f>
        <v>0</v>
      </c>
    </row>
    <row r="2203" spans="1:26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 s="1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 s="2">
        <v>85.85</v>
      </c>
      <c r="T2203" s="2">
        <v>3003.55</v>
      </c>
      <c r="U2203" t="s">
        <v>24</v>
      </c>
      <c r="V22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03" t="str">
        <f>IF(ChurnTable[[#This Row],[MonthlyCharges]]&lt;35,"Low (&lt;$35)",IF(ChurnTable[[#This Row],[MonthlyCharges]]&lt;70,"Medium ($35-$70)","High (&gt;$70)"))</f>
        <v>High (&gt;$70)</v>
      </c>
      <c r="X2203">
        <f>ChurnTable[[#This Row],[MonthlyCharges]]*12</f>
        <v>1030.1999999999998</v>
      </c>
      <c r="Y2203">
        <f>IF(ChurnTable[[#This Row],[Churn]]="Yes",1,0)</f>
        <v>0</v>
      </c>
      <c r="Z2203">
        <f>IF(ChurnTable[[#This Row],[Churn]]="Yes",ChurnTable[[#This Row],[MonthlyCharges]]*12,0)</f>
        <v>0</v>
      </c>
    </row>
    <row r="2204" spans="1:26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 s="1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 s="2">
        <v>70.099999999999994</v>
      </c>
      <c r="T2204" s="2">
        <v>467.55</v>
      </c>
      <c r="U2204" t="s">
        <v>23</v>
      </c>
      <c r="V22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04" t="str">
        <f>IF(ChurnTable[[#This Row],[MonthlyCharges]]&lt;35,"Low (&lt;$35)",IF(ChurnTable[[#This Row],[MonthlyCharges]]&lt;70,"Medium ($35-$70)","High (&gt;$70)"))</f>
        <v>High (&gt;$70)</v>
      </c>
      <c r="X2204">
        <f>ChurnTable[[#This Row],[MonthlyCharges]]*12</f>
        <v>841.19999999999993</v>
      </c>
      <c r="Y2204">
        <f>IF(ChurnTable[[#This Row],[Churn]]="Yes",1,0)</f>
        <v>1</v>
      </c>
      <c r="Z2204">
        <f>IF(ChurnTable[[#This Row],[Churn]]="Yes",ChurnTable[[#This Row],[MonthlyCharges]]*12,0)</f>
        <v>841.19999999999993</v>
      </c>
    </row>
    <row r="2205" spans="1:26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 s="1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 s="2">
        <v>104.9</v>
      </c>
      <c r="T2205" s="2">
        <v>7537.5</v>
      </c>
      <c r="U2205" t="s">
        <v>24</v>
      </c>
      <c r="V22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05" t="str">
        <f>IF(ChurnTable[[#This Row],[MonthlyCharges]]&lt;35,"Low (&lt;$35)",IF(ChurnTable[[#This Row],[MonthlyCharges]]&lt;70,"Medium ($35-$70)","High (&gt;$70)"))</f>
        <v>High (&gt;$70)</v>
      </c>
      <c r="X2205">
        <f>ChurnTable[[#This Row],[MonthlyCharges]]*12</f>
        <v>1258.8000000000002</v>
      </c>
      <c r="Y2205">
        <f>IF(ChurnTable[[#This Row],[Churn]]="Yes",1,0)</f>
        <v>0</v>
      </c>
      <c r="Z2205">
        <f>IF(ChurnTable[[#This Row],[Churn]]="Yes",ChurnTable[[#This Row],[MonthlyCharges]]*12,0)</f>
        <v>0</v>
      </c>
    </row>
    <row r="2206" spans="1:26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 s="1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 s="2">
        <v>111.3</v>
      </c>
      <c r="T2206" s="2">
        <v>7482.1</v>
      </c>
      <c r="U2206" t="s">
        <v>23</v>
      </c>
      <c r="V22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06" t="str">
        <f>IF(ChurnTable[[#This Row],[MonthlyCharges]]&lt;35,"Low (&lt;$35)",IF(ChurnTable[[#This Row],[MonthlyCharges]]&lt;70,"Medium ($35-$70)","High (&gt;$70)"))</f>
        <v>High (&gt;$70)</v>
      </c>
      <c r="X2206">
        <f>ChurnTable[[#This Row],[MonthlyCharges]]*12</f>
        <v>1335.6</v>
      </c>
      <c r="Y2206">
        <f>IF(ChurnTable[[#This Row],[Churn]]="Yes",1,0)</f>
        <v>1</v>
      </c>
      <c r="Z2206">
        <f>IF(ChurnTable[[#This Row],[Churn]]="Yes",ChurnTable[[#This Row],[MonthlyCharges]]*12,0)</f>
        <v>1335.6</v>
      </c>
    </row>
    <row r="2207" spans="1:26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 s="1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 s="2">
        <v>99.85</v>
      </c>
      <c r="T2207" s="2">
        <v>3343.15</v>
      </c>
      <c r="U2207" t="s">
        <v>24</v>
      </c>
      <c r="V22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07" t="str">
        <f>IF(ChurnTable[[#This Row],[MonthlyCharges]]&lt;35,"Low (&lt;$35)",IF(ChurnTable[[#This Row],[MonthlyCharges]]&lt;70,"Medium ($35-$70)","High (&gt;$70)"))</f>
        <v>High (&gt;$70)</v>
      </c>
      <c r="X2207">
        <f>ChurnTable[[#This Row],[MonthlyCharges]]*12</f>
        <v>1198.1999999999998</v>
      </c>
      <c r="Y2207">
        <f>IF(ChurnTable[[#This Row],[Churn]]="Yes",1,0)</f>
        <v>0</v>
      </c>
      <c r="Z2207">
        <f>IF(ChurnTable[[#This Row],[Churn]]="Yes",ChurnTable[[#This Row],[MonthlyCharges]]*12,0)</f>
        <v>0</v>
      </c>
    </row>
    <row r="2208" spans="1:26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 s="1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 s="2">
        <v>95.25</v>
      </c>
      <c r="T2208" s="2">
        <v>5427.05</v>
      </c>
      <c r="U2208" t="s">
        <v>23</v>
      </c>
      <c r="V22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08" t="str">
        <f>IF(ChurnTable[[#This Row],[MonthlyCharges]]&lt;35,"Low (&lt;$35)",IF(ChurnTable[[#This Row],[MonthlyCharges]]&lt;70,"Medium ($35-$70)","High (&gt;$70)"))</f>
        <v>High (&gt;$70)</v>
      </c>
      <c r="X2208">
        <f>ChurnTable[[#This Row],[MonthlyCharges]]*12</f>
        <v>1143</v>
      </c>
      <c r="Y2208">
        <f>IF(ChurnTable[[#This Row],[Churn]]="Yes",1,0)</f>
        <v>1</v>
      </c>
      <c r="Z2208">
        <f>IF(ChurnTable[[#This Row],[Churn]]="Yes",ChurnTable[[#This Row],[MonthlyCharges]]*12,0)</f>
        <v>1143</v>
      </c>
    </row>
    <row r="2209" spans="1:26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 s="1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 s="2">
        <v>86.25</v>
      </c>
      <c r="T2209" s="2">
        <v>587.1</v>
      </c>
      <c r="U2209" t="s">
        <v>23</v>
      </c>
      <c r="V22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09" t="str">
        <f>IF(ChurnTable[[#This Row],[MonthlyCharges]]&lt;35,"Low (&lt;$35)",IF(ChurnTable[[#This Row],[MonthlyCharges]]&lt;70,"Medium ($35-$70)","High (&gt;$70)"))</f>
        <v>High (&gt;$70)</v>
      </c>
      <c r="X2209">
        <f>ChurnTable[[#This Row],[MonthlyCharges]]*12</f>
        <v>1035</v>
      </c>
      <c r="Y2209">
        <f>IF(ChurnTable[[#This Row],[Churn]]="Yes",1,0)</f>
        <v>1</v>
      </c>
      <c r="Z2209">
        <f>IF(ChurnTable[[#This Row],[Churn]]="Yes",ChurnTable[[#This Row],[MonthlyCharges]]*12,0)</f>
        <v>1035</v>
      </c>
    </row>
    <row r="2210" spans="1:26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 s="1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 s="2">
        <v>100.8</v>
      </c>
      <c r="T2210" s="2">
        <v>100.8</v>
      </c>
      <c r="U2210" t="s">
        <v>23</v>
      </c>
      <c r="V22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10" t="str">
        <f>IF(ChurnTable[[#This Row],[MonthlyCharges]]&lt;35,"Low (&lt;$35)",IF(ChurnTable[[#This Row],[MonthlyCharges]]&lt;70,"Medium ($35-$70)","High (&gt;$70)"))</f>
        <v>High (&gt;$70)</v>
      </c>
      <c r="X2210">
        <f>ChurnTable[[#This Row],[MonthlyCharges]]*12</f>
        <v>1209.5999999999999</v>
      </c>
      <c r="Y2210">
        <f>IF(ChurnTable[[#This Row],[Churn]]="Yes",1,0)</f>
        <v>1</v>
      </c>
      <c r="Z2210">
        <f>IF(ChurnTable[[#This Row],[Churn]]="Yes",ChurnTable[[#This Row],[MonthlyCharges]]*12,0)</f>
        <v>1209.5999999999999</v>
      </c>
    </row>
    <row r="2211" spans="1:26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 s="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 s="2">
        <v>19.55</v>
      </c>
      <c r="T2211" s="2">
        <v>161.15</v>
      </c>
      <c r="U2211" t="s">
        <v>24</v>
      </c>
      <c r="V22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11" t="str">
        <f>IF(ChurnTable[[#This Row],[MonthlyCharges]]&lt;35,"Low (&lt;$35)",IF(ChurnTable[[#This Row],[MonthlyCharges]]&lt;70,"Medium ($35-$70)","High (&gt;$70)"))</f>
        <v>Low (&lt;$35)</v>
      </c>
      <c r="X2211">
        <f>ChurnTable[[#This Row],[MonthlyCharges]]*12</f>
        <v>234.60000000000002</v>
      </c>
      <c r="Y2211">
        <f>IF(ChurnTable[[#This Row],[Churn]]="Yes",1,0)</f>
        <v>0</v>
      </c>
      <c r="Z2211">
        <f>IF(ChurnTable[[#This Row],[Churn]]="Yes",ChurnTable[[#This Row],[MonthlyCharges]]*12,0)</f>
        <v>0</v>
      </c>
    </row>
    <row r="2212" spans="1:26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 s="1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 s="2">
        <v>104</v>
      </c>
      <c r="T2212" s="2">
        <v>7028.5</v>
      </c>
      <c r="U2212" t="s">
        <v>24</v>
      </c>
      <c r="V22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12" t="str">
        <f>IF(ChurnTable[[#This Row],[MonthlyCharges]]&lt;35,"Low (&lt;$35)",IF(ChurnTable[[#This Row],[MonthlyCharges]]&lt;70,"Medium ($35-$70)","High (&gt;$70)"))</f>
        <v>High (&gt;$70)</v>
      </c>
      <c r="X2212">
        <f>ChurnTable[[#This Row],[MonthlyCharges]]*12</f>
        <v>1248</v>
      </c>
      <c r="Y2212">
        <f>IF(ChurnTable[[#This Row],[Churn]]="Yes",1,0)</f>
        <v>0</v>
      </c>
      <c r="Z2212">
        <f>IF(ChurnTable[[#This Row],[Churn]]="Yes",ChurnTable[[#This Row],[MonthlyCharges]]*12,0)</f>
        <v>0</v>
      </c>
    </row>
    <row r="2213" spans="1:26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 s="1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 s="2">
        <v>104.4</v>
      </c>
      <c r="T2213" s="2">
        <v>5232.8999999999996</v>
      </c>
      <c r="U2213" t="s">
        <v>24</v>
      </c>
      <c r="V22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13" t="str">
        <f>IF(ChurnTable[[#This Row],[MonthlyCharges]]&lt;35,"Low (&lt;$35)",IF(ChurnTable[[#This Row],[MonthlyCharges]]&lt;70,"Medium ($35-$70)","High (&gt;$70)"))</f>
        <v>High (&gt;$70)</v>
      </c>
      <c r="X2213">
        <f>ChurnTable[[#This Row],[MonthlyCharges]]*12</f>
        <v>1252.8000000000002</v>
      </c>
      <c r="Y2213">
        <f>IF(ChurnTable[[#This Row],[Churn]]="Yes",1,0)</f>
        <v>0</v>
      </c>
      <c r="Z2213">
        <f>IF(ChurnTable[[#This Row],[Churn]]="Yes",ChurnTable[[#This Row],[MonthlyCharges]]*12,0)</f>
        <v>0</v>
      </c>
    </row>
    <row r="2214" spans="1:26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 s="1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 s="2">
        <v>19.5</v>
      </c>
      <c r="T2214" s="2">
        <v>225.85</v>
      </c>
      <c r="U2214" t="s">
        <v>24</v>
      </c>
      <c r="V22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14" t="str">
        <f>IF(ChurnTable[[#This Row],[MonthlyCharges]]&lt;35,"Low (&lt;$35)",IF(ChurnTable[[#This Row],[MonthlyCharges]]&lt;70,"Medium ($35-$70)","High (&gt;$70)"))</f>
        <v>Low (&lt;$35)</v>
      </c>
      <c r="X2214">
        <f>ChurnTable[[#This Row],[MonthlyCharges]]*12</f>
        <v>234</v>
      </c>
      <c r="Y2214">
        <f>IF(ChurnTable[[#This Row],[Churn]]="Yes",1,0)</f>
        <v>0</v>
      </c>
      <c r="Z2214">
        <f>IF(ChurnTable[[#This Row],[Churn]]="Yes",ChurnTable[[#This Row],[MonthlyCharges]]*12,0)</f>
        <v>0</v>
      </c>
    </row>
    <row r="2215" spans="1:26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 s="1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 s="2">
        <v>25.25</v>
      </c>
      <c r="T2215" s="2">
        <v>274.7</v>
      </c>
      <c r="U2215" t="s">
        <v>24</v>
      </c>
      <c r="V22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15" t="str">
        <f>IF(ChurnTable[[#This Row],[MonthlyCharges]]&lt;35,"Low (&lt;$35)",IF(ChurnTable[[#This Row],[MonthlyCharges]]&lt;70,"Medium ($35-$70)","High (&gt;$70)"))</f>
        <v>Low (&lt;$35)</v>
      </c>
      <c r="X2215">
        <f>ChurnTable[[#This Row],[MonthlyCharges]]*12</f>
        <v>303</v>
      </c>
      <c r="Y2215">
        <f>IF(ChurnTable[[#This Row],[Churn]]="Yes",1,0)</f>
        <v>0</v>
      </c>
      <c r="Z2215">
        <f>IF(ChurnTable[[#This Row],[Churn]]="Yes",ChurnTable[[#This Row],[MonthlyCharges]]*12,0)</f>
        <v>0</v>
      </c>
    </row>
    <row r="2216" spans="1:26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 s="1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 s="2">
        <v>86.3</v>
      </c>
      <c r="T2216" s="2">
        <v>1180.95</v>
      </c>
      <c r="U2216" t="s">
        <v>23</v>
      </c>
      <c r="V22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16" t="str">
        <f>IF(ChurnTable[[#This Row],[MonthlyCharges]]&lt;35,"Low (&lt;$35)",IF(ChurnTable[[#This Row],[MonthlyCharges]]&lt;70,"Medium ($35-$70)","High (&gt;$70)"))</f>
        <v>High (&gt;$70)</v>
      </c>
      <c r="X2216">
        <f>ChurnTable[[#This Row],[MonthlyCharges]]*12</f>
        <v>1035.5999999999999</v>
      </c>
      <c r="Y2216">
        <f>IF(ChurnTable[[#This Row],[Churn]]="Yes",1,0)</f>
        <v>1</v>
      </c>
      <c r="Z2216">
        <f>IF(ChurnTable[[#This Row],[Churn]]="Yes",ChurnTable[[#This Row],[MonthlyCharges]]*12,0)</f>
        <v>1035.5999999999999</v>
      </c>
    </row>
    <row r="2217" spans="1:26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 s="1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 s="2">
        <v>49.85</v>
      </c>
      <c r="T2217" s="2">
        <v>3370.2</v>
      </c>
      <c r="U2217" t="s">
        <v>24</v>
      </c>
      <c r="V22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17" t="str">
        <f>IF(ChurnTable[[#This Row],[MonthlyCharges]]&lt;35,"Low (&lt;$35)",IF(ChurnTable[[#This Row],[MonthlyCharges]]&lt;70,"Medium ($35-$70)","High (&gt;$70)"))</f>
        <v>Medium ($35-$70)</v>
      </c>
      <c r="X2217">
        <f>ChurnTable[[#This Row],[MonthlyCharges]]*12</f>
        <v>598.20000000000005</v>
      </c>
      <c r="Y2217">
        <f>IF(ChurnTable[[#This Row],[Churn]]="Yes",1,0)</f>
        <v>0</v>
      </c>
      <c r="Z2217">
        <f>IF(ChurnTable[[#This Row],[Churn]]="Yes",ChurnTable[[#This Row],[MonthlyCharges]]*12,0)</f>
        <v>0</v>
      </c>
    </row>
    <row r="2218" spans="1:26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 s="1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 s="2">
        <v>108.95</v>
      </c>
      <c r="T2218" s="2">
        <v>7111.3</v>
      </c>
      <c r="U2218" t="s">
        <v>24</v>
      </c>
      <c r="V22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18" t="str">
        <f>IF(ChurnTable[[#This Row],[MonthlyCharges]]&lt;35,"Low (&lt;$35)",IF(ChurnTable[[#This Row],[MonthlyCharges]]&lt;70,"Medium ($35-$70)","High (&gt;$70)"))</f>
        <v>High (&gt;$70)</v>
      </c>
      <c r="X2218">
        <f>ChurnTable[[#This Row],[MonthlyCharges]]*12</f>
        <v>1307.4000000000001</v>
      </c>
      <c r="Y2218">
        <f>IF(ChurnTable[[#This Row],[Churn]]="Yes",1,0)</f>
        <v>0</v>
      </c>
      <c r="Z2218">
        <f>IF(ChurnTable[[#This Row],[Churn]]="Yes",ChurnTable[[#This Row],[MonthlyCharges]]*12,0)</f>
        <v>0</v>
      </c>
    </row>
    <row r="2219" spans="1:26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 s="1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 s="2">
        <v>89.9</v>
      </c>
      <c r="T2219" s="2">
        <v>5958.85</v>
      </c>
      <c r="U2219" t="s">
        <v>24</v>
      </c>
      <c r="V22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19" t="str">
        <f>IF(ChurnTable[[#This Row],[MonthlyCharges]]&lt;35,"Low (&lt;$35)",IF(ChurnTable[[#This Row],[MonthlyCharges]]&lt;70,"Medium ($35-$70)","High (&gt;$70)"))</f>
        <v>High (&gt;$70)</v>
      </c>
      <c r="X2219">
        <f>ChurnTable[[#This Row],[MonthlyCharges]]*12</f>
        <v>1078.8000000000002</v>
      </c>
      <c r="Y2219">
        <f>IF(ChurnTable[[#This Row],[Churn]]="Yes",1,0)</f>
        <v>0</v>
      </c>
      <c r="Z2219">
        <f>IF(ChurnTable[[#This Row],[Churn]]="Yes",ChurnTable[[#This Row],[MonthlyCharges]]*12,0)</f>
        <v>0</v>
      </c>
    </row>
    <row r="2220" spans="1:26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 s="1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 s="2">
        <v>82</v>
      </c>
      <c r="T2220" s="2">
        <v>5999.85</v>
      </c>
      <c r="U2220" t="s">
        <v>24</v>
      </c>
      <c r="V22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20" t="str">
        <f>IF(ChurnTable[[#This Row],[MonthlyCharges]]&lt;35,"Low (&lt;$35)",IF(ChurnTable[[#This Row],[MonthlyCharges]]&lt;70,"Medium ($35-$70)","High (&gt;$70)"))</f>
        <v>High (&gt;$70)</v>
      </c>
      <c r="X2220">
        <f>ChurnTable[[#This Row],[MonthlyCharges]]*12</f>
        <v>984</v>
      </c>
      <c r="Y2220">
        <f>IF(ChurnTable[[#This Row],[Churn]]="Yes",1,0)</f>
        <v>0</v>
      </c>
      <c r="Z2220">
        <f>IF(ChurnTable[[#This Row],[Churn]]="Yes",ChurnTable[[#This Row],[MonthlyCharges]]*12,0)</f>
        <v>0</v>
      </c>
    </row>
    <row r="2221" spans="1:26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 s="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 s="2">
        <v>89.95</v>
      </c>
      <c r="T2221" s="2">
        <v>1648.45</v>
      </c>
      <c r="U2221" t="s">
        <v>24</v>
      </c>
      <c r="V22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21" t="str">
        <f>IF(ChurnTable[[#This Row],[MonthlyCharges]]&lt;35,"Low (&lt;$35)",IF(ChurnTable[[#This Row],[MonthlyCharges]]&lt;70,"Medium ($35-$70)","High (&gt;$70)"))</f>
        <v>High (&gt;$70)</v>
      </c>
      <c r="X2221">
        <f>ChurnTable[[#This Row],[MonthlyCharges]]*12</f>
        <v>1079.4000000000001</v>
      </c>
      <c r="Y2221">
        <f>IF(ChurnTable[[#This Row],[Churn]]="Yes",1,0)</f>
        <v>0</v>
      </c>
      <c r="Z2221">
        <f>IF(ChurnTable[[#This Row],[Churn]]="Yes",ChurnTable[[#This Row],[MonthlyCharges]]*12,0)</f>
        <v>0</v>
      </c>
    </row>
    <row r="2222" spans="1:26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 s="1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 s="2">
        <v>79.349999999999994</v>
      </c>
      <c r="T2222" s="2">
        <v>5753.25</v>
      </c>
      <c r="U2222" t="s">
        <v>24</v>
      </c>
      <c r="V22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22" t="str">
        <f>IF(ChurnTable[[#This Row],[MonthlyCharges]]&lt;35,"Low (&lt;$35)",IF(ChurnTable[[#This Row],[MonthlyCharges]]&lt;70,"Medium ($35-$70)","High (&gt;$70)"))</f>
        <v>High (&gt;$70)</v>
      </c>
      <c r="X2222">
        <f>ChurnTable[[#This Row],[MonthlyCharges]]*12</f>
        <v>952.19999999999993</v>
      </c>
      <c r="Y2222">
        <f>IF(ChurnTable[[#This Row],[Churn]]="Yes",1,0)</f>
        <v>0</v>
      </c>
      <c r="Z2222">
        <f>IF(ChurnTable[[#This Row],[Churn]]="Yes",ChurnTable[[#This Row],[MonthlyCharges]]*12,0)</f>
        <v>0</v>
      </c>
    </row>
    <row r="2223" spans="1:26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 s="1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 s="2">
        <v>64.05</v>
      </c>
      <c r="T2223" s="2">
        <v>4492.8999999999996</v>
      </c>
      <c r="U2223" t="s">
        <v>24</v>
      </c>
      <c r="V22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23" t="str">
        <f>IF(ChurnTable[[#This Row],[MonthlyCharges]]&lt;35,"Low (&lt;$35)",IF(ChurnTable[[#This Row],[MonthlyCharges]]&lt;70,"Medium ($35-$70)","High (&gt;$70)"))</f>
        <v>Medium ($35-$70)</v>
      </c>
      <c r="X2223">
        <f>ChurnTable[[#This Row],[MonthlyCharges]]*12</f>
        <v>768.59999999999991</v>
      </c>
      <c r="Y2223">
        <f>IF(ChurnTable[[#This Row],[Churn]]="Yes",1,0)</f>
        <v>0</v>
      </c>
      <c r="Z2223">
        <f>IF(ChurnTable[[#This Row],[Churn]]="Yes",ChurnTable[[#This Row],[MonthlyCharges]]*12,0)</f>
        <v>0</v>
      </c>
    </row>
    <row r="2224" spans="1:26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 s="1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 s="2">
        <v>101.15</v>
      </c>
      <c r="T2224" s="2">
        <v>3956.7</v>
      </c>
      <c r="U2224" t="s">
        <v>24</v>
      </c>
      <c r="V22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24" t="str">
        <f>IF(ChurnTable[[#This Row],[MonthlyCharges]]&lt;35,"Low (&lt;$35)",IF(ChurnTable[[#This Row],[MonthlyCharges]]&lt;70,"Medium ($35-$70)","High (&gt;$70)"))</f>
        <v>High (&gt;$70)</v>
      </c>
      <c r="X2224">
        <f>ChurnTable[[#This Row],[MonthlyCharges]]*12</f>
        <v>1213.8000000000002</v>
      </c>
      <c r="Y2224">
        <f>IF(ChurnTable[[#This Row],[Churn]]="Yes",1,0)</f>
        <v>0</v>
      </c>
      <c r="Z2224">
        <f>IF(ChurnTable[[#This Row],[Churn]]="Yes",ChurnTable[[#This Row],[MonthlyCharges]]*12,0)</f>
        <v>0</v>
      </c>
    </row>
    <row r="2225" spans="1:26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 s="1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 s="2">
        <v>89.95</v>
      </c>
      <c r="T2225" s="2">
        <v>2625.55</v>
      </c>
      <c r="U2225" t="s">
        <v>23</v>
      </c>
      <c r="V22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25" t="str">
        <f>IF(ChurnTable[[#This Row],[MonthlyCharges]]&lt;35,"Low (&lt;$35)",IF(ChurnTable[[#This Row],[MonthlyCharges]]&lt;70,"Medium ($35-$70)","High (&gt;$70)"))</f>
        <v>High (&gt;$70)</v>
      </c>
      <c r="X2225">
        <f>ChurnTable[[#This Row],[MonthlyCharges]]*12</f>
        <v>1079.4000000000001</v>
      </c>
      <c r="Y2225">
        <f>IF(ChurnTable[[#This Row],[Churn]]="Yes",1,0)</f>
        <v>1</v>
      </c>
      <c r="Z2225">
        <f>IF(ChurnTable[[#This Row],[Churn]]="Yes",ChurnTable[[#This Row],[MonthlyCharges]]*12,0)</f>
        <v>1079.4000000000001</v>
      </c>
    </row>
    <row r="2226" spans="1:26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 s="1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 s="2">
        <v>76.45</v>
      </c>
      <c r="T2226" s="2">
        <v>1233.4000000000001</v>
      </c>
      <c r="U2226" t="s">
        <v>23</v>
      </c>
      <c r="V22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26" t="str">
        <f>IF(ChurnTable[[#This Row],[MonthlyCharges]]&lt;35,"Low (&lt;$35)",IF(ChurnTable[[#This Row],[MonthlyCharges]]&lt;70,"Medium ($35-$70)","High (&gt;$70)"))</f>
        <v>High (&gt;$70)</v>
      </c>
      <c r="X2226">
        <f>ChurnTable[[#This Row],[MonthlyCharges]]*12</f>
        <v>917.40000000000009</v>
      </c>
      <c r="Y2226">
        <f>IF(ChurnTable[[#This Row],[Churn]]="Yes",1,0)</f>
        <v>1</v>
      </c>
      <c r="Z2226">
        <f>IF(ChurnTable[[#This Row],[Churn]]="Yes",ChurnTable[[#This Row],[MonthlyCharges]]*12,0)</f>
        <v>917.40000000000009</v>
      </c>
    </row>
    <row r="2227" spans="1:26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 s="1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 s="2">
        <v>39.1</v>
      </c>
      <c r="T2227" s="2">
        <v>1309</v>
      </c>
      <c r="U2227" t="s">
        <v>24</v>
      </c>
      <c r="V22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27" t="str">
        <f>IF(ChurnTable[[#This Row],[MonthlyCharges]]&lt;35,"Low (&lt;$35)",IF(ChurnTable[[#This Row],[MonthlyCharges]]&lt;70,"Medium ($35-$70)","High (&gt;$70)"))</f>
        <v>Medium ($35-$70)</v>
      </c>
      <c r="X2227">
        <f>ChurnTable[[#This Row],[MonthlyCharges]]*12</f>
        <v>469.20000000000005</v>
      </c>
      <c r="Y2227">
        <f>IF(ChurnTable[[#This Row],[Churn]]="Yes",1,0)</f>
        <v>0</v>
      </c>
      <c r="Z2227">
        <f>IF(ChurnTable[[#This Row],[Churn]]="Yes",ChurnTable[[#This Row],[MonthlyCharges]]*12,0)</f>
        <v>0</v>
      </c>
    </row>
    <row r="2228" spans="1:26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 s="1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 s="2">
        <v>34.6</v>
      </c>
      <c r="T2228" s="2">
        <v>813.45</v>
      </c>
      <c r="U2228" t="s">
        <v>24</v>
      </c>
      <c r="V22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28" t="str">
        <f>IF(ChurnTable[[#This Row],[MonthlyCharges]]&lt;35,"Low (&lt;$35)",IF(ChurnTable[[#This Row],[MonthlyCharges]]&lt;70,"Medium ($35-$70)","High (&gt;$70)"))</f>
        <v>Low (&lt;$35)</v>
      </c>
      <c r="X2228">
        <f>ChurnTable[[#This Row],[MonthlyCharges]]*12</f>
        <v>415.20000000000005</v>
      </c>
      <c r="Y2228">
        <f>IF(ChurnTable[[#This Row],[Churn]]="Yes",1,0)</f>
        <v>0</v>
      </c>
      <c r="Z2228">
        <f>IF(ChurnTable[[#This Row],[Churn]]="Yes",ChurnTable[[#This Row],[MonthlyCharges]]*12,0)</f>
        <v>0</v>
      </c>
    </row>
    <row r="2229" spans="1:26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 s="1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 s="2">
        <v>19.55</v>
      </c>
      <c r="T2229" s="2">
        <v>1108.8</v>
      </c>
      <c r="U2229" t="s">
        <v>24</v>
      </c>
      <c r="V22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29" t="str">
        <f>IF(ChurnTable[[#This Row],[MonthlyCharges]]&lt;35,"Low (&lt;$35)",IF(ChurnTable[[#This Row],[MonthlyCharges]]&lt;70,"Medium ($35-$70)","High (&gt;$70)"))</f>
        <v>Low (&lt;$35)</v>
      </c>
      <c r="X2229">
        <f>ChurnTable[[#This Row],[MonthlyCharges]]*12</f>
        <v>234.60000000000002</v>
      </c>
      <c r="Y2229">
        <f>IF(ChurnTable[[#This Row],[Churn]]="Yes",1,0)</f>
        <v>0</v>
      </c>
      <c r="Z2229">
        <f>IF(ChurnTable[[#This Row],[Churn]]="Yes",ChurnTable[[#This Row],[MonthlyCharges]]*12,0)</f>
        <v>0</v>
      </c>
    </row>
    <row r="2230" spans="1:26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 s="1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 s="2">
        <v>104.45</v>
      </c>
      <c r="T2230" s="2">
        <v>7349.35</v>
      </c>
      <c r="U2230" t="s">
        <v>24</v>
      </c>
      <c r="V22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30" t="str">
        <f>IF(ChurnTable[[#This Row],[MonthlyCharges]]&lt;35,"Low (&lt;$35)",IF(ChurnTable[[#This Row],[MonthlyCharges]]&lt;70,"Medium ($35-$70)","High (&gt;$70)"))</f>
        <v>High (&gt;$70)</v>
      </c>
      <c r="X2230">
        <f>ChurnTable[[#This Row],[MonthlyCharges]]*12</f>
        <v>1253.4000000000001</v>
      </c>
      <c r="Y2230">
        <f>IF(ChurnTable[[#This Row],[Churn]]="Yes",1,0)</f>
        <v>0</v>
      </c>
      <c r="Z2230">
        <f>IF(ChurnTable[[#This Row],[Churn]]="Yes",ChurnTable[[#This Row],[MonthlyCharges]]*12,0)</f>
        <v>0</v>
      </c>
    </row>
    <row r="2231" spans="1:26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 s="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 s="2">
        <v>70.5</v>
      </c>
      <c r="T2231" s="2">
        <v>294.2</v>
      </c>
      <c r="U2231" t="s">
        <v>24</v>
      </c>
      <c r="V22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31" t="str">
        <f>IF(ChurnTable[[#This Row],[MonthlyCharges]]&lt;35,"Low (&lt;$35)",IF(ChurnTable[[#This Row],[MonthlyCharges]]&lt;70,"Medium ($35-$70)","High (&gt;$70)"))</f>
        <v>High (&gt;$70)</v>
      </c>
      <c r="X2231">
        <f>ChurnTable[[#This Row],[MonthlyCharges]]*12</f>
        <v>846</v>
      </c>
      <c r="Y2231">
        <f>IF(ChurnTable[[#This Row],[Churn]]="Yes",1,0)</f>
        <v>0</v>
      </c>
      <c r="Z2231">
        <f>IF(ChurnTable[[#This Row],[Churn]]="Yes",ChurnTable[[#This Row],[MonthlyCharges]]*12,0)</f>
        <v>0</v>
      </c>
    </row>
    <row r="2232" spans="1:26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 s="1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 s="2">
        <v>20.350000000000001</v>
      </c>
      <c r="T2232" s="2">
        <v>929.2</v>
      </c>
      <c r="U2232" t="s">
        <v>24</v>
      </c>
      <c r="V22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32" t="str">
        <f>IF(ChurnTable[[#This Row],[MonthlyCharges]]&lt;35,"Low (&lt;$35)",IF(ChurnTable[[#This Row],[MonthlyCharges]]&lt;70,"Medium ($35-$70)","High (&gt;$70)"))</f>
        <v>Low (&lt;$35)</v>
      </c>
      <c r="X2232">
        <f>ChurnTable[[#This Row],[MonthlyCharges]]*12</f>
        <v>244.20000000000002</v>
      </c>
      <c r="Y2232">
        <f>IF(ChurnTable[[#This Row],[Churn]]="Yes",1,0)</f>
        <v>0</v>
      </c>
      <c r="Z2232">
        <f>IF(ChurnTable[[#This Row],[Churn]]="Yes",ChurnTable[[#This Row],[MonthlyCharges]]*12,0)</f>
        <v>0</v>
      </c>
    </row>
    <row r="2233" spans="1:26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 s="1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 s="2">
        <v>70</v>
      </c>
      <c r="T2233" s="2">
        <v>740</v>
      </c>
      <c r="U2233" t="s">
        <v>23</v>
      </c>
      <c r="V22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33" t="str">
        <f>IF(ChurnTable[[#This Row],[MonthlyCharges]]&lt;35,"Low (&lt;$35)",IF(ChurnTable[[#This Row],[MonthlyCharges]]&lt;70,"Medium ($35-$70)","High (&gt;$70)"))</f>
        <v>High (&gt;$70)</v>
      </c>
      <c r="X2233">
        <f>ChurnTable[[#This Row],[MonthlyCharges]]*12</f>
        <v>840</v>
      </c>
      <c r="Y2233">
        <f>IF(ChurnTable[[#This Row],[Churn]]="Yes",1,0)</f>
        <v>1</v>
      </c>
      <c r="Z2233">
        <f>IF(ChurnTable[[#This Row],[Churn]]="Yes",ChurnTable[[#This Row],[MonthlyCharges]]*12,0)</f>
        <v>840</v>
      </c>
    </row>
    <row r="2234" spans="1:26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 s="1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 s="2">
        <v>19.45</v>
      </c>
      <c r="T2234" s="2">
        <v>754.5</v>
      </c>
      <c r="U2234" t="s">
        <v>24</v>
      </c>
      <c r="V22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34" t="str">
        <f>IF(ChurnTable[[#This Row],[MonthlyCharges]]&lt;35,"Low (&lt;$35)",IF(ChurnTable[[#This Row],[MonthlyCharges]]&lt;70,"Medium ($35-$70)","High (&gt;$70)"))</f>
        <v>Low (&lt;$35)</v>
      </c>
      <c r="X2234">
        <f>ChurnTable[[#This Row],[MonthlyCharges]]*12</f>
        <v>233.39999999999998</v>
      </c>
      <c r="Y2234">
        <f>IF(ChurnTable[[#This Row],[Churn]]="Yes",1,0)</f>
        <v>0</v>
      </c>
      <c r="Z2234">
        <f>IF(ChurnTable[[#This Row],[Churn]]="Yes",ChurnTable[[#This Row],[MonthlyCharges]]*12,0)</f>
        <v>0</v>
      </c>
    </row>
    <row r="2235" spans="1:26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 s="1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 s="2">
        <v>69.900000000000006</v>
      </c>
      <c r="T2235" s="2">
        <v>3883.3</v>
      </c>
      <c r="U2235" t="s">
        <v>24</v>
      </c>
      <c r="V22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35" t="str">
        <f>IF(ChurnTable[[#This Row],[MonthlyCharges]]&lt;35,"Low (&lt;$35)",IF(ChurnTable[[#This Row],[MonthlyCharges]]&lt;70,"Medium ($35-$70)","High (&gt;$70)"))</f>
        <v>Medium ($35-$70)</v>
      </c>
      <c r="X2235">
        <f>ChurnTable[[#This Row],[MonthlyCharges]]*12</f>
        <v>838.80000000000007</v>
      </c>
      <c r="Y2235">
        <f>IF(ChurnTable[[#This Row],[Churn]]="Yes",1,0)</f>
        <v>0</v>
      </c>
      <c r="Z2235">
        <f>IF(ChurnTable[[#This Row],[Churn]]="Yes",ChurnTable[[#This Row],[MonthlyCharges]]*12,0)</f>
        <v>0</v>
      </c>
    </row>
    <row r="2236" spans="1:26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 s="1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 s="2">
        <v>59.7</v>
      </c>
      <c r="T2236" s="2">
        <v>1414.2</v>
      </c>
      <c r="U2236" t="s">
        <v>24</v>
      </c>
      <c r="V22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36" t="str">
        <f>IF(ChurnTable[[#This Row],[MonthlyCharges]]&lt;35,"Low (&lt;$35)",IF(ChurnTable[[#This Row],[MonthlyCharges]]&lt;70,"Medium ($35-$70)","High (&gt;$70)"))</f>
        <v>Medium ($35-$70)</v>
      </c>
      <c r="X2236">
        <f>ChurnTable[[#This Row],[MonthlyCharges]]*12</f>
        <v>716.40000000000009</v>
      </c>
      <c r="Y2236">
        <f>IF(ChurnTable[[#This Row],[Churn]]="Yes",1,0)</f>
        <v>0</v>
      </c>
      <c r="Z2236">
        <f>IF(ChurnTable[[#This Row],[Churn]]="Yes",ChurnTable[[#This Row],[MonthlyCharges]]*12,0)</f>
        <v>0</v>
      </c>
    </row>
    <row r="2237" spans="1:26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 s="1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 s="2">
        <v>78.349999999999994</v>
      </c>
      <c r="T2237" s="2">
        <v>3211.2</v>
      </c>
      <c r="U2237" t="s">
        <v>24</v>
      </c>
      <c r="V22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37" t="str">
        <f>IF(ChurnTable[[#This Row],[MonthlyCharges]]&lt;35,"Low (&lt;$35)",IF(ChurnTable[[#This Row],[MonthlyCharges]]&lt;70,"Medium ($35-$70)","High (&gt;$70)"))</f>
        <v>High (&gt;$70)</v>
      </c>
      <c r="X2237">
        <f>ChurnTable[[#This Row],[MonthlyCharges]]*12</f>
        <v>940.19999999999993</v>
      </c>
      <c r="Y2237">
        <f>IF(ChurnTable[[#This Row],[Churn]]="Yes",1,0)</f>
        <v>0</v>
      </c>
      <c r="Z2237">
        <f>IF(ChurnTable[[#This Row],[Churn]]="Yes",ChurnTable[[#This Row],[MonthlyCharges]]*12,0)</f>
        <v>0</v>
      </c>
    </row>
    <row r="2238" spans="1:26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 s="1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 s="2">
        <v>71.45</v>
      </c>
      <c r="T2238" s="2">
        <v>371.6</v>
      </c>
      <c r="U2238" t="s">
        <v>24</v>
      </c>
      <c r="V22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38" t="str">
        <f>IF(ChurnTable[[#This Row],[MonthlyCharges]]&lt;35,"Low (&lt;$35)",IF(ChurnTable[[#This Row],[MonthlyCharges]]&lt;70,"Medium ($35-$70)","High (&gt;$70)"))</f>
        <v>High (&gt;$70)</v>
      </c>
      <c r="X2238">
        <f>ChurnTable[[#This Row],[MonthlyCharges]]*12</f>
        <v>857.40000000000009</v>
      </c>
      <c r="Y2238">
        <f>IF(ChurnTable[[#This Row],[Churn]]="Yes",1,0)</f>
        <v>0</v>
      </c>
      <c r="Z2238">
        <f>IF(ChurnTable[[#This Row],[Churn]]="Yes",ChurnTable[[#This Row],[MonthlyCharges]]*12,0)</f>
        <v>0</v>
      </c>
    </row>
    <row r="2239" spans="1:26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 s="1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 s="2">
        <v>45.85</v>
      </c>
      <c r="T2239" s="2">
        <v>1246.4000000000001</v>
      </c>
      <c r="U2239" t="s">
        <v>24</v>
      </c>
      <c r="V22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39" t="str">
        <f>IF(ChurnTable[[#This Row],[MonthlyCharges]]&lt;35,"Low (&lt;$35)",IF(ChurnTable[[#This Row],[MonthlyCharges]]&lt;70,"Medium ($35-$70)","High (&gt;$70)"))</f>
        <v>Medium ($35-$70)</v>
      </c>
      <c r="X2239">
        <f>ChurnTable[[#This Row],[MonthlyCharges]]*12</f>
        <v>550.20000000000005</v>
      </c>
      <c r="Y2239">
        <f>IF(ChurnTable[[#This Row],[Churn]]="Yes",1,0)</f>
        <v>0</v>
      </c>
      <c r="Z2239">
        <f>IF(ChurnTable[[#This Row],[Churn]]="Yes",ChurnTable[[#This Row],[MonthlyCharges]]*12,0)</f>
        <v>0</v>
      </c>
    </row>
    <row r="2240" spans="1:26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 s="1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 s="2">
        <v>95.85</v>
      </c>
      <c r="T2240" s="2">
        <v>95.85</v>
      </c>
      <c r="U2240" t="s">
        <v>24</v>
      </c>
      <c r="V22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40" t="str">
        <f>IF(ChurnTable[[#This Row],[MonthlyCharges]]&lt;35,"Low (&lt;$35)",IF(ChurnTable[[#This Row],[MonthlyCharges]]&lt;70,"Medium ($35-$70)","High (&gt;$70)"))</f>
        <v>High (&gt;$70)</v>
      </c>
      <c r="X2240">
        <f>ChurnTable[[#This Row],[MonthlyCharges]]*12</f>
        <v>1150.1999999999998</v>
      </c>
      <c r="Y2240">
        <f>IF(ChurnTable[[#This Row],[Churn]]="Yes",1,0)</f>
        <v>0</v>
      </c>
      <c r="Z2240">
        <f>IF(ChurnTable[[#This Row],[Churn]]="Yes",ChurnTable[[#This Row],[MonthlyCharges]]*12,0)</f>
        <v>0</v>
      </c>
    </row>
    <row r="2241" spans="1:26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 s="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 s="2">
        <v>35.700000000000003</v>
      </c>
      <c r="T2241" s="2">
        <v>2545.6999999999998</v>
      </c>
      <c r="U2241" t="s">
        <v>24</v>
      </c>
      <c r="V22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41" t="str">
        <f>IF(ChurnTable[[#This Row],[MonthlyCharges]]&lt;35,"Low (&lt;$35)",IF(ChurnTable[[#This Row],[MonthlyCharges]]&lt;70,"Medium ($35-$70)","High (&gt;$70)"))</f>
        <v>Medium ($35-$70)</v>
      </c>
      <c r="X2241">
        <f>ChurnTable[[#This Row],[MonthlyCharges]]*12</f>
        <v>428.40000000000003</v>
      </c>
      <c r="Y2241">
        <f>IF(ChurnTable[[#This Row],[Churn]]="Yes",1,0)</f>
        <v>0</v>
      </c>
      <c r="Z2241">
        <f>IF(ChurnTable[[#This Row],[Churn]]="Yes",ChurnTable[[#This Row],[MonthlyCharges]]*12,0)</f>
        <v>0</v>
      </c>
    </row>
    <row r="2242" spans="1:26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 s="1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 s="2">
        <v>89.55</v>
      </c>
      <c r="T2242" s="2">
        <v>6448.85</v>
      </c>
      <c r="U2242" t="s">
        <v>24</v>
      </c>
      <c r="V22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42" t="str">
        <f>IF(ChurnTable[[#This Row],[MonthlyCharges]]&lt;35,"Low (&lt;$35)",IF(ChurnTable[[#This Row],[MonthlyCharges]]&lt;70,"Medium ($35-$70)","High (&gt;$70)"))</f>
        <v>High (&gt;$70)</v>
      </c>
      <c r="X2242">
        <f>ChurnTable[[#This Row],[MonthlyCharges]]*12</f>
        <v>1074.5999999999999</v>
      </c>
      <c r="Y2242">
        <f>IF(ChurnTable[[#This Row],[Churn]]="Yes",1,0)</f>
        <v>0</v>
      </c>
      <c r="Z2242">
        <f>IF(ChurnTable[[#This Row],[Churn]]="Yes",ChurnTable[[#This Row],[MonthlyCharges]]*12,0)</f>
        <v>0</v>
      </c>
    </row>
    <row r="2243" spans="1:26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 s="1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 s="2">
        <v>24.95</v>
      </c>
      <c r="T2243" s="2">
        <v>1468.9</v>
      </c>
      <c r="U2243" t="s">
        <v>24</v>
      </c>
      <c r="V22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43" t="str">
        <f>IF(ChurnTable[[#This Row],[MonthlyCharges]]&lt;35,"Low (&lt;$35)",IF(ChurnTable[[#This Row],[MonthlyCharges]]&lt;70,"Medium ($35-$70)","High (&gt;$70)"))</f>
        <v>Low (&lt;$35)</v>
      </c>
      <c r="X2243">
        <f>ChurnTable[[#This Row],[MonthlyCharges]]*12</f>
        <v>299.39999999999998</v>
      </c>
      <c r="Y2243">
        <f>IF(ChurnTable[[#This Row],[Churn]]="Yes",1,0)</f>
        <v>0</v>
      </c>
      <c r="Z2243">
        <f>IF(ChurnTable[[#This Row],[Churn]]="Yes",ChurnTable[[#This Row],[MonthlyCharges]]*12,0)</f>
        <v>0</v>
      </c>
    </row>
    <row r="2244" spans="1:26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 s="1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 s="2">
        <v>24.85</v>
      </c>
      <c r="T2244" s="2">
        <v>1013.6</v>
      </c>
      <c r="U2244" t="s">
        <v>24</v>
      </c>
      <c r="V22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44" t="str">
        <f>IF(ChurnTable[[#This Row],[MonthlyCharges]]&lt;35,"Low (&lt;$35)",IF(ChurnTable[[#This Row],[MonthlyCharges]]&lt;70,"Medium ($35-$70)","High (&gt;$70)"))</f>
        <v>Low (&lt;$35)</v>
      </c>
      <c r="X2244">
        <f>ChurnTable[[#This Row],[MonthlyCharges]]*12</f>
        <v>298.20000000000005</v>
      </c>
      <c r="Y2244">
        <f>IF(ChurnTable[[#This Row],[Churn]]="Yes",1,0)</f>
        <v>0</v>
      </c>
      <c r="Z2244">
        <f>IF(ChurnTable[[#This Row],[Churn]]="Yes",ChurnTable[[#This Row],[MonthlyCharges]]*12,0)</f>
        <v>0</v>
      </c>
    </row>
    <row r="2245" spans="1:26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 s="1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 s="2">
        <v>100.8</v>
      </c>
      <c r="T2245" s="2">
        <v>6690.75</v>
      </c>
      <c r="U2245" t="s">
        <v>24</v>
      </c>
      <c r="V22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45" t="str">
        <f>IF(ChurnTable[[#This Row],[MonthlyCharges]]&lt;35,"Low (&lt;$35)",IF(ChurnTable[[#This Row],[MonthlyCharges]]&lt;70,"Medium ($35-$70)","High (&gt;$70)"))</f>
        <v>High (&gt;$70)</v>
      </c>
      <c r="X2245">
        <f>ChurnTable[[#This Row],[MonthlyCharges]]*12</f>
        <v>1209.5999999999999</v>
      </c>
      <c r="Y2245">
        <f>IF(ChurnTable[[#This Row],[Churn]]="Yes",1,0)</f>
        <v>0</v>
      </c>
      <c r="Z2245">
        <f>IF(ChurnTable[[#This Row],[Churn]]="Yes",ChurnTable[[#This Row],[MonthlyCharges]]*12,0)</f>
        <v>0</v>
      </c>
    </row>
    <row r="2246" spans="1:26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 s="1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 s="2">
        <v>64.400000000000006</v>
      </c>
      <c r="T2246" s="2">
        <v>2088.75</v>
      </c>
      <c r="U2246" t="s">
        <v>23</v>
      </c>
      <c r="V22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46" t="str">
        <f>IF(ChurnTable[[#This Row],[MonthlyCharges]]&lt;35,"Low (&lt;$35)",IF(ChurnTable[[#This Row],[MonthlyCharges]]&lt;70,"Medium ($35-$70)","High (&gt;$70)"))</f>
        <v>Medium ($35-$70)</v>
      </c>
      <c r="X2246">
        <f>ChurnTable[[#This Row],[MonthlyCharges]]*12</f>
        <v>772.80000000000007</v>
      </c>
      <c r="Y2246">
        <f>IF(ChurnTable[[#This Row],[Churn]]="Yes",1,0)</f>
        <v>1</v>
      </c>
      <c r="Z2246">
        <f>IF(ChurnTable[[#This Row],[Churn]]="Yes",ChurnTable[[#This Row],[MonthlyCharges]]*12,0)</f>
        <v>772.80000000000007</v>
      </c>
    </row>
    <row r="2247" spans="1:26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 s="1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 s="2">
        <v>105.35</v>
      </c>
      <c r="T2247" s="2">
        <v>7240.65</v>
      </c>
      <c r="U2247" t="s">
        <v>24</v>
      </c>
      <c r="V22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47" t="str">
        <f>IF(ChurnTable[[#This Row],[MonthlyCharges]]&lt;35,"Low (&lt;$35)",IF(ChurnTable[[#This Row],[MonthlyCharges]]&lt;70,"Medium ($35-$70)","High (&gt;$70)"))</f>
        <v>High (&gt;$70)</v>
      </c>
      <c r="X2247">
        <f>ChurnTable[[#This Row],[MonthlyCharges]]*12</f>
        <v>1264.1999999999998</v>
      </c>
      <c r="Y2247">
        <f>IF(ChurnTable[[#This Row],[Churn]]="Yes",1,0)</f>
        <v>0</v>
      </c>
      <c r="Z2247">
        <f>IF(ChurnTable[[#This Row],[Churn]]="Yes",ChurnTable[[#This Row],[MonthlyCharges]]*12,0)</f>
        <v>0</v>
      </c>
    </row>
    <row r="2248" spans="1:26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 s="1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 s="2">
        <v>102.45</v>
      </c>
      <c r="T2248" s="2">
        <v>102.45</v>
      </c>
      <c r="U2248" t="s">
        <v>23</v>
      </c>
      <c r="V22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48" t="str">
        <f>IF(ChurnTable[[#This Row],[MonthlyCharges]]&lt;35,"Low (&lt;$35)",IF(ChurnTable[[#This Row],[MonthlyCharges]]&lt;70,"Medium ($35-$70)","High (&gt;$70)"))</f>
        <v>High (&gt;$70)</v>
      </c>
      <c r="X2248">
        <f>ChurnTable[[#This Row],[MonthlyCharges]]*12</f>
        <v>1229.4000000000001</v>
      </c>
      <c r="Y2248">
        <f>IF(ChurnTable[[#This Row],[Churn]]="Yes",1,0)</f>
        <v>1</v>
      </c>
      <c r="Z2248">
        <f>IF(ChurnTable[[#This Row],[Churn]]="Yes",ChurnTable[[#This Row],[MonthlyCharges]]*12,0)</f>
        <v>1229.4000000000001</v>
      </c>
    </row>
    <row r="2249" spans="1:26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 s="1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 s="2">
        <v>19.649999999999999</v>
      </c>
      <c r="T2249" s="2">
        <v>830.25</v>
      </c>
      <c r="U2249" t="s">
        <v>24</v>
      </c>
      <c r="V22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49" t="str">
        <f>IF(ChurnTable[[#This Row],[MonthlyCharges]]&lt;35,"Low (&lt;$35)",IF(ChurnTable[[#This Row],[MonthlyCharges]]&lt;70,"Medium ($35-$70)","High (&gt;$70)"))</f>
        <v>Low (&lt;$35)</v>
      </c>
      <c r="X2249">
        <f>ChurnTable[[#This Row],[MonthlyCharges]]*12</f>
        <v>235.79999999999998</v>
      </c>
      <c r="Y2249">
        <f>IF(ChurnTable[[#This Row],[Churn]]="Yes",1,0)</f>
        <v>0</v>
      </c>
      <c r="Z2249">
        <f>IF(ChurnTable[[#This Row],[Churn]]="Yes",ChurnTable[[#This Row],[MonthlyCharges]]*12,0)</f>
        <v>0</v>
      </c>
    </row>
    <row r="2250" spans="1:26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 s="1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 s="2">
        <v>54.45</v>
      </c>
      <c r="T2250" s="2">
        <v>1588.7</v>
      </c>
      <c r="U2250" t="s">
        <v>24</v>
      </c>
      <c r="V22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50" t="str">
        <f>IF(ChurnTable[[#This Row],[MonthlyCharges]]&lt;35,"Low (&lt;$35)",IF(ChurnTable[[#This Row],[MonthlyCharges]]&lt;70,"Medium ($35-$70)","High (&gt;$70)"))</f>
        <v>Medium ($35-$70)</v>
      </c>
      <c r="X2250">
        <f>ChurnTable[[#This Row],[MonthlyCharges]]*12</f>
        <v>653.40000000000009</v>
      </c>
      <c r="Y2250">
        <f>IF(ChurnTable[[#This Row],[Churn]]="Yes",1,0)</f>
        <v>0</v>
      </c>
      <c r="Z2250">
        <f>IF(ChurnTable[[#This Row],[Churn]]="Yes",ChurnTable[[#This Row],[MonthlyCharges]]*12,0)</f>
        <v>0</v>
      </c>
    </row>
    <row r="2251" spans="1:26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 s="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 s="2">
        <v>70.5</v>
      </c>
      <c r="T2251" s="2">
        <v>829.3</v>
      </c>
      <c r="U2251" t="s">
        <v>24</v>
      </c>
      <c r="V22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51" t="str">
        <f>IF(ChurnTable[[#This Row],[MonthlyCharges]]&lt;35,"Low (&lt;$35)",IF(ChurnTable[[#This Row],[MonthlyCharges]]&lt;70,"Medium ($35-$70)","High (&gt;$70)"))</f>
        <v>High (&gt;$70)</v>
      </c>
      <c r="X2251">
        <f>ChurnTable[[#This Row],[MonthlyCharges]]*12</f>
        <v>846</v>
      </c>
      <c r="Y2251">
        <f>IF(ChurnTable[[#This Row],[Churn]]="Yes",1,0)</f>
        <v>0</v>
      </c>
      <c r="Z2251">
        <f>IF(ChurnTable[[#This Row],[Churn]]="Yes",ChurnTable[[#This Row],[MonthlyCharges]]*12,0)</f>
        <v>0</v>
      </c>
    </row>
    <row r="2252" spans="1:26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 s="1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 s="2">
        <v>20.100000000000001</v>
      </c>
      <c r="T2252" s="2">
        <v>302.45</v>
      </c>
      <c r="U2252" t="s">
        <v>24</v>
      </c>
      <c r="V22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52" t="str">
        <f>IF(ChurnTable[[#This Row],[MonthlyCharges]]&lt;35,"Low (&lt;$35)",IF(ChurnTable[[#This Row],[MonthlyCharges]]&lt;70,"Medium ($35-$70)","High (&gt;$70)"))</f>
        <v>Low (&lt;$35)</v>
      </c>
      <c r="X2252">
        <f>ChurnTable[[#This Row],[MonthlyCharges]]*12</f>
        <v>241.20000000000002</v>
      </c>
      <c r="Y2252">
        <f>IF(ChurnTable[[#This Row],[Churn]]="Yes",1,0)</f>
        <v>0</v>
      </c>
      <c r="Z2252">
        <f>IF(ChurnTable[[#This Row],[Churn]]="Yes",ChurnTable[[#This Row],[MonthlyCharges]]*12,0)</f>
        <v>0</v>
      </c>
    </row>
    <row r="2253" spans="1:26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 s="1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 s="2">
        <v>69.349999999999994</v>
      </c>
      <c r="T2253" s="2">
        <v>712.25</v>
      </c>
      <c r="U2253" t="s">
        <v>24</v>
      </c>
      <c r="V22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53" t="str">
        <f>IF(ChurnTable[[#This Row],[MonthlyCharges]]&lt;35,"Low (&lt;$35)",IF(ChurnTable[[#This Row],[MonthlyCharges]]&lt;70,"Medium ($35-$70)","High (&gt;$70)"))</f>
        <v>Medium ($35-$70)</v>
      </c>
      <c r="X2253">
        <f>ChurnTable[[#This Row],[MonthlyCharges]]*12</f>
        <v>832.19999999999993</v>
      </c>
      <c r="Y2253">
        <f>IF(ChurnTable[[#This Row],[Churn]]="Yes",1,0)</f>
        <v>0</v>
      </c>
      <c r="Z2253">
        <f>IF(ChurnTable[[#This Row],[Churn]]="Yes",ChurnTable[[#This Row],[MonthlyCharges]]*12,0)</f>
        <v>0</v>
      </c>
    </row>
    <row r="2254" spans="1:26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 s="1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 s="2">
        <v>19.8</v>
      </c>
      <c r="T2254" s="2">
        <v>1336.65</v>
      </c>
      <c r="U2254" t="s">
        <v>24</v>
      </c>
      <c r="V22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54" t="str">
        <f>IF(ChurnTable[[#This Row],[MonthlyCharges]]&lt;35,"Low (&lt;$35)",IF(ChurnTable[[#This Row],[MonthlyCharges]]&lt;70,"Medium ($35-$70)","High (&gt;$70)"))</f>
        <v>Low (&lt;$35)</v>
      </c>
      <c r="X2254">
        <f>ChurnTable[[#This Row],[MonthlyCharges]]*12</f>
        <v>237.60000000000002</v>
      </c>
      <c r="Y2254">
        <f>IF(ChurnTable[[#This Row],[Churn]]="Yes",1,0)</f>
        <v>0</v>
      </c>
      <c r="Z2254">
        <f>IF(ChurnTable[[#This Row],[Churn]]="Yes",ChurnTable[[#This Row],[MonthlyCharges]]*12,0)</f>
        <v>0</v>
      </c>
    </row>
    <row r="2255" spans="1:26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 s="1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 s="2">
        <v>74.400000000000006</v>
      </c>
      <c r="T2255" s="2">
        <v>5360.75</v>
      </c>
      <c r="U2255" t="s">
        <v>24</v>
      </c>
      <c r="V22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55" t="str">
        <f>IF(ChurnTable[[#This Row],[MonthlyCharges]]&lt;35,"Low (&lt;$35)",IF(ChurnTable[[#This Row],[MonthlyCharges]]&lt;70,"Medium ($35-$70)","High (&gt;$70)"))</f>
        <v>High (&gt;$70)</v>
      </c>
      <c r="X2255">
        <f>ChurnTable[[#This Row],[MonthlyCharges]]*12</f>
        <v>892.80000000000007</v>
      </c>
      <c r="Y2255">
        <f>IF(ChurnTable[[#This Row],[Churn]]="Yes",1,0)</f>
        <v>0</v>
      </c>
      <c r="Z2255">
        <f>IF(ChurnTable[[#This Row],[Churn]]="Yes",ChurnTable[[#This Row],[MonthlyCharges]]*12,0)</f>
        <v>0</v>
      </c>
    </row>
    <row r="2256" spans="1:26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 s="1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 s="2">
        <v>93.05</v>
      </c>
      <c r="T2256" s="2">
        <v>6735.05</v>
      </c>
      <c r="U2256" t="s">
        <v>24</v>
      </c>
      <c r="V22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56" t="str">
        <f>IF(ChurnTable[[#This Row],[MonthlyCharges]]&lt;35,"Low (&lt;$35)",IF(ChurnTable[[#This Row],[MonthlyCharges]]&lt;70,"Medium ($35-$70)","High (&gt;$70)"))</f>
        <v>High (&gt;$70)</v>
      </c>
      <c r="X2256">
        <f>ChurnTable[[#This Row],[MonthlyCharges]]*12</f>
        <v>1116.5999999999999</v>
      </c>
      <c r="Y2256">
        <f>IF(ChurnTable[[#This Row],[Churn]]="Yes",1,0)</f>
        <v>0</v>
      </c>
      <c r="Z2256">
        <f>IF(ChurnTable[[#This Row],[Churn]]="Yes",ChurnTable[[#This Row],[MonthlyCharges]]*12,0)</f>
        <v>0</v>
      </c>
    </row>
    <row r="2257" spans="1:26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 s="1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 s="2">
        <v>51.2</v>
      </c>
      <c r="T2257" s="2">
        <v>51.2</v>
      </c>
      <c r="U2257" t="s">
        <v>24</v>
      </c>
      <c r="V22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57" t="str">
        <f>IF(ChurnTable[[#This Row],[MonthlyCharges]]&lt;35,"Low (&lt;$35)",IF(ChurnTable[[#This Row],[MonthlyCharges]]&lt;70,"Medium ($35-$70)","High (&gt;$70)"))</f>
        <v>Medium ($35-$70)</v>
      </c>
      <c r="X2257">
        <f>ChurnTable[[#This Row],[MonthlyCharges]]*12</f>
        <v>614.40000000000009</v>
      </c>
      <c r="Y2257">
        <f>IF(ChurnTable[[#This Row],[Churn]]="Yes",1,0)</f>
        <v>0</v>
      </c>
      <c r="Z2257">
        <f>IF(ChurnTable[[#This Row],[Churn]]="Yes",ChurnTable[[#This Row],[MonthlyCharges]]*12,0)</f>
        <v>0</v>
      </c>
    </row>
    <row r="2258" spans="1:26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 s="1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 s="2">
        <v>65.599999999999994</v>
      </c>
      <c r="T2258" s="2">
        <v>1010</v>
      </c>
      <c r="U2258" t="s">
        <v>24</v>
      </c>
      <c r="V22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58" t="str">
        <f>IF(ChurnTable[[#This Row],[MonthlyCharges]]&lt;35,"Low (&lt;$35)",IF(ChurnTable[[#This Row],[MonthlyCharges]]&lt;70,"Medium ($35-$70)","High (&gt;$70)"))</f>
        <v>Medium ($35-$70)</v>
      </c>
      <c r="X2258">
        <f>ChurnTable[[#This Row],[MonthlyCharges]]*12</f>
        <v>787.19999999999993</v>
      </c>
      <c r="Y2258">
        <f>IF(ChurnTable[[#This Row],[Churn]]="Yes",1,0)</f>
        <v>0</v>
      </c>
      <c r="Z2258">
        <f>IF(ChurnTable[[#This Row],[Churn]]="Yes",ChurnTable[[#This Row],[MonthlyCharges]]*12,0)</f>
        <v>0</v>
      </c>
    </row>
    <row r="2259" spans="1:26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 s="1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 s="2">
        <v>80.55</v>
      </c>
      <c r="T2259" s="2">
        <v>4847.05</v>
      </c>
      <c r="U2259" t="s">
        <v>24</v>
      </c>
      <c r="V22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59" t="str">
        <f>IF(ChurnTable[[#This Row],[MonthlyCharges]]&lt;35,"Low (&lt;$35)",IF(ChurnTable[[#This Row],[MonthlyCharges]]&lt;70,"Medium ($35-$70)","High (&gt;$70)"))</f>
        <v>High (&gt;$70)</v>
      </c>
      <c r="X2259">
        <f>ChurnTable[[#This Row],[MonthlyCharges]]*12</f>
        <v>966.59999999999991</v>
      </c>
      <c r="Y2259">
        <f>IF(ChurnTable[[#This Row],[Churn]]="Yes",1,0)</f>
        <v>0</v>
      </c>
      <c r="Z2259">
        <f>IF(ChurnTable[[#This Row],[Churn]]="Yes",ChurnTable[[#This Row],[MonthlyCharges]]*12,0)</f>
        <v>0</v>
      </c>
    </row>
    <row r="2260" spans="1:26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 s="1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 s="2">
        <v>52.7</v>
      </c>
      <c r="T2260" s="2">
        <v>3019.7</v>
      </c>
      <c r="U2260" t="s">
        <v>24</v>
      </c>
      <c r="V22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60" t="str">
        <f>IF(ChurnTable[[#This Row],[MonthlyCharges]]&lt;35,"Low (&lt;$35)",IF(ChurnTable[[#This Row],[MonthlyCharges]]&lt;70,"Medium ($35-$70)","High (&gt;$70)"))</f>
        <v>Medium ($35-$70)</v>
      </c>
      <c r="X2260">
        <f>ChurnTable[[#This Row],[MonthlyCharges]]*12</f>
        <v>632.40000000000009</v>
      </c>
      <c r="Y2260">
        <f>IF(ChurnTable[[#This Row],[Churn]]="Yes",1,0)</f>
        <v>0</v>
      </c>
      <c r="Z2260">
        <f>IF(ChurnTable[[#This Row],[Churn]]="Yes",ChurnTable[[#This Row],[MonthlyCharges]]*12,0)</f>
        <v>0</v>
      </c>
    </row>
    <row r="2261" spans="1:26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 s="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 s="2">
        <v>20.85</v>
      </c>
      <c r="T2261" s="2">
        <v>161.65</v>
      </c>
      <c r="U2261" t="s">
        <v>24</v>
      </c>
      <c r="V22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61" t="str">
        <f>IF(ChurnTable[[#This Row],[MonthlyCharges]]&lt;35,"Low (&lt;$35)",IF(ChurnTable[[#This Row],[MonthlyCharges]]&lt;70,"Medium ($35-$70)","High (&gt;$70)"))</f>
        <v>Low (&lt;$35)</v>
      </c>
      <c r="X2261">
        <f>ChurnTable[[#This Row],[MonthlyCharges]]*12</f>
        <v>250.20000000000002</v>
      </c>
      <c r="Y2261">
        <f>IF(ChurnTable[[#This Row],[Churn]]="Yes",1,0)</f>
        <v>0</v>
      </c>
      <c r="Z2261">
        <f>IF(ChurnTable[[#This Row],[Churn]]="Yes",ChurnTable[[#This Row],[MonthlyCharges]]*12,0)</f>
        <v>0</v>
      </c>
    </row>
    <row r="2262" spans="1:26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 s="1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 s="2">
        <v>80.099999999999994</v>
      </c>
      <c r="T2262" s="2">
        <v>217.55</v>
      </c>
      <c r="U2262" t="s">
        <v>23</v>
      </c>
      <c r="V22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62" t="str">
        <f>IF(ChurnTable[[#This Row],[MonthlyCharges]]&lt;35,"Low (&lt;$35)",IF(ChurnTable[[#This Row],[MonthlyCharges]]&lt;70,"Medium ($35-$70)","High (&gt;$70)"))</f>
        <v>High (&gt;$70)</v>
      </c>
      <c r="X2262">
        <f>ChurnTable[[#This Row],[MonthlyCharges]]*12</f>
        <v>961.19999999999993</v>
      </c>
      <c r="Y2262">
        <f>IF(ChurnTable[[#This Row],[Churn]]="Yes",1,0)</f>
        <v>1</v>
      </c>
      <c r="Z2262">
        <f>IF(ChurnTable[[#This Row],[Churn]]="Yes",ChurnTable[[#This Row],[MonthlyCharges]]*12,0)</f>
        <v>961.19999999999993</v>
      </c>
    </row>
    <row r="2263" spans="1:26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 s="1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 s="2">
        <v>52.15</v>
      </c>
      <c r="T2263" s="2">
        <v>2583.75</v>
      </c>
      <c r="U2263" t="s">
        <v>24</v>
      </c>
      <c r="V22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63" t="str">
        <f>IF(ChurnTable[[#This Row],[MonthlyCharges]]&lt;35,"Low (&lt;$35)",IF(ChurnTable[[#This Row],[MonthlyCharges]]&lt;70,"Medium ($35-$70)","High (&gt;$70)"))</f>
        <v>Medium ($35-$70)</v>
      </c>
      <c r="X2263">
        <f>ChurnTable[[#This Row],[MonthlyCharges]]*12</f>
        <v>625.79999999999995</v>
      </c>
      <c r="Y2263">
        <f>IF(ChurnTable[[#This Row],[Churn]]="Yes",1,0)</f>
        <v>0</v>
      </c>
      <c r="Z2263">
        <f>IF(ChurnTable[[#This Row],[Churn]]="Yes",ChurnTable[[#This Row],[MonthlyCharges]]*12,0)</f>
        <v>0</v>
      </c>
    </row>
    <row r="2264" spans="1:26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 s="1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 s="2">
        <v>80.2</v>
      </c>
      <c r="T2264" s="2">
        <v>146.05000000000001</v>
      </c>
      <c r="U2264" t="s">
        <v>23</v>
      </c>
      <c r="V22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64" t="str">
        <f>IF(ChurnTable[[#This Row],[MonthlyCharges]]&lt;35,"Low (&lt;$35)",IF(ChurnTable[[#This Row],[MonthlyCharges]]&lt;70,"Medium ($35-$70)","High (&gt;$70)"))</f>
        <v>High (&gt;$70)</v>
      </c>
      <c r="X2264">
        <f>ChurnTable[[#This Row],[MonthlyCharges]]*12</f>
        <v>962.40000000000009</v>
      </c>
      <c r="Y2264">
        <f>IF(ChurnTable[[#This Row],[Churn]]="Yes",1,0)</f>
        <v>1</v>
      </c>
      <c r="Z2264">
        <f>IF(ChurnTable[[#This Row],[Churn]]="Yes",ChurnTable[[#This Row],[MonthlyCharges]]*12,0)</f>
        <v>962.40000000000009</v>
      </c>
    </row>
    <row r="2265" spans="1:26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 s="1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 s="2">
        <v>98.15</v>
      </c>
      <c r="T2265" s="2">
        <v>567.45000000000005</v>
      </c>
      <c r="U2265" t="s">
        <v>23</v>
      </c>
      <c r="V22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65" t="str">
        <f>IF(ChurnTable[[#This Row],[MonthlyCharges]]&lt;35,"Low (&lt;$35)",IF(ChurnTable[[#This Row],[MonthlyCharges]]&lt;70,"Medium ($35-$70)","High (&gt;$70)"))</f>
        <v>High (&gt;$70)</v>
      </c>
      <c r="X2265">
        <f>ChurnTable[[#This Row],[MonthlyCharges]]*12</f>
        <v>1177.8000000000002</v>
      </c>
      <c r="Y2265">
        <f>IF(ChurnTable[[#This Row],[Churn]]="Yes",1,0)</f>
        <v>1</v>
      </c>
      <c r="Z2265">
        <f>IF(ChurnTable[[#This Row],[Churn]]="Yes",ChurnTable[[#This Row],[MonthlyCharges]]*12,0)</f>
        <v>1177.8000000000002</v>
      </c>
    </row>
    <row r="2266" spans="1:26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 s="1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 s="2">
        <v>114.95</v>
      </c>
      <c r="T2266" s="2">
        <v>7711.25</v>
      </c>
      <c r="U2266" t="s">
        <v>24</v>
      </c>
      <c r="V22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66" t="str">
        <f>IF(ChurnTable[[#This Row],[MonthlyCharges]]&lt;35,"Low (&lt;$35)",IF(ChurnTable[[#This Row],[MonthlyCharges]]&lt;70,"Medium ($35-$70)","High (&gt;$70)"))</f>
        <v>High (&gt;$70)</v>
      </c>
      <c r="X2266">
        <f>ChurnTable[[#This Row],[MonthlyCharges]]*12</f>
        <v>1379.4</v>
      </c>
      <c r="Y2266">
        <f>IF(ChurnTable[[#This Row],[Churn]]="Yes",1,0)</f>
        <v>0</v>
      </c>
      <c r="Z2266">
        <f>IF(ChurnTable[[#This Row],[Churn]]="Yes",ChurnTable[[#This Row],[MonthlyCharges]]*12,0)</f>
        <v>0</v>
      </c>
    </row>
    <row r="2267" spans="1:26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 s="1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 s="2">
        <v>112.95</v>
      </c>
      <c r="T2267" s="2">
        <v>1384.75</v>
      </c>
      <c r="U2267" t="s">
        <v>23</v>
      </c>
      <c r="V22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67" t="str">
        <f>IF(ChurnTable[[#This Row],[MonthlyCharges]]&lt;35,"Low (&lt;$35)",IF(ChurnTable[[#This Row],[MonthlyCharges]]&lt;70,"Medium ($35-$70)","High (&gt;$70)"))</f>
        <v>High (&gt;$70)</v>
      </c>
      <c r="X2267">
        <f>ChurnTable[[#This Row],[MonthlyCharges]]*12</f>
        <v>1355.4</v>
      </c>
      <c r="Y2267">
        <f>IF(ChurnTable[[#This Row],[Churn]]="Yes",1,0)</f>
        <v>1</v>
      </c>
      <c r="Z2267">
        <f>IF(ChurnTable[[#This Row],[Churn]]="Yes",ChurnTable[[#This Row],[MonthlyCharges]]*12,0)</f>
        <v>1355.4</v>
      </c>
    </row>
    <row r="2268" spans="1:26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 s="1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 s="2">
        <v>104.45</v>
      </c>
      <c r="T2268" s="2">
        <v>5481.25</v>
      </c>
      <c r="U2268" t="s">
        <v>24</v>
      </c>
      <c r="V22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68" t="str">
        <f>IF(ChurnTable[[#This Row],[MonthlyCharges]]&lt;35,"Low (&lt;$35)",IF(ChurnTable[[#This Row],[MonthlyCharges]]&lt;70,"Medium ($35-$70)","High (&gt;$70)"))</f>
        <v>High (&gt;$70)</v>
      </c>
      <c r="X2268">
        <f>ChurnTable[[#This Row],[MonthlyCharges]]*12</f>
        <v>1253.4000000000001</v>
      </c>
      <c r="Y2268">
        <f>IF(ChurnTable[[#This Row],[Churn]]="Yes",1,0)</f>
        <v>0</v>
      </c>
      <c r="Z2268">
        <f>IF(ChurnTable[[#This Row],[Churn]]="Yes",ChurnTable[[#This Row],[MonthlyCharges]]*12,0)</f>
        <v>0</v>
      </c>
    </row>
    <row r="2269" spans="1:26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 s="1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 s="2">
        <v>113.65</v>
      </c>
      <c r="T2269" s="2">
        <v>8124.2</v>
      </c>
      <c r="U2269" t="s">
        <v>24</v>
      </c>
      <c r="V22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69" t="str">
        <f>IF(ChurnTable[[#This Row],[MonthlyCharges]]&lt;35,"Low (&lt;$35)",IF(ChurnTable[[#This Row],[MonthlyCharges]]&lt;70,"Medium ($35-$70)","High (&gt;$70)"))</f>
        <v>High (&gt;$70)</v>
      </c>
      <c r="X2269">
        <f>ChurnTable[[#This Row],[MonthlyCharges]]*12</f>
        <v>1363.8000000000002</v>
      </c>
      <c r="Y2269">
        <f>IF(ChurnTable[[#This Row],[Churn]]="Yes",1,0)</f>
        <v>0</v>
      </c>
      <c r="Z2269">
        <f>IF(ChurnTable[[#This Row],[Churn]]="Yes",ChurnTable[[#This Row],[MonthlyCharges]]*12,0)</f>
        <v>0</v>
      </c>
    </row>
    <row r="2270" spans="1:26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 s="1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 s="2">
        <v>20.6</v>
      </c>
      <c r="T2270" s="2">
        <v>827.3</v>
      </c>
      <c r="U2270" t="s">
        <v>24</v>
      </c>
      <c r="V22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70" t="str">
        <f>IF(ChurnTable[[#This Row],[MonthlyCharges]]&lt;35,"Low (&lt;$35)",IF(ChurnTable[[#This Row],[MonthlyCharges]]&lt;70,"Medium ($35-$70)","High (&gt;$70)"))</f>
        <v>Low (&lt;$35)</v>
      </c>
      <c r="X2270">
        <f>ChurnTable[[#This Row],[MonthlyCharges]]*12</f>
        <v>247.20000000000002</v>
      </c>
      <c r="Y2270">
        <f>IF(ChurnTable[[#This Row],[Churn]]="Yes",1,0)</f>
        <v>0</v>
      </c>
      <c r="Z2270">
        <f>IF(ChurnTable[[#This Row],[Churn]]="Yes",ChurnTable[[#This Row],[MonthlyCharges]]*12,0)</f>
        <v>0</v>
      </c>
    </row>
    <row r="2271" spans="1:26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 s="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 s="2">
        <v>70.900000000000006</v>
      </c>
      <c r="T2271" s="2">
        <v>70.900000000000006</v>
      </c>
      <c r="U2271" t="s">
        <v>23</v>
      </c>
      <c r="V22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71" t="str">
        <f>IF(ChurnTable[[#This Row],[MonthlyCharges]]&lt;35,"Low (&lt;$35)",IF(ChurnTable[[#This Row],[MonthlyCharges]]&lt;70,"Medium ($35-$70)","High (&gt;$70)"))</f>
        <v>High (&gt;$70)</v>
      </c>
      <c r="X2271">
        <f>ChurnTable[[#This Row],[MonthlyCharges]]*12</f>
        <v>850.80000000000007</v>
      </c>
      <c r="Y2271">
        <f>IF(ChurnTable[[#This Row],[Churn]]="Yes",1,0)</f>
        <v>1</v>
      </c>
      <c r="Z2271">
        <f>IF(ChurnTable[[#This Row],[Churn]]="Yes",ChurnTable[[#This Row],[MonthlyCharges]]*12,0)</f>
        <v>850.80000000000007</v>
      </c>
    </row>
    <row r="2272" spans="1:26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 s="1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 s="2">
        <v>86.85</v>
      </c>
      <c r="T2272" s="2">
        <v>220.95</v>
      </c>
      <c r="U2272" t="s">
        <v>23</v>
      </c>
      <c r="V22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72" t="str">
        <f>IF(ChurnTable[[#This Row],[MonthlyCharges]]&lt;35,"Low (&lt;$35)",IF(ChurnTable[[#This Row],[MonthlyCharges]]&lt;70,"Medium ($35-$70)","High (&gt;$70)"))</f>
        <v>High (&gt;$70)</v>
      </c>
      <c r="X2272">
        <f>ChurnTable[[#This Row],[MonthlyCharges]]*12</f>
        <v>1042.1999999999998</v>
      </c>
      <c r="Y2272">
        <f>IF(ChurnTable[[#This Row],[Churn]]="Yes",1,0)</f>
        <v>1</v>
      </c>
      <c r="Z2272">
        <f>IF(ChurnTable[[#This Row],[Churn]]="Yes",ChurnTable[[#This Row],[MonthlyCharges]]*12,0)</f>
        <v>1042.1999999999998</v>
      </c>
    </row>
    <row r="2273" spans="1:26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 s="1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 s="2">
        <v>91.55</v>
      </c>
      <c r="T2273" s="2">
        <v>3673.6</v>
      </c>
      <c r="U2273" t="s">
        <v>24</v>
      </c>
      <c r="V22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73" t="str">
        <f>IF(ChurnTable[[#This Row],[MonthlyCharges]]&lt;35,"Low (&lt;$35)",IF(ChurnTable[[#This Row],[MonthlyCharges]]&lt;70,"Medium ($35-$70)","High (&gt;$70)"))</f>
        <v>High (&gt;$70)</v>
      </c>
      <c r="X2273">
        <f>ChurnTable[[#This Row],[MonthlyCharges]]*12</f>
        <v>1098.5999999999999</v>
      </c>
      <c r="Y2273">
        <f>IF(ChurnTable[[#This Row],[Churn]]="Yes",1,0)</f>
        <v>0</v>
      </c>
      <c r="Z2273">
        <f>IF(ChurnTable[[#This Row],[Churn]]="Yes",ChurnTable[[#This Row],[MonthlyCharges]]*12,0)</f>
        <v>0</v>
      </c>
    </row>
    <row r="2274" spans="1:26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 s="1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 s="2">
        <v>49.85</v>
      </c>
      <c r="T2274" s="2">
        <v>49.85</v>
      </c>
      <c r="U2274" t="s">
        <v>24</v>
      </c>
      <c r="V22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74" t="str">
        <f>IF(ChurnTable[[#This Row],[MonthlyCharges]]&lt;35,"Low (&lt;$35)",IF(ChurnTable[[#This Row],[MonthlyCharges]]&lt;70,"Medium ($35-$70)","High (&gt;$70)"))</f>
        <v>Medium ($35-$70)</v>
      </c>
      <c r="X2274">
        <f>ChurnTable[[#This Row],[MonthlyCharges]]*12</f>
        <v>598.20000000000005</v>
      </c>
      <c r="Y2274">
        <f>IF(ChurnTable[[#This Row],[Churn]]="Yes",1,0)</f>
        <v>0</v>
      </c>
      <c r="Z2274">
        <f>IF(ChurnTable[[#This Row],[Churn]]="Yes",ChurnTable[[#This Row],[MonthlyCharges]]*12,0)</f>
        <v>0</v>
      </c>
    </row>
    <row r="2275" spans="1:26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 s="1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 s="2">
        <v>19.8</v>
      </c>
      <c r="T2275" s="2">
        <v>576.65</v>
      </c>
      <c r="U2275" t="s">
        <v>24</v>
      </c>
      <c r="V22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75" t="str">
        <f>IF(ChurnTable[[#This Row],[MonthlyCharges]]&lt;35,"Low (&lt;$35)",IF(ChurnTable[[#This Row],[MonthlyCharges]]&lt;70,"Medium ($35-$70)","High (&gt;$70)"))</f>
        <v>Low (&lt;$35)</v>
      </c>
      <c r="X2275">
        <f>ChurnTable[[#This Row],[MonthlyCharges]]*12</f>
        <v>237.60000000000002</v>
      </c>
      <c r="Y2275">
        <f>IF(ChurnTable[[#This Row],[Churn]]="Yes",1,0)</f>
        <v>0</v>
      </c>
      <c r="Z2275">
        <f>IF(ChurnTable[[#This Row],[Churn]]="Yes",ChurnTable[[#This Row],[MonthlyCharges]]*12,0)</f>
        <v>0</v>
      </c>
    </row>
    <row r="2276" spans="1:26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 s="1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 s="2">
        <v>99.85</v>
      </c>
      <c r="T2276" s="2">
        <v>2331.3000000000002</v>
      </c>
      <c r="U2276" t="s">
        <v>23</v>
      </c>
      <c r="V22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76" t="str">
        <f>IF(ChurnTable[[#This Row],[MonthlyCharges]]&lt;35,"Low (&lt;$35)",IF(ChurnTable[[#This Row],[MonthlyCharges]]&lt;70,"Medium ($35-$70)","High (&gt;$70)"))</f>
        <v>High (&gt;$70)</v>
      </c>
      <c r="X2276">
        <f>ChurnTable[[#This Row],[MonthlyCharges]]*12</f>
        <v>1198.1999999999998</v>
      </c>
      <c r="Y2276">
        <f>IF(ChurnTable[[#This Row],[Churn]]="Yes",1,0)</f>
        <v>1</v>
      </c>
      <c r="Z2276">
        <f>IF(ChurnTable[[#This Row],[Churn]]="Yes",ChurnTable[[#This Row],[MonthlyCharges]]*12,0)</f>
        <v>1198.1999999999998</v>
      </c>
    </row>
    <row r="2277" spans="1:26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 s="1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 s="2">
        <v>74.5</v>
      </c>
      <c r="T2277" s="2">
        <v>74.5</v>
      </c>
      <c r="U2277" t="s">
        <v>23</v>
      </c>
      <c r="V22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77" t="str">
        <f>IF(ChurnTable[[#This Row],[MonthlyCharges]]&lt;35,"Low (&lt;$35)",IF(ChurnTable[[#This Row],[MonthlyCharges]]&lt;70,"Medium ($35-$70)","High (&gt;$70)"))</f>
        <v>High (&gt;$70)</v>
      </c>
      <c r="X2277">
        <f>ChurnTable[[#This Row],[MonthlyCharges]]*12</f>
        <v>894</v>
      </c>
      <c r="Y2277">
        <f>IF(ChurnTable[[#This Row],[Churn]]="Yes",1,0)</f>
        <v>1</v>
      </c>
      <c r="Z2277">
        <f>IF(ChurnTable[[#This Row],[Churn]]="Yes",ChurnTable[[#This Row],[MonthlyCharges]]*12,0)</f>
        <v>894</v>
      </c>
    </row>
    <row r="2278" spans="1:26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 s="1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 s="2">
        <v>104.15</v>
      </c>
      <c r="T2278" s="2">
        <v>4495.6499999999996</v>
      </c>
      <c r="U2278" t="s">
        <v>24</v>
      </c>
      <c r="V22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278" t="str">
        <f>IF(ChurnTable[[#This Row],[MonthlyCharges]]&lt;35,"Low (&lt;$35)",IF(ChurnTable[[#This Row],[MonthlyCharges]]&lt;70,"Medium ($35-$70)","High (&gt;$70)"))</f>
        <v>High (&gt;$70)</v>
      </c>
      <c r="X2278">
        <f>ChurnTable[[#This Row],[MonthlyCharges]]*12</f>
        <v>1249.8000000000002</v>
      </c>
      <c r="Y2278">
        <f>IF(ChurnTable[[#This Row],[Churn]]="Yes",1,0)</f>
        <v>0</v>
      </c>
      <c r="Z2278">
        <f>IF(ChurnTable[[#This Row],[Churn]]="Yes",ChurnTable[[#This Row],[MonthlyCharges]]*12,0)</f>
        <v>0</v>
      </c>
    </row>
    <row r="2279" spans="1:26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 s="1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 s="2">
        <v>109.15</v>
      </c>
      <c r="T2279" s="2">
        <v>6941.2</v>
      </c>
      <c r="U2279" t="s">
        <v>23</v>
      </c>
      <c r="V22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79" t="str">
        <f>IF(ChurnTable[[#This Row],[MonthlyCharges]]&lt;35,"Low (&lt;$35)",IF(ChurnTable[[#This Row],[MonthlyCharges]]&lt;70,"Medium ($35-$70)","High (&gt;$70)"))</f>
        <v>High (&gt;$70)</v>
      </c>
      <c r="X2279">
        <f>ChurnTable[[#This Row],[MonthlyCharges]]*12</f>
        <v>1309.8000000000002</v>
      </c>
      <c r="Y2279">
        <f>IF(ChurnTable[[#This Row],[Churn]]="Yes",1,0)</f>
        <v>1</v>
      </c>
      <c r="Z2279">
        <f>IF(ChurnTable[[#This Row],[Churn]]="Yes",ChurnTable[[#This Row],[MonthlyCharges]]*12,0)</f>
        <v>1309.8000000000002</v>
      </c>
    </row>
    <row r="2280" spans="1:26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 s="1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 s="2">
        <v>48.2</v>
      </c>
      <c r="T2280" s="2">
        <v>340.35</v>
      </c>
      <c r="U2280" t="s">
        <v>24</v>
      </c>
      <c r="V22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80" t="str">
        <f>IF(ChurnTable[[#This Row],[MonthlyCharges]]&lt;35,"Low (&lt;$35)",IF(ChurnTable[[#This Row],[MonthlyCharges]]&lt;70,"Medium ($35-$70)","High (&gt;$70)"))</f>
        <v>Medium ($35-$70)</v>
      </c>
      <c r="X2280">
        <f>ChurnTable[[#This Row],[MonthlyCharges]]*12</f>
        <v>578.40000000000009</v>
      </c>
      <c r="Y2280">
        <f>IF(ChurnTable[[#This Row],[Churn]]="Yes",1,0)</f>
        <v>0</v>
      </c>
      <c r="Z2280">
        <f>IF(ChurnTable[[#This Row],[Churn]]="Yes",ChurnTable[[#This Row],[MonthlyCharges]]*12,0)</f>
        <v>0</v>
      </c>
    </row>
    <row r="2281" spans="1:26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 s="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 s="2">
        <v>25.1</v>
      </c>
      <c r="T2281" s="2">
        <v>1789.9</v>
      </c>
      <c r="U2281" t="s">
        <v>24</v>
      </c>
      <c r="V22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81" t="str">
        <f>IF(ChurnTable[[#This Row],[MonthlyCharges]]&lt;35,"Low (&lt;$35)",IF(ChurnTable[[#This Row],[MonthlyCharges]]&lt;70,"Medium ($35-$70)","High (&gt;$70)"))</f>
        <v>Low (&lt;$35)</v>
      </c>
      <c r="X2281">
        <f>ChurnTable[[#This Row],[MonthlyCharges]]*12</f>
        <v>301.20000000000005</v>
      </c>
      <c r="Y2281">
        <f>IF(ChurnTable[[#This Row],[Churn]]="Yes",1,0)</f>
        <v>0</v>
      </c>
      <c r="Z2281">
        <f>IF(ChurnTable[[#This Row],[Churn]]="Yes",ChurnTable[[#This Row],[MonthlyCharges]]*12,0)</f>
        <v>0</v>
      </c>
    </row>
    <row r="2282" spans="1:26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 s="1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 s="2">
        <v>100.15</v>
      </c>
      <c r="T2282" s="2">
        <v>908.55</v>
      </c>
      <c r="U2282" t="s">
        <v>24</v>
      </c>
      <c r="V22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82" t="str">
        <f>IF(ChurnTable[[#This Row],[MonthlyCharges]]&lt;35,"Low (&lt;$35)",IF(ChurnTable[[#This Row],[MonthlyCharges]]&lt;70,"Medium ($35-$70)","High (&gt;$70)"))</f>
        <v>High (&gt;$70)</v>
      </c>
      <c r="X2282">
        <f>ChurnTable[[#This Row],[MonthlyCharges]]*12</f>
        <v>1201.8000000000002</v>
      </c>
      <c r="Y2282">
        <f>IF(ChurnTable[[#This Row],[Churn]]="Yes",1,0)</f>
        <v>0</v>
      </c>
      <c r="Z2282">
        <f>IF(ChurnTable[[#This Row],[Churn]]="Yes",ChurnTable[[#This Row],[MonthlyCharges]]*12,0)</f>
        <v>0</v>
      </c>
    </row>
    <row r="2283" spans="1:26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 s="1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 s="2">
        <v>65.2</v>
      </c>
      <c r="T2283" s="2">
        <v>1043.3499999999999</v>
      </c>
      <c r="U2283" t="s">
        <v>23</v>
      </c>
      <c r="V22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83" t="str">
        <f>IF(ChurnTable[[#This Row],[MonthlyCharges]]&lt;35,"Low (&lt;$35)",IF(ChurnTable[[#This Row],[MonthlyCharges]]&lt;70,"Medium ($35-$70)","High (&gt;$70)"))</f>
        <v>Medium ($35-$70)</v>
      </c>
      <c r="X2283">
        <f>ChurnTable[[#This Row],[MonthlyCharges]]*12</f>
        <v>782.40000000000009</v>
      </c>
      <c r="Y2283">
        <f>IF(ChurnTable[[#This Row],[Churn]]="Yes",1,0)</f>
        <v>1</v>
      </c>
      <c r="Z2283">
        <f>IF(ChurnTable[[#This Row],[Churn]]="Yes",ChurnTable[[#This Row],[MonthlyCharges]]*12,0)</f>
        <v>782.40000000000009</v>
      </c>
    </row>
    <row r="2284" spans="1:26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 s="1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 s="2">
        <v>99.5</v>
      </c>
      <c r="T2284" s="2">
        <v>6822.15</v>
      </c>
      <c r="U2284" t="s">
        <v>23</v>
      </c>
      <c r="V22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84" t="str">
        <f>IF(ChurnTable[[#This Row],[MonthlyCharges]]&lt;35,"Low (&lt;$35)",IF(ChurnTable[[#This Row],[MonthlyCharges]]&lt;70,"Medium ($35-$70)","High (&gt;$70)"))</f>
        <v>High (&gt;$70)</v>
      </c>
      <c r="X2284">
        <f>ChurnTable[[#This Row],[MonthlyCharges]]*12</f>
        <v>1194</v>
      </c>
      <c r="Y2284">
        <f>IF(ChurnTable[[#This Row],[Churn]]="Yes",1,0)</f>
        <v>1</v>
      </c>
      <c r="Z2284">
        <f>IF(ChurnTable[[#This Row],[Churn]]="Yes",ChurnTable[[#This Row],[MonthlyCharges]]*12,0)</f>
        <v>1194</v>
      </c>
    </row>
    <row r="2285" spans="1:26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 s="1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 s="2">
        <v>71.55</v>
      </c>
      <c r="T2285" s="2">
        <v>71.55</v>
      </c>
      <c r="U2285" t="s">
        <v>23</v>
      </c>
      <c r="V22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85" t="str">
        <f>IF(ChurnTable[[#This Row],[MonthlyCharges]]&lt;35,"Low (&lt;$35)",IF(ChurnTable[[#This Row],[MonthlyCharges]]&lt;70,"Medium ($35-$70)","High (&gt;$70)"))</f>
        <v>High (&gt;$70)</v>
      </c>
      <c r="X2285">
        <f>ChurnTable[[#This Row],[MonthlyCharges]]*12</f>
        <v>858.59999999999991</v>
      </c>
      <c r="Y2285">
        <f>IF(ChurnTable[[#This Row],[Churn]]="Yes",1,0)</f>
        <v>1</v>
      </c>
      <c r="Z2285">
        <f>IF(ChurnTable[[#This Row],[Churn]]="Yes",ChurnTable[[#This Row],[MonthlyCharges]]*12,0)</f>
        <v>858.59999999999991</v>
      </c>
    </row>
    <row r="2286" spans="1:26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 s="1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 s="2">
        <v>55.9</v>
      </c>
      <c r="T2286" s="2">
        <v>157.55000000000001</v>
      </c>
      <c r="U2286" t="s">
        <v>24</v>
      </c>
      <c r="V22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86" t="str">
        <f>IF(ChurnTable[[#This Row],[MonthlyCharges]]&lt;35,"Low (&lt;$35)",IF(ChurnTable[[#This Row],[MonthlyCharges]]&lt;70,"Medium ($35-$70)","High (&gt;$70)"))</f>
        <v>Medium ($35-$70)</v>
      </c>
      <c r="X2286">
        <f>ChurnTable[[#This Row],[MonthlyCharges]]*12</f>
        <v>670.8</v>
      </c>
      <c r="Y2286">
        <f>IF(ChurnTable[[#This Row],[Churn]]="Yes",1,0)</f>
        <v>0</v>
      </c>
      <c r="Z2286">
        <f>IF(ChurnTable[[#This Row],[Churn]]="Yes",ChurnTable[[#This Row],[MonthlyCharges]]*12,0)</f>
        <v>0</v>
      </c>
    </row>
    <row r="2287" spans="1:26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 s="1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 s="2">
        <v>93.9</v>
      </c>
      <c r="T2287" s="2">
        <v>5029.2</v>
      </c>
      <c r="U2287" t="s">
        <v>23</v>
      </c>
      <c r="V22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87" t="str">
        <f>IF(ChurnTable[[#This Row],[MonthlyCharges]]&lt;35,"Low (&lt;$35)",IF(ChurnTable[[#This Row],[MonthlyCharges]]&lt;70,"Medium ($35-$70)","High (&gt;$70)"))</f>
        <v>High (&gt;$70)</v>
      </c>
      <c r="X2287">
        <f>ChurnTable[[#This Row],[MonthlyCharges]]*12</f>
        <v>1126.8000000000002</v>
      </c>
      <c r="Y2287">
        <f>IF(ChurnTable[[#This Row],[Churn]]="Yes",1,0)</f>
        <v>1</v>
      </c>
      <c r="Z2287">
        <f>IF(ChurnTable[[#This Row],[Churn]]="Yes",ChurnTable[[#This Row],[MonthlyCharges]]*12,0)</f>
        <v>1126.8000000000002</v>
      </c>
    </row>
    <row r="2288" spans="1:26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 s="1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 s="2">
        <v>64.400000000000006</v>
      </c>
      <c r="T2288" s="2">
        <v>581.70000000000005</v>
      </c>
      <c r="U2288" t="s">
        <v>24</v>
      </c>
      <c r="V22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88" t="str">
        <f>IF(ChurnTable[[#This Row],[MonthlyCharges]]&lt;35,"Low (&lt;$35)",IF(ChurnTable[[#This Row],[MonthlyCharges]]&lt;70,"Medium ($35-$70)","High (&gt;$70)"))</f>
        <v>Medium ($35-$70)</v>
      </c>
      <c r="X2288">
        <f>ChurnTable[[#This Row],[MonthlyCharges]]*12</f>
        <v>772.80000000000007</v>
      </c>
      <c r="Y2288">
        <f>IF(ChurnTable[[#This Row],[Churn]]="Yes",1,0)</f>
        <v>0</v>
      </c>
      <c r="Z2288">
        <f>IF(ChurnTable[[#This Row],[Churn]]="Yes",ChurnTable[[#This Row],[MonthlyCharges]]*12,0)</f>
        <v>0</v>
      </c>
    </row>
    <row r="2289" spans="1:26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 s="1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 s="2">
        <v>108.4</v>
      </c>
      <c r="T2289" s="2">
        <v>7318.2</v>
      </c>
      <c r="U2289" t="s">
        <v>23</v>
      </c>
      <c r="V22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89" t="str">
        <f>IF(ChurnTable[[#This Row],[MonthlyCharges]]&lt;35,"Low (&lt;$35)",IF(ChurnTable[[#This Row],[MonthlyCharges]]&lt;70,"Medium ($35-$70)","High (&gt;$70)"))</f>
        <v>High (&gt;$70)</v>
      </c>
      <c r="X2289">
        <f>ChurnTable[[#This Row],[MonthlyCharges]]*12</f>
        <v>1300.8000000000002</v>
      </c>
      <c r="Y2289">
        <f>IF(ChurnTable[[#This Row],[Churn]]="Yes",1,0)</f>
        <v>1</v>
      </c>
      <c r="Z2289">
        <f>IF(ChurnTable[[#This Row],[Churn]]="Yes",ChurnTable[[#This Row],[MonthlyCharges]]*12,0)</f>
        <v>1300.8000000000002</v>
      </c>
    </row>
    <row r="2290" spans="1:26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 s="1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 s="2">
        <v>85.3</v>
      </c>
      <c r="T2290" s="2">
        <v>420.45</v>
      </c>
      <c r="U2290" t="s">
        <v>24</v>
      </c>
      <c r="V22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90" t="str">
        <f>IF(ChurnTable[[#This Row],[MonthlyCharges]]&lt;35,"Low (&lt;$35)",IF(ChurnTable[[#This Row],[MonthlyCharges]]&lt;70,"Medium ($35-$70)","High (&gt;$70)"))</f>
        <v>High (&gt;$70)</v>
      </c>
      <c r="X2290">
        <f>ChurnTable[[#This Row],[MonthlyCharges]]*12</f>
        <v>1023.5999999999999</v>
      </c>
      <c r="Y2290">
        <f>IF(ChurnTable[[#This Row],[Churn]]="Yes",1,0)</f>
        <v>0</v>
      </c>
      <c r="Z2290">
        <f>IF(ChurnTable[[#This Row],[Churn]]="Yes",ChurnTable[[#This Row],[MonthlyCharges]]*12,0)</f>
        <v>0</v>
      </c>
    </row>
    <row r="2291" spans="1:26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 s="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 s="2">
        <v>107.45</v>
      </c>
      <c r="T2291" s="2">
        <v>7576.7</v>
      </c>
      <c r="U2291" t="s">
        <v>24</v>
      </c>
      <c r="V22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91" t="str">
        <f>IF(ChurnTable[[#This Row],[MonthlyCharges]]&lt;35,"Low (&lt;$35)",IF(ChurnTable[[#This Row],[MonthlyCharges]]&lt;70,"Medium ($35-$70)","High (&gt;$70)"))</f>
        <v>High (&gt;$70)</v>
      </c>
      <c r="X2291">
        <f>ChurnTable[[#This Row],[MonthlyCharges]]*12</f>
        <v>1289.4000000000001</v>
      </c>
      <c r="Y2291">
        <f>IF(ChurnTable[[#This Row],[Churn]]="Yes",1,0)</f>
        <v>0</v>
      </c>
      <c r="Z2291">
        <f>IF(ChurnTable[[#This Row],[Churn]]="Yes",ChurnTable[[#This Row],[MonthlyCharges]]*12,0)</f>
        <v>0</v>
      </c>
    </row>
    <row r="2292" spans="1:26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 s="1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 s="2">
        <v>48.75</v>
      </c>
      <c r="T2292" s="2">
        <v>633.4</v>
      </c>
      <c r="U2292" t="s">
        <v>23</v>
      </c>
      <c r="V22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292" t="str">
        <f>IF(ChurnTable[[#This Row],[MonthlyCharges]]&lt;35,"Low (&lt;$35)",IF(ChurnTable[[#This Row],[MonthlyCharges]]&lt;70,"Medium ($35-$70)","High (&gt;$70)"))</f>
        <v>Medium ($35-$70)</v>
      </c>
      <c r="X2292">
        <f>ChurnTable[[#This Row],[MonthlyCharges]]*12</f>
        <v>585</v>
      </c>
      <c r="Y2292">
        <f>IF(ChurnTable[[#This Row],[Churn]]="Yes",1,0)</f>
        <v>1</v>
      </c>
      <c r="Z2292">
        <f>IF(ChurnTable[[#This Row],[Churn]]="Yes",ChurnTable[[#This Row],[MonthlyCharges]]*12,0)</f>
        <v>585</v>
      </c>
    </row>
    <row r="2293" spans="1:26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 s="1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 s="2">
        <v>85.65</v>
      </c>
      <c r="T2293" s="2">
        <v>321.64999999999998</v>
      </c>
      <c r="U2293" t="s">
        <v>23</v>
      </c>
      <c r="V22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93" t="str">
        <f>IF(ChurnTable[[#This Row],[MonthlyCharges]]&lt;35,"Low (&lt;$35)",IF(ChurnTable[[#This Row],[MonthlyCharges]]&lt;70,"Medium ($35-$70)","High (&gt;$70)"))</f>
        <v>High (&gt;$70)</v>
      </c>
      <c r="X2293">
        <f>ChurnTable[[#This Row],[MonthlyCharges]]*12</f>
        <v>1027.8000000000002</v>
      </c>
      <c r="Y2293">
        <f>IF(ChurnTable[[#This Row],[Churn]]="Yes",1,0)</f>
        <v>1</v>
      </c>
      <c r="Z2293">
        <f>IF(ChurnTable[[#This Row],[Churn]]="Yes",ChurnTable[[#This Row],[MonthlyCharges]]*12,0)</f>
        <v>1027.8000000000002</v>
      </c>
    </row>
    <row r="2294" spans="1:26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 s="1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 s="2">
        <v>91.3</v>
      </c>
      <c r="T2294" s="2">
        <v>4965</v>
      </c>
      <c r="U2294" t="s">
        <v>24</v>
      </c>
      <c r="V22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94" t="str">
        <f>IF(ChurnTable[[#This Row],[MonthlyCharges]]&lt;35,"Low (&lt;$35)",IF(ChurnTable[[#This Row],[MonthlyCharges]]&lt;70,"Medium ($35-$70)","High (&gt;$70)"))</f>
        <v>High (&gt;$70)</v>
      </c>
      <c r="X2294">
        <f>ChurnTable[[#This Row],[MonthlyCharges]]*12</f>
        <v>1095.5999999999999</v>
      </c>
      <c r="Y2294">
        <f>IF(ChurnTable[[#This Row],[Churn]]="Yes",1,0)</f>
        <v>0</v>
      </c>
      <c r="Z2294">
        <f>IF(ChurnTable[[#This Row],[Churn]]="Yes",ChurnTable[[#This Row],[MonthlyCharges]]*12,0)</f>
        <v>0</v>
      </c>
    </row>
    <row r="2295" spans="1:26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 s="1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 s="2">
        <v>85.95</v>
      </c>
      <c r="T2295" s="2">
        <v>6151.9</v>
      </c>
      <c r="U2295" t="s">
        <v>24</v>
      </c>
      <c r="V22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295" t="str">
        <f>IF(ChurnTable[[#This Row],[MonthlyCharges]]&lt;35,"Low (&lt;$35)",IF(ChurnTable[[#This Row],[MonthlyCharges]]&lt;70,"Medium ($35-$70)","High (&gt;$70)"))</f>
        <v>High (&gt;$70)</v>
      </c>
      <c r="X2295">
        <f>ChurnTable[[#This Row],[MonthlyCharges]]*12</f>
        <v>1031.4000000000001</v>
      </c>
      <c r="Y2295">
        <f>IF(ChurnTable[[#This Row],[Churn]]="Yes",1,0)</f>
        <v>0</v>
      </c>
      <c r="Z2295">
        <f>IF(ChurnTable[[#This Row],[Churn]]="Yes",ChurnTable[[#This Row],[MonthlyCharges]]*12,0)</f>
        <v>0</v>
      </c>
    </row>
    <row r="2296" spans="1:26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 s="1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 s="2">
        <v>106.7</v>
      </c>
      <c r="T2296" s="2">
        <v>1253.9000000000001</v>
      </c>
      <c r="U2296" t="s">
        <v>23</v>
      </c>
      <c r="V22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96" t="str">
        <f>IF(ChurnTable[[#This Row],[MonthlyCharges]]&lt;35,"Low (&lt;$35)",IF(ChurnTable[[#This Row],[MonthlyCharges]]&lt;70,"Medium ($35-$70)","High (&gt;$70)"))</f>
        <v>High (&gt;$70)</v>
      </c>
      <c r="X2296">
        <f>ChurnTable[[#This Row],[MonthlyCharges]]*12</f>
        <v>1280.4000000000001</v>
      </c>
      <c r="Y2296">
        <f>IF(ChurnTable[[#This Row],[Churn]]="Yes",1,0)</f>
        <v>1</v>
      </c>
      <c r="Z2296">
        <f>IF(ChurnTable[[#This Row],[Churn]]="Yes",ChurnTable[[#This Row],[MonthlyCharges]]*12,0)</f>
        <v>1280.4000000000001</v>
      </c>
    </row>
    <row r="2297" spans="1:26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 s="1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 s="2">
        <v>25.15</v>
      </c>
      <c r="T2297" s="2">
        <v>25.15</v>
      </c>
      <c r="U2297" t="s">
        <v>23</v>
      </c>
      <c r="V22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97" t="str">
        <f>IF(ChurnTable[[#This Row],[MonthlyCharges]]&lt;35,"Low (&lt;$35)",IF(ChurnTable[[#This Row],[MonthlyCharges]]&lt;70,"Medium ($35-$70)","High (&gt;$70)"))</f>
        <v>Low (&lt;$35)</v>
      </c>
      <c r="X2297">
        <f>ChurnTable[[#This Row],[MonthlyCharges]]*12</f>
        <v>301.79999999999995</v>
      </c>
      <c r="Y2297">
        <f>IF(ChurnTable[[#This Row],[Churn]]="Yes",1,0)</f>
        <v>1</v>
      </c>
      <c r="Z2297">
        <f>IF(ChurnTable[[#This Row],[Churn]]="Yes",ChurnTable[[#This Row],[MonthlyCharges]]*12,0)</f>
        <v>301.79999999999995</v>
      </c>
    </row>
    <row r="2298" spans="1:26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 s="1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 s="2">
        <v>45.2</v>
      </c>
      <c r="T2298" s="2">
        <v>45.2</v>
      </c>
      <c r="U2298" t="s">
        <v>24</v>
      </c>
      <c r="V22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298" t="str">
        <f>IF(ChurnTable[[#This Row],[MonthlyCharges]]&lt;35,"Low (&lt;$35)",IF(ChurnTable[[#This Row],[MonthlyCharges]]&lt;70,"Medium ($35-$70)","High (&gt;$70)"))</f>
        <v>Medium ($35-$70)</v>
      </c>
      <c r="X2298">
        <f>ChurnTable[[#This Row],[MonthlyCharges]]*12</f>
        <v>542.40000000000009</v>
      </c>
      <c r="Y2298">
        <f>IF(ChurnTable[[#This Row],[Churn]]="Yes",1,0)</f>
        <v>0</v>
      </c>
      <c r="Z2298">
        <f>IF(ChurnTable[[#This Row],[Churn]]="Yes",ChurnTable[[#This Row],[MonthlyCharges]]*12,0)</f>
        <v>0</v>
      </c>
    </row>
    <row r="2299" spans="1:26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 s="1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 s="2">
        <v>110.35</v>
      </c>
      <c r="T2299" s="2">
        <v>5893.15</v>
      </c>
      <c r="U2299" t="s">
        <v>23</v>
      </c>
      <c r="V22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299" t="str">
        <f>IF(ChurnTable[[#This Row],[MonthlyCharges]]&lt;35,"Low (&lt;$35)",IF(ChurnTable[[#This Row],[MonthlyCharges]]&lt;70,"Medium ($35-$70)","High (&gt;$70)"))</f>
        <v>High (&gt;$70)</v>
      </c>
      <c r="X2299">
        <f>ChurnTable[[#This Row],[MonthlyCharges]]*12</f>
        <v>1324.1999999999998</v>
      </c>
      <c r="Y2299">
        <f>IF(ChurnTable[[#This Row],[Churn]]="Yes",1,0)</f>
        <v>1</v>
      </c>
      <c r="Z2299">
        <f>IF(ChurnTable[[#This Row],[Churn]]="Yes",ChurnTable[[#This Row],[MonthlyCharges]]*12,0)</f>
        <v>1324.1999999999998</v>
      </c>
    </row>
    <row r="2300" spans="1:26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 s="1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 s="2">
        <v>79.2</v>
      </c>
      <c r="T2300" s="2">
        <v>5420.65</v>
      </c>
      <c r="U2300" t="s">
        <v>24</v>
      </c>
      <c r="V23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00" t="str">
        <f>IF(ChurnTable[[#This Row],[MonthlyCharges]]&lt;35,"Low (&lt;$35)",IF(ChurnTable[[#This Row],[MonthlyCharges]]&lt;70,"Medium ($35-$70)","High (&gt;$70)"))</f>
        <v>High (&gt;$70)</v>
      </c>
      <c r="X2300">
        <f>ChurnTable[[#This Row],[MonthlyCharges]]*12</f>
        <v>950.40000000000009</v>
      </c>
      <c r="Y2300">
        <f>IF(ChurnTable[[#This Row],[Churn]]="Yes",1,0)</f>
        <v>0</v>
      </c>
      <c r="Z2300">
        <f>IF(ChurnTable[[#This Row],[Churn]]="Yes",ChurnTable[[#This Row],[MonthlyCharges]]*12,0)</f>
        <v>0</v>
      </c>
    </row>
    <row r="2301" spans="1:26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 s="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 s="2">
        <v>55.5</v>
      </c>
      <c r="T2301" s="2">
        <v>2627.35</v>
      </c>
      <c r="U2301" t="s">
        <v>24</v>
      </c>
      <c r="V23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01" t="str">
        <f>IF(ChurnTable[[#This Row],[MonthlyCharges]]&lt;35,"Low (&lt;$35)",IF(ChurnTable[[#This Row],[MonthlyCharges]]&lt;70,"Medium ($35-$70)","High (&gt;$70)"))</f>
        <v>Medium ($35-$70)</v>
      </c>
      <c r="X2301">
        <f>ChurnTable[[#This Row],[MonthlyCharges]]*12</f>
        <v>666</v>
      </c>
      <c r="Y2301">
        <f>IF(ChurnTable[[#This Row],[Churn]]="Yes",1,0)</f>
        <v>0</v>
      </c>
      <c r="Z2301">
        <f>IF(ChurnTable[[#This Row],[Churn]]="Yes",ChurnTable[[#This Row],[MonthlyCharges]]*12,0)</f>
        <v>0</v>
      </c>
    </row>
    <row r="2302" spans="1:26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 s="1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 s="2">
        <v>103.25</v>
      </c>
      <c r="T2302" s="2">
        <v>5037.55</v>
      </c>
      <c r="U2302" t="s">
        <v>23</v>
      </c>
      <c r="V23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02" t="str">
        <f>IF(ChurnTable[[#This Row],[MonthlyCharges]]&lt;35,"Low (&lt;$35)",IF(ChurnTable[[#This Row],[MonthlyCharges]]&lt;70,"Medium ($35-$70)","High (&gt;$70)"))</f>
        <v>High (&gt;$70)</v>
      </c>
      <c r="X2302">
        <f>ChurnTable[[#This Row],[MonthlyCharges]]*12</f>
        <v>1239</v>
      </c>
      <c r="Y2302">
        <f>IF(ChurnTable[[#This Row],[Churn]]="Yes",1,0)</f>
        <v>1</v>
      </c>
      <c r="Z2302">
        <f>IF(ChurnTable[[#This Row],[Churn]]="Yes",ChurnTable[[#This Row],[MonthlyCharges]]*12,0)</f>
        <v>1239</v>
      </c>
    </row>
    <row r="2303" spans="1:26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 s="1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 s="2">
        <v>90.25</v>
      </c>
      <c r="T2303" s="2">
        <v>743.75</v>
      </c>
      <c r="U2303" t="s">
        <v>24</v>
      </c>
      <c r="V23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03" t="str">
        <f>IF(ChurnTable[[#This Row],[MonthlyCharges]]&lt;35,"Low (&lt;$35)",IF(ChurnTable[[#This Row],[MonthlyCharges]]&lt;70,"Medium ($35-$70)","High (&gt;$70)"))</f>
        <v>High (&gt;$70)</v>
      </c>
      <c r="X2303">
        <f>ChurnTable[[#This Row],[MonthlyCharges]]*12</f>
        <v>1083</v>
      </c>
      <c r="Y2303">
        <f>IF(ChurnTable[[#This Row],[Churn]]="Yes",1,0)</f>
        <v>0</v>
      </c>
      <c r="Z2303">
        <f>IF(ChurnTable[[#This Row],[Churn]]="Yes",ChurnTable[[#This Row],[MonthlyCharges]]*12,0)</f>
        <v>0</v>
      </c>
    </row>
    <row r="2304" spans="1:26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 s="1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 s="2">
        <v>91.25</v>
      </c>
      <c r="T2304" s="2">
        <v>6589.6</v>
      </c>
      <c r="U2304" t="s">
        <v>24</v>
      </c>
      <c r="V23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04" t="str">
        <f>IF(ChurnTable[[#This Row],[MonthlyCharges]]&lt;35,"Low (&lt;$35)",IF(ChurnTable[[#This Row],[MonthlyCharges]]&lt;70,"Medium ($35-$70)","High (&gt;$70)"))</f>
        <v>High (&gt;$70)</v>
      </c>
      <c r="X2304">
        <f>ChurnTable[[#This Row],[MonthlyCharges]]*12</f>
        <v>1095</v>
      </c>
      <c r="Y2304">
        <f>IF(ChurnTable[[#This Row],[Churn]]="Yes",1,0)</f>
        <v>0</v>
      </c>
      <c r="Z2304">
        <f>IF(ChurnTable[[#This Row],[Churn]]="Yes",ChurnTable[[#This Row],[MonthlyCharges]]*12,0)</f>
        <v>0</v>
      </c>
    </row>
    <row r="2305" spans="1:26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 s="1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 s="2">
        <v>47.8</v>
      </c>
      <c r="T2305" s="2">
        <v>92.45</v>
      </c>
      <c r="U2305" t="s">
        <v>23</v>
      </c>
      <c r="V23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05" t="str">
        <f>IF(ChurnTable[[#This Row],[MonthlyCharges]]&lt;35,"Low (&lt;$35)",IF(ChurnTable[[#This Row],[MonthlyCharges]]&lt;70,"Medium ($35-$70)","High (&gt;$70)"))</f>
        <v>Medium ($35-$70)</v>
      </c>
      <c r="X2305">
        <f>ChurnTable[[#This Row],[MonthlyCharges]]*12</f>
        <v>573.59999999999991</v>
      </c>
      <c r="Y2305">
        <f>IF(ChurnTable[[#This Row],[Churn]]="Yes",1,0)</f>
        <v>1</v>
      </c>
      <c r="Z2305">
        <f>IF(ChurnTable[[#This Row],[Churn]]="Yes",ChurnTable[[#This Row],[MonthlyCharges]]*12,0)</f>
        <v>573.59999999999991</v>
      </c>
    </row>
    <row r="2306" spans="1:26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 s="1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 s="2">
        <v>100.9</v>
      </c>
      <c r="T2306" s="2">
        <v>6733.15</v>
      </c>
      <c r="U2306" t="s">
        <v>24</v>
      </c>
      <c r="V23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06" t="str">
        <f>IF(ChurnTable[[#This Row],[MonthlyCharges]]&lt;35,"Low (&lt;$35)",IF(ChurnTable[[#This Row],[MonthlyCharges]]&lt;70,"Medium ($35-$70)","High (&gt;$70)"))</f>
        <v>High (&gt;$70)</v>
      </c>
      <c r="X2306">
        <f>ChurnTable[[#This Row],[MonthlyCharges]]*12</f>
        <v>1210.8000000000002</v>
      </c>
      <c r="Y2306">
        <f>IF(ChurnTable[[#This Row],[Churn]]="Yes",1,0)</f>
        <v>0</v>
      </c>
      <c r="Z2306">
        <f>IF(ChurnTable[[#This Row],[Churn]]="Yes",ChurnTable[[#This Row],[MonthlyCharges]]*12,0)</f>
        <v>0</v>
      </c>
    </row>
    <row r="2307" spans="1:26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 s="1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 s="2">
        <v>97.7</v>
      </c>
      <c r="T2307" s="2">
        <v>3410</v>
      </c>
      <c r="U2307" t="s">
        <v>24</v>
      </c>
      <c r="V23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07" t="str">
        <f>IF(ChurnTable[[#This Row],[MonthlyCharges]]&lt;35,"Low (&lt;$35)",IF(ChurnTable[[#This Row],[MonthlyCharges]]&lt;70,"Medium ($35-$70)","High (&gt;$70)"))</f>
        <v>High (&gt;$70)</v>
      </c>
      <c r="X2307">
        <f>ChurnTable[[#This Row],[MonthlyCharges]]*12</f>
        <v>1172.4000000000001</v>
      </c>
      <c r="Y2307">
        <f>IF(ChurnTable[[#This Row],[Churn]]="Yes",1,0)</f>
        <v>0</v>
      </c>
      <c r="Z2307">
        <f>IF(ChurnTable[[#This Row],[Churn]]="Yes",ChurnTable[[#This Row],[MonthlyCharges]]*12,0)</f>
        <v>0</v>
      </c>
    </row>
    <row r="2308" spans="1:26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 s="1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 s="2">
        <v>69.849999999999994</v>
      </c>
      <c r="T2308" s="2">
        <v>199.85</v>
      </c>
      <c r="U2308" t="s">
        <v>24</v>
      </c>
      <c r="V23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08" t="str">
        <f>IF(ChurnTable[[#This Row],[MonthlyCharges]]&lt;35,"Low (&lt;$35)",IF(ChurnTable[[#This Row],[MonthlyCharges]]&lt;70,"Medium ($35-$70)","High (&gt;$70)"))</f>
        <v>Medium ($35-$70)</v>
      </c>
      <c r="X2308">
        <f>ChurnTable[[#This Row],[MonthlyCharges]]*12</f>
        <v>838.19999999999993</v>
      </c>
      <c r="Y2308">
        <f>IF(ChurnTable[[#This Row],[Churn]]="Yes",1,0)</f>
        <v>0</v>
      </c>
      <c r="Z2308">
        <f>IF(ChurnTable[[#This Row],[Churn]]="Yes",ChurnTable[[#This Row],[MonthlyCharges]]*12,0)</f>
        <v>0</v>
      </c>
    </row>
    <row r="2309" spans="1:26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 s="1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 s="2">
        <v>65.599999999999994</v>
      </c>
      <c r="T2309" s="2">
        <v>593.29999999999995</v>
      </c>
      <c r="U2309" t="s">
        <v>24</v>
      </c>
      <c r="V23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09" t="str">
        <f>IF(ChurnTable[[#This Row],[MonthlyCharges]]&lt;35,"Low (&lt;$35)",IF(ChurnTable[[#This Row],[MonthlyCharges]]&lt;70,"Medium ($35-$70)","High (&gt;$70)"))</f>
        <v>Medium ($35-$70)</v>
      </c>
      <c r="X2309">
        <f>ChurnTable[[#This Row],[MonthlyCharges]]*12</f>
        <v>787.19999999999993</v>
      </c>
      <c r="Y2309">
        <f>IF(ChurnTable[[#This Row],[Churn]]="Yes",1,0)</f>
        <v>0</v>
      </c>
      <c r="Z2309">
        <f>IF(ChurnTable[[#This Row],[Churn]]="Yes",ChurnTable[[#This Row],[MonthlyCharges]]*12,0)</f>
        <v>0</v>
      </c>
    </row>
    <row r="2310" spans="1:26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 s="1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 s="2">
        <v>104.65</v>
      </c>
      <c r="T2310" s="2">
        <v>7288.4</v>
      </c>
      <c r="U2310" t="s">
        <v>24</v>
      </c>
      <c r="V23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10" t="str">
        <f>IF(ChurnTable[[#This Row],[MonthlyCharges]]&lt;35,"Low (&lt;$35)",IF(ChurnTable[[#This Row],[MonthlyCharges]]&lt;70,"Medium ($35-$70)","High (&gt;$70)"))</f>
        <v>High (&gt;$70)</v>
      </c>
      <c r="X2310">
        <f>ChurnTable[[#This Row],[MonthlyCharges]]*12</f>
        <v>1255.8000000000002</v>
      </c>
      <c r="Y2310">
        <f>IF(ChurnTable[[#This Row],[Churn]]="Yes",1,0)</f>
        <v>0</v>
      </c>
      <c r="Z2310">
        <f>IF(ChurnTable[[#This Row],[Churn]]="Yes",ChurnTable[[#This Row],[MonthlyCharges]]*12,0)</f>
        <v>0</v>
      </c>
    </row>
    <row r="2311" spans="1:26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 s="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 s="2">
        <v>90.45</v>
      </c>
      <c r="T2311" s="2">
        <v>5229.8</v>
      </c>
      <c r="U2311" t="s">
        <v>24</v>
      </c>
      <c r="V23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11" t="str">
        <f>IF(ChurnTable[[#This Row],[MonthlyCharges]]&lt;35,"Low (&lt;$35)",IF(ChurnTable[[#This Row],[MonthlyCharges]]&lt;70,"Medium ($35-$70)","High (&gt;$70)"))</f>
        <v>High (&gt;$70)</v>
      </c>
      <c r="X2311">
        <f>ChurnTable[[#This Row],[MonthlyCharges]]*12</f>
        <v>1085.4000000000001</v>
      </c>
      <c r="Y2311">
        <f>IF(ChurnTable[[#This Row],[Churn]]="Yes",1,0)</f>
        <v>0</v>
      </c>
      <c r="Z2311">
        <f>IF(ChurnTable[[#This Row],[Churn]]="Yes",ChurnTable[[#This Row],[MonthlyCharges]]*12,0)</f>
        <v>0</v>
      </c>
    </row>
    <row r="2312" spans="1:26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 s="1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 s="2">
        <v>63.7</v>
      </c>
      <c r="T2312" s="2">
        <v>4464.8</v>
      </c>
      <c r="U2312" t="s">
        <v>24</v>
      </c>
      <c r="V23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12" t="str">
        <f>IF(ChurnTable[[#This Row],[MonthlyCharges]]&lt;35,"Low (&lt;$35)",IF(ChurnTable[[#This Row],[MonthlyCharges]]&lt;70,"Medium ($35-$70)","High (&gt;$70)"))</f>
        <v>Medium ($35-$70)</v>
      </c>
      <c r="X2312">
        <f>ChurnTable[[#This Row],[MonthlyCharges]]*12</f>
        <v>764.40000000000009</v>
      </c>
      <c r="Y2312">
        <f>IF(ChurnTable[[#This Row],[Churn]]="Yes",1,0)</f>
        <v>0</v>
      </c>
      <c r="Z2312">
        <f>IF(ChurnTable[[#This Row],[Churn]]="Yes",ChurnTable[[#This Row],[MonthlyCharges]]*12,0)</f>
        <v>0</v>
      </c>
    </row>
    <row r="2313" spans="1:26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 s="1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 s="2">
        <v>104.5</v>
      </c>
      <c r="T2313" s="2">
        <v>5068.05</v>
      </c>
      <c r="U2313" t="s">
        <v>24</v>
      </c>
      <c r="V23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13" t="str">
        <f>IF(ChurnTable[[#This Row],[MonthlyCharges]]&lt;35,"Low (&lt;$35)",IF(ChurnTable[[#This Row],[MonthlyCharges]]&lt;70,"Medium ($35-$70)","High (&gt;$70)"))</f>
        <v>High (&gt;$70)</v>
      </c>
      <c r="X2313">
        <f>ChurnTable[[#This Row],[MonthlyCharges]]*12</f>
        <v>1254</v>
      </c>
      <c r="Y2313">
        <f>IF(ChurnTable[[#This Row],[Churn]]="Yes",1,0)</f>
        <v>0</v>
      </c>
      <c r="Z2313">
        <f>IF(ChurnTable[[#This Row],[Churn]]="Yes",ChurnTable[[#This Row],[MonthlyCharges]]*12,0)</f>
        <v>0</v>
      </c>
    </row>
    <row r="2314" spans="1:26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 s="1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 s="2">
        <v>20.100000000000001</v>
      </c>
      <c r="T2314" s="2">
        <v>401.85</v>
      </c>
      <c r="U2314" t="s">
        <v>24</v>
      </c>
      <c r="V23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14" t="str">
        <f>IF(ChurnTable[[#This Row],[MonthlyCharges]]&lt;35,"Low (&lt;$35)",IF(ChurnTable[[#This Row],[MonthlyCharges]]&lt;70,"Medium ($35-$70)","High (&gt;$70)"))</f>
        <v>Low (&lt;$35)</v>
      </c>
      <c r="X2314">
        <f>ChurnTable[[#This Row],[MonthlyCharges]]*12</f>
        <v>241.20000000000002</v>
      </c>
      <c r="Y2314">
        <f>IF(ChurnTable[[#This Row],[Churn]]="Yes",1,0)</f>
        <v>0</v>
      </c>
      <c r="Z2314">
        <f>IF(ChurnTable[[#This Row],[Churn]]="Yes",ChurnTable[[#This Row],[MonthlyCharges]]*12,0)</f>
        <v>0</v>
      </c>
    </row>
    <row r="2315" spans="1:26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 s="1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 s="2">
        <v>104.3</v>
      </c>
      <c r="T2315" s="2">
        <v>4451.8500000000004</v>
      </c>
      <c r="U2315" t="s">
        <v>24</v>
      </c>
      <c r="V23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15" t="str">
        <f>IF(ChurnTable[[#This Row],[MonthlyCharges]]&lt;35,"Low (&lt;$35)",IF(ChurnTable[[#This Row],[MonthlyCharges]]&lt;70,"Medium ($35-$70)","High (&gt;$70)"))</f>
        <v>High (&gt;$70)</v>
      </c>
      <c r="X2315">
        <f>ChurnTable[[#This Row],[MonthlyCharges]]*12</f>
        <v>1251.5999999999999</v>
      </c>
      <c r="Y2315">
        <f>IF(ChurnTable[[#This Row],[Churn]]="Yes",1,0)</f>
        <v>0</v>
      </c>
      <c r="Z2315">
        <f>IF(ChurnTable[[#This Row],[Churn]]="Yes",ChurnTable[[#This Row],[MonthlyCharges]]*12,0)</f>
        <v>0</v>
      </c>
    </row>
    <row r="2316" spans="1:26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 s="1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 s="2">
        <v>93.25</v>
      </c>
      <c r="T2316" s="2">
        <v>6688.95</v>
      </c>
      <c r="U2316" t="s">
        <v>24</v>
      </c>
      <c r="V23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16" t="str">
        <f>IF(ChurnTable[[#This Row],[MonthlyCharges]]&lt;35,"Low (&lt;$35)",IF(ChurnTable[[#This Row],[MonthlyCharges]]&lt;70,"Medium ($35-$70)","High (&gt;$70)"))</f>
        <v>High (&gt;$70)</v>
      </c>
      <c r="X2316">
        <f>ChurnTable[[#This Row],[MonthlyCharges]]*12</f>
        <v>1119</v>
      </c>
      <c r="Y2316">
        <f>IF(ChurnTable[[#This Row],[Churn]]="Yes",1,0)</f>
        <v>0</v>
      </c>
      <c r="Z2316">
        <f>IF(ChurnTable[[#This Row],[Churn]]="Yes",ChurnTable[[#This Row],[MonthlyCharges]]*12,0)</f>
        <v>0</v>
      </c>
    </row>
    <row r="2317" spans="1:26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 s="1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 s="2">
        <v>73.45</v>
      </c>
      <c r="T2317" s="2">
        <v>2661.1</v>
      </c>
      <c r="U2317" t="s">
        <v>24</v>
      </c>
      <c r="V23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17" t="str">
        <f>IF(ChurnTable[[#This Row],[MonthlyCharges]]&lt;35,"Low (&lt;$35)",IF(ChurnTable[[#This Row],[MonthlyCharges]]&lt;70,"Medium ($35-$70)","High (&gt;$70)"))</f>
        <v>High (&gt;$70)</v>
      </c>
      <c r="X2317">
        <f>ChurnTable[[#This Row],[MonthlyCharges]]*12</f>
        <v>881.40000000000009</v>
      </c>
      <c r="Y2317">
        <f>IF(ChurnTable[[#This Row],[Churn]]="Yes",1,0)</f>
        <v>0</v>
      </c>
      <c r="Z2317">
        <f>IF(ChurnTable[[#This Row],[Churn]]="Yes",ChurnTable[[#This Row],[MonthlyCharges]]*12,0)</f>
        <v>0</v>
      </c>
    </row>
    <row r="2318" spans="1:26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 s="1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 s="2">
        <v>20.7</v>
      </c>
      <c r="T2318" s="2">
        <v>73.05</v>
      </c>
      <c r="U2318" t="s">
        <v>24</v>
      </c>
      <c r="V23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18" t="str">
        <f>IF(ChurnTable[[#This Row],[MonthlyCharges]]&lt;35,"Low (&lt;$35)",IF(ChurnTable[[#This Row],[MonthlyCharges]]&lt;70,"Medium ($35-$70)","High (&gt;$70)"))</f>
        <v>Low (&lt;$35)</v>
      </c>
      <c r="X2318">
        <f>ChurnTable[[#This Row],[MonthlyCharges]]*12</f>
        <v>248.39999999999998</v>
      </c>
      <c r="Y2318">
        <f>IF(ChurnTable[[#This Row],[Churn]]="Yes",1,0)</f>
        <v>0</v>
      </c>
      <c r="Z2318">
        <f>IF(ChurnTable[[#This Row],[Churn]]="Yes",ChurnTable[[#This Row],[MonthlyCharges]]*12,0)</f>
        <v>0</v>
      </c>
    </row>
    <row r="2319" spans="1:26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 s="1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 s="2">
        <v>25.25</v>
      </c>
      <c r="T2319" s="2">
        <v>1211.6500000000001</v>
      </c>
      <c r="U2319" t="s">
        <v>24</v>
      </c>
      <c r="V23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19" t="str">
        <f>IF(ChurnTable[[#This Row],[MonthlyCharges]]&lt;35,"Low (&lt;$35)",IF(ChurnTable[[#This Row],[MonthlyCharges]]&lt;70,"Medium ($35-$70)","High (&gt;$70)"))</f>
        <v>Low (&lt;$35)</v>
      </c>
      <c r="X2319">
        <f>ChurnTable[[#This Row],[MonthlyCharges]]*12</f>
        <v>303</v>
      </c>
      <c r="Y2319">
        <f>IF(ChurnTable[[#This Row],[Churn]]="Yes",1,0)</f>
        <v>0</v>
      </c>
      <c r="Z2319">
        <f>IF(ChurnTable[[#This Row],[Churn]]="Yes",ChurnTable[[#This Row],[MonthlyCharges]]*12,0)</f>
        <v>0</v>
      </c>
    </row>
    <row r="2320" spans="1:26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 s="1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 s="2">
        <v>100.5</v>
      </c>
      <c r="T2320" s="2">
        <v>7030.65</v>
      </c>
      <c r="U2320" t="s">
        <v>24</v>
      </c>
      <c r="V23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20" t="str">
        <f>IF(ChurnTable[[#This Row],[MonthlyCharges]]&lt;35,"Low (&lt;$35)",IF(ChurnTable[[#This Row],[MonthlyCharges]]&lt;70,"Medium ($35-$70)","High (&gt;$70)"))</f>
        <v>High (&gt;$70)</v>
      </c>
      <c r="X2320">
        <f>ChurnTable[[#This Row],[MonthlyCharges]]*12</f>
        <v>1206</v>
      </c>
      <c r="Y2320">
        <f>IF(ChurnTable[[#This Row],[Churn]]="Yes",1,0)</f>
        <v>0</v>
      </c>
      <c r="Z2320">
        <f>IF(ChurnTable[[#This Row],[Churn]]="Yes",ChurnTable[[#This Row],[MonthlyCharges]]*12,0)</f>
        <v>0</v>
      </c>
    </row>
    <row r="2321" spans="1:26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 s="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 s="2">
        <v>90.6</v>
      </c>
      <c r="T2321" s="2">
        <v>1020.2</v>
      </c>
      <c r="U2321" t="s">
        <v>24</v>
      </c>
      <c r="V23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21" t="str">
        <f>IF(ChurnTable[[#This Row],[MonthlyCharges]]&lt;35,"Low (&lt;$35)",IF(ChurnTable[[#This Row],[MonthlyCharges]]&lt;70,"Medium ($35-$70)","High (&gt;$70)"))</f>
        <v>High (&gt;$70)</v>
      </c>
      <c r="X2321">
        <f>ChurnTable[[#This Row],[MonthlyCharges]]*12</f>
        <v>1087.1999999999998</v>
      </c>
      <c r="Y2321">
        <f>IF(ChurnTable[[#This Row],[Churn]]="Yes",1,0)</f>
        <v>0</v>
      </c>
      <c r="Z2321">
        <f>IF(ChurnTable[[#This Row],[Churn]]="Yes",ChurnTable[[#This Row],[MonthlyCharges]]*12,0)</f>
        <v>0</v>
      </c>
    </row>
    <row r="2322" spans="1:26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 s="1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 s="2">
        <v>89.4</v>
      </c>
      <c r="T2322" s="2">
        <v>5597.65</v>
      </c>
      <c r="U2322" t="s">
        <v>24</v>
      </c>
      <c r="V23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22" t="str">
        <f>IF(ChurnTable[[#This Row],[MonthlyCharges]]&lt;35,"Low (&lt;$35)",IF(ChurnTable[[#This Row],[MonthlyCharges]]&lt;70,"Medium ($35-$70)","High (&gt;$70)"))</f>
        <v>High (&gt;$70)</v>
      </c>
      <c r="X2322">
        <f>ChurnTable[[#This Row],[MonthlyCharges]]*12</f>
        <v>1072.8000000000002</v>
      </c>
      <c r="Y2322">
        <f>IF(ChurnTable[[#This Row],[Churn]]="Yes",1,0)</f>
        <v>0</v>
      </c>
      <c r="Z2322">
        <f>IF(ChurnTable[[#This Row],[Churn]]="Yes",ChurnTable[[#This Row],[MonthlyCharges]]*12,0)</f>
        <v>0</v>
      </c>
    </row>
    <row r="2323" spans="1:26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 s="1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 s="2">
        <v>95.45</v>
      </c>
      <c r="T2323" s="2">
        <v>6223.3</v>
      </c>
      <c r="U2323" t="s">
        <v>24</v>
      </c>
      <c r="V23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23" t="str">
        <f>IF(ChurnTable[[#This Row],[MonthlyCharges]]&lt;35,"Low (&lt;$35)",IF(ChurnTable[[#This Row],[MonthlyCharges]]&lt;70,"Medium ($35-$70)","High (&gt;$70)"))</f>
        <v>High (&gt;$70)</v>
      </c>
      <c r="X2323">
        <f>ChurnTable[[#This Row],[MonthlyCharges]]*12</f>
        <v>1145.4000000000001</v>
      </c>
      <c r="Y2323">
        <f>IF(ChurnTable[[#This Row],[Churn]]="Yes",1,0)</f>
        <v>0</v>
      </c>
      <c r="Z2323">
        <f>IF(ChurnTable[[#This Row],[Churn]]="Yes",ChurnTable[[#This Row],[MonthlyCharges]]*12,0)</f>
        <v>0</v>
      </c>
    </row>
    <row r="2324" spans="1:26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 s="1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 s="2">
        <v>20.45</v>
      </c>
      <c r="T2324" s="2">
        <v>1024.6500000000001</v>
      </c>
      <c r="U2324" t="s">
        <v>24</v>
      </c>
      <c r="V23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24" t="str">
        <f>IF(ChurnTable[[#This Row],[MonthlyCharges]]&lt;35,"Low (&lt;$35)",IF(ChurnTable[[#This Row],[MonthlyCharges]]&lt;70,"Medium ($35-$70)","High (&gt;$70)"))</f>
        <v>Low (&lt;$35)</v>
      </c>
      <c r="X2324">
        <f>ChurnTable[[#This Row],[MonthlyCharges]]*12</f>
        <v>245.39999999999998</v>
      </c>
      <c r="Y2324">
        <f>IF(ChurnTable[[#This Row],[Churn]]="Yes",1,0)</f>
        <v>0</v>
      </c>
      <c r="Z2324">
        <f>IF(ChurnTable[[#This Row],[Churn]]="Yes",ChurnTable[[#This Row],[MonthlyCharges]]*12,0)</f>
        <v>0</v>
      </c>
    </row>
    <row r="2325" spans="1:26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 s="1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 s="2">
        <v>98.6</v>
      </c>
      <c r="T2325" s="2">
        <v>2933.2</v>
      </c>
      <c r="U2325" t="s">
        <v>23</v>
      </c>
      <c r="V23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25" t="str">
        <f>IF(ChurnTable[[#This Row],[MonthlyCharges]]&lt;35,"Low (&lt;$35)",IF(ChurnTable[[#This Row],[MonthlyCharges]]&lt;70,"Medium ($35-$70)","High (&gt;$70)"))</f>
        <v>High (&gt;$70)</v>
      </c>
      <c r="X2325">
        <f>ChurnTable[[#This Row],[MonthlyCharges]]*12</f>
        <v>1183.1999999999998</v>
      </c>
      <c r="Y2325">
        <f>IF(ChurnTable[[#This Row],[Churn]]="Yes",1,0)</f>
        <v>1</v>
      </c>
      <c r="Z2325">
        <f>IF(ChurnTable[[#This Row],[Churn]]="Yes",ChurnTable[[#This Row],[MonthlyCharges]]*12,0)</f>
        <v>1183.1999999999998</v>
      </c>
    </row>
    <row r="2326" spans="1:26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 s="1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 s="2">
        <v>83.05</v>
      </c>
      <c r="T2326" s="2">
        <v>1258.3</v>
      </c>
      <c r="U2326" t="s">
        <v>23</v>
      </c>
      <c r="V23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26" t="str">
        <f>IF(ChurnTable[[#This Row],[MonthlyCharges]]&lt;35,"Low (&lt;$35)",IF(ChurnTable[[#This Row],[MonthlyCharges]]&lt;70,"Medium ($35-$70)","High (&gt;$70)"))</f>
        <v>High (&gt;$70)</v>
      </c>
      <c r="X2326">
        <f>ChurnTable[[#This Row],[MonthlyCharges]]*12</f>
        <v>996.59999999999991</v>
      </c>
      <c r="Y2326">
        <f>IF(ChurnTable[[#This Row],[Churn]]="Yes",1,0)</f>
        <v>1</v>
      </c>
      <c r="Z2326">
        <f>IF(ChurnTable[[#This Row],[Churn]]="Yes",ChurnTable[[#This Row],[MonthlyCharges]]*12,0)</f>
        <v>996.59999999999991</v>
      </c>
    </row>
    <row r="2327" spans="1:26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 s="1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 s="2">
        <v>19.95</v>
      </c>
      <c r="T2327" s="2">
        <v>82.9</v>
      </c>
      <c r="U2327" t="s">
        <v>24</v>
      </c>
      <c r="V23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27" t="str">
        <f>IF(ChurnTable[[#This Row],[MonthlyCharges]]&lt;35,"Low (&lt;$35)",IF(ChurnTable[[#This Row],[MonthlyCharges]]&lt;70,"Medium ($35-$70)","High (&gt;$70)"))</f>
        <v>Low (&lt;$35)</v>
      </c>
      <c r="X2327">
        <f>ChurnTable[[#This Row],[MonthlyCharges]]*12</f>
        <v>239.39999999999998</v>
      </c>
      <c r="Y2327">
        <f>IF(ChurnTable[[#This Row],[Churn]]="Yes",1,0)</f>
        <v>0</v>
      </c>
      <c r="Z2327">
        <f>IF(ChurnTable[[#This Row],[Churn]]="Yes",ChurnTable[[#This Row],[MonthlyCharges]]*12,0)</f>
        <v>0</v>
      </c>
    </row>
    <row r="2328" spans="1:26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 s="1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 s="2">
        <v>109.15</v>
      </c>
      <c r="T2328" s="2">
        <v>7789.6</v>
      </c>
      <c r="U2328" t="s">
        <v>24</v>
      </c>
      <c r="V23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28" t="str">
        <f>IF(ChurnTable[[#This Row],[MonthlyCharges]]&lt;35,"Low (&lt;$35)",IF(ChurnTable[[#This Row],[MonthlyCharges]]&lt;70,"Medium ($35-$70)","High (&gt;$70)"))</f>
        <v>High (&gt;$70)</v>
      </c>
      <c r="X2328">
        <f>ChurnTable[[#This Row],[MonthlyCharges]]*12</f>
        <v>1309.8000000000002</v>
      </c>
      <c r="Y2328">
        <f>IF(ChurnTable[[#This Row],[Churn]]="Yes",1,0)</f>
        <v>0</v>
      </c>
      <c r="Z2328">
        <f>IF(ChurnTable[[#This Row],[Churn]]="Yes",ChurnTable[[#This Row],[MonthlyCharges]]*12,0)</f>
        <v>0</v>
      </c>
    </row>
    <row r="2329" spans="1:26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 s="1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 s="2">
        <v>85.7</v>
      </c>
      <c r="T2329" s="2">
        <v>2067</v>
      </c>
      <c r="U2329" t="s">
        <v>24</v>
      </c>
      <c r="V23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29" t="str">
        <f>IF(ChurnTable[[#This Row],[MonthlyCharges]]&lt;35,"Low (&lt;$35)",IF(ChurnTable[[#This Row],[MonthlyCharges]]&lt;70,"Medium ($35-$70)","High (&gt;$70)"))</f>
        <v>High (&gt;$70)</v>
      </c>
      <c r="X2329">
        <f>ChurnTable[[#This Row],[MonthlyCharges]]*12</f>
        <v>1028.4000000000001</v>
      </c>
      <c r="Y2329">
        <f>IF(ChurnTable[[#This Row],[Churn]]="Yes",1,0)</f>
        <v>0</v>
      </c>
      <c r="Z2329">
        <f>IF(ChurnTable[[#This Row],[Churn]]="Yes",ChurnTable[[#This Row],[MonthlyCharges]]*12,0)</f>
        <v>0</v>
      </c>
    </row>
    <row r="2330" spans="1:26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 s="1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 s="2">
        <v>102.05</v>
      </c>
      <c r="T2330" s="2">
        <v>3452.55</v>
      </c>
      <c r="U2330" t="s">
        <v>24</v>
      </c>
      <c r="V23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30" t="str">
        <f>IF(ChurnTable[[#This Row],[MonthlyCharges]]&lt;35,"Low (&lt;$35)",IF(ChurnTable[[#This Row],[MonthlyCharges]]&lt;70,"Medium ($35-$70)","High (&gt;$70)"))</f>
        <v>High (&gt;$70)</v>
      </c>
      <c r="X2330">
        <f>ChurnTable[[#This Row],[MonthlyCharges]]*12</f>
        <v>1224.5999999999999</v>
      </c>
      <c r="Y2330">
        <f>IF(ChurnTable[[#This Row],[Churn]]="Yes",1,0)</f>
        <v>0</v>
      </c>
      <c r="Z2330">
        <f>IF(ChurnTable[[#This Row],[Churn]]="Yes",ChurnTable[[#This Row],[MonthlyCharges]]*12,0)</f>
        <v>0</v>
      </c>
    </row>
    <row r="2331" spans="1:26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 s="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 s="2">
        <v>94.7</v>
      </c>
      <c r="T2331" s="2">
        <v>5468.95</v>
      </c>
      <c r="U2331" t="s">
        <v>24</v>
      </c>
      <c r="V23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31" t="str">
        <f>IF(ChurnTable[[#This Row],[MonthlyCharges]]&lt;35,"Low (&lt;$35)",IF(ChurnTable[[#This Row],[MonthlyCharges]]&lt;70,"Medium ($35-$70)","High (&gt;$70)"))</f>
        <v>High (&gt;$70)</v>
      </c>
      <c r="X2331">
        <f>ChurnTable[[#This Row],[MonthlyCharges]]*12</f>
        <v>1136.4000000000001</v>
      </c>
      <c r="Y2331">
        <f>IF(ChurnTable[[#This Row],[Churn]]="Yes",1,0)</f>
        <v>0</v>
      </c>
      <c r="Z2331">
        <f>IF(ChurnTable[[#This Row],[Churn]]="Yes",ChurnTable[[#This Row],[MonthlyCharges]]*12,0)</f>
        <v>0</v>
      </c>
    </row>
    <row r="2332" spans="1:26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 s="1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 s="2">
        <v>64.400000000000006</v>
      </c>
      <c r="T2332" s="2">
        <v>1802.15</v>
      </c>
      <c r="U2332" t="s">
        <v>24</v>
      </c>
      <c r="V23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32" t="str">
        <f>IF(ChurnTable[[#This Row],[MonthlyCharges]]&lt;35,"Low (&lt;$35)",IF(ChurnTable[[#This Row],[MonthlyCharges]]&lt;70,"Medium ($35-$70)","High (&gt;$70)"))</f>
        <v>Medium ($35-$70)</v>
      </c>
      <c r="X2332">
        <f>ChurnTable[[#This Row],[MonthlyCharges]]*12</f>
        <v>772.80000000000007</v>
      </c>
      <c r="Y2332">
        <f>IF(ChurnTable[[#This Row],[Churn]]="Yes",1,0)</f>
        <v>0</v>
      </c>
      <c r="Z2332">
        <f>IF(ChurnTable[[#This Row],[Churn]]="Yes",ChurnTable[[#This Row],[MonthlyCharges]]*12,0)</f>
        <v>0</v>
      </c>
    </row>
    <row r="2333" spans="1:26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 s="1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 s="2">
        <v>26.8</v>
      </c>
      <c r="T2333" s="2">
        <v>733.55</v>
      </c>
      <c r="U2333" t="s">
        <v>24</v>
      </c>
      <c r="V23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33" t="str">
        <f>IF(ChurnTable[[#This Row],[MonthlyCharges]]&lt;35,"Low (&lt;$35)",IF(ChurnTable[[#This Row],[MonthlyCharges]]&lt;70,"Medium ($35-$70)","High (&gt;$70)"))</f>
        <v>Low (&lt;$35)</v>
      </c>
      <c r="X2333">
        <f>ChurnTable[[#This Row],[MonthlyCharges]]*12</f>
        <v>321.60000000000002</v>
      </c>
      <c r="Y2333">
        <f>IF(ChurnTable[[#This Row],[Churn]]="Yes",1,0)</f>
        <v>0</v>
      </c>
      <c r="Z2333">
        <f>IF(ChurnTable[[#This Row],[Churn]]="Yes",ChurnTable[[#This Row],[MonthlyCharges]]*12,0)</f>
        <v>0</v>
      </c>
    </row>
    <row r="2334" spans="1:26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 s="1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 s="2">
        <v>66.05</v>
      </c>
      <c r="T2334" s="2">
        <v>3021.45</v>
      </c>
      <c r="U2334" t="s">
        <v>24</v>
      </c>
      <c r="V23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34" t="str">
        <f>IF(ChurnTable[[#This Row],[MonthlyCharges]]&lt;35,"Low (&lt;$35)",IF(ChurnTable[[#This Row],[MonthlyCharges]]&lt;70,"Medium ($35-$70)","High (&gt;$70)"))</f>
        <v>Medium ($35-$70)</v>
      </c>
      <c r="X2334">
        <f>ChurnTable[[#This Row],[MonthlyCharges]]*12</f>
        <v>792.59999999999991</v>
      </c>
      <c r="Y2334">
        <f>IF(ChurnTable[[#This Row],[Churn]]="Yes",1,0)</f>
        <v>0</v>
      </c>
      <c r="Z2334">
        <f>IF(ChurnTable[[#This Row],[Churn]]="Yes",ChurnTable[[#This Row],[MonthlyCharges]]*12,0)</f>
        <v>0</v>
      </c>
    </row>
    <row r="2335" spans="1:26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 s="1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 s="2">
        <v>65.2</v>
      </c>
      <c r="T2335" s="2">
        <v>3687.85</v>
      </c>
      <c r="U2335" t="s">
        <v>24</v>
      </c>
      <c r="V23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35" t="str">
        <f>IF(ChurnTable[[#This Row],[MonthlyCharges]]&lt;35,"Low (&lt;$35)",IF(ChurnTable[[#This Row],[MonthlyCharges]]&lt;70,"Medium ($35-$70)","High (&gt;$70)"))</f>
        <v>Medium ($35-$70)</v>
      </c>
      <c r="X2335">
        <f>ChurnTable[[#This Row],[MonthlyCharges]]*12</f>
        <v>782.40000000000009</v>
      </c>
      <c r="Y2335">
        <f>IF(ChurnTable[[#This Row],[Churn]]="Yes",1,0)</f>
        <v>0</v>
      </c>
      <c r="Z2335">
        <f>IF(ChurnTable[[#This Row],[Churn]]="Yes",ChurnTable[[#This Row],[MonthlyCharges]]*12,0)</f>
        <v>0</v>
      </c>
    </row>
    <row r="2336" spans="1:26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 s="1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 s="2">
        <v>85.05</v>
      </c>
      <c r="T2336" s="2">
        <v>1391.15</v>
      </c>
      <c r="U2336" t="s">
        <v>24</v>
      </c>
      <c r="V23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36" t="str">
        <f>IF(ChurnTable[[#This Row],[MonthlyCharges]]&lt;35,"Low (&lt;$35)",IF(ChurnTable[[#This Row],[MonthlyCharges]]&lt;70,"Medium ($35-$70)","High (&gt;$70)"))</f>
        <v>High (&gt;$70)</v>
      </c>
      <c r="X2336">
        <f>ChurnTable[[#This Row],[MonthlyCharges]]*12</f>
        <v>1020.5999999999999</v>
      </c>
      <c r="Y2336">
        <f>IF(ChurnTable[[#This Row],[Churn]]="Yes",1,0)</f>
        <v>0</v>
      </c>
      <c r="Z2336">
        <f>IF(ChurnTable[[#This Row],[Churn]]="Yes",ChurnTable[[#This Row],[MonthlyCharges]]*12,0)</f>
        <v>0</v>
      </c>
    </row>
    <row r="2337" spans="1:26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 s="1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 s="2">
        <v>55.8</v>
      </c>
      <c r="T2337" s="2">
        <v>274.35000000000002</v>
      </c>
      <c r="U2337" t="s">
        <v>24</v>
      </c>
      <c r="V23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37" t="str">
        <f>IF(ChurnTable[[#This Row],[MonthlyCharges]]&lt;35,"Low (&lt;$35)",IF(ChurnTable[[#This Row],[MonthlyCharges]]&lt;70,"Medium ($35-$70)","High (&gt;$70)"))</f>
        <v>Medium ($35-$70)</v>
      </c>
      <c r="X2337">
        <f>ChurnTable[[#This Row],[MonthlyCharges]]*12</f>
        <v>669.59999999999991</v>
      </c>
      <c r="Y2337">
        <f>IF(ChurnTable[[#This Row],[Churn]]="Yes",1,0)</f>
        <v>0</v>
      </c>
      <c r="Z2337">
        <f>IF(ChurnTable[[#This Row],[Churn]]="Yes",ChurnTable[[#This Row],[MonthlyCharges]]*12,0)</f>
        <v>0</v>
      </c>
    </row>
    <row r="2338" spans="1:26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 s="1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 s="2">
        <v>70.400000000000006</v>
      </c>
      <c r="T2338" s="2">
        <v>1214.05</v>
      </c>
      <c r="U2338" t="s">
        <v>23</v>
      </c>
      <c r="V23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38" t="str">
        <f>IF(ChurnTable[[#This Row],[MonthlyCharges]]&lt;35,"Low (&lt;$35)",IF(ChurnTable[[#This Row],[MonthlyCharges]]&lt;70,"Medium ($35-$70)","High (&gt;$70)"))</f>
        <v>High (&gt;$70)</v>
      </c>
      <c r="X2338">
        <f>ChurnTable[[#This Row],[MonthlyCharges]]*12</f>
        <v>844.80000000000007</v>
      </c>
      <c r="Y2338">
        <f>IF(ChurnTable[[#This Row],[Churn]]="Yes",1,0)</f>
        <v>1</v>
      </c>
      <c r="Z2338">
        <f>IF(ChurnTable[[#This Row],[Churn]]="Yes",ChurnTable[[#This Row],[MonthlyCharges]]*12,0)</f>
        <v>844.80000000000007</v>
      </c>
    </row>
    <row r="2339" spans="1:26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 s="1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 s="2">
        <v>104.75</v>
      </c>
      <c r="T2339" s="2">
        <v>5510.65</v>
      </c>
      <c r="U2339" t="s">
        <v>23</v>
      </c>
      <c r="V23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39" t="str">
        <f>IF(ChurnTable[[#This Row],[MonthlyCharges]]&lt;35,"Low (&lt;$35)",IF(ChurnTable[[#This Row],[MonthlyCharges]]&lt;70,"Medium ($35-$70)","High (&gt;$70)"))</f>
        <v>High (&gt;$70)</v>
      </c>
      <c r="X2339">
        <f>ChurnTable[[#This Row],[MonthlyCharges]]*12</f>
        <v>1257</v>
      </c>
      <c r="Y2339">
        <f>IF(ChurnTable[[#This Row],[Churn]]="Yes",1,0)</f>
        <v>1</v>
      </c>
      <c r="Z2339">
        <f>IF(ChurnTable[[#This Row],[Churn]]="Yes",ChurnTable[[#This Row],[MonthlyCharges]]*12,0)</f>
        <v>1257</v>
      </c>
    </row>
    <row r="2340" spans="1:26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 s="1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 s="2">
        <v>19.95</v>
      </c>
      <c r="T2340" s="2">
        <v>1322.85</v>
      </c>
      <c r="U2340" t="s">
        <v>24</v>
      </c>
      <c r="V23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40" t="str">
        <f>IF(ChurnTable[[#This Row],[MonthlyCharges]]&lt;35,"Low (&lt;$35)",IF(ChurnTable[[#This Row],[MonthlyCharges]]&lt;70,"Medium ($35-$70)","High (&gt;$70)"))</f>
        <v>Low (&lt;$35)</v>
      </c>
      <c r="X2340">
        <f>ChurnTable[[#This Row],[MonthlyCharges]]*12</f>
        <v>239.39999999999998</v>
      </c>
      <c r="Y2340">
        <f>IF(ChurnTable[[#This Row],[Churn]]="Yes",1,0)</f>
        <v>0</v>
      </c>
      <c r="Z2340">
        <f>IF(ChurnTable[[#This Row],[Churn]]="Yes",ChurnTable[[#This Row],[MonthlyCharges]]*12,0)</f>
        <v>0</v>
      </c>
    </row>
    <row r="2341" spans="1:26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 s="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 s="2">
        <v>94.25</v>
      </c>
      <c r="T2341" s="2">
        <v>1973.75</v>
      </c>
      <c r="U2341" t="s">
        <v>23</v>
      </c>
      <c r="V23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41" t="str">
        <f>IF(ChurnTable[[#This Row],[MonthlyCharges]]&lt;35,"Low (&lt;$35)",IF(ChurnTable[[#This Row],[MonthlyCharges]]&lt;70,"Medium ($35-$70)","High (&gt;$70)"))</f>
        <v>High (&gt;$70)</v>
      </c>
      <c r="X2341">
        <f>ChurnTable[[#This Row],[MonthlyCharges]]*12</f>
        <v>1131</v>
      </c>
      <c r="Y2341">
        <f>IF(ChurnTable[[#This Row],[Churn]]="Yes",1,0)</f>
        <v>1</v>
      </c>
      <c r="Z2341">
        <f>IF(ChurnTable[[#This Row],[Churn]]="Yes",ChurnTable[[#This Row],[MonthlyCharges]]*12,0)</f>
        <v>1131</v>
      </c>
    </row>
    <row r="2342" spans="1:26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 s="1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 s="2">
        <v>45</v>
      </c>
      <c r="T2342" s="2">
        <v>2196.3000000000002</v>
      </c>
      <c r="U2342" t="s">
        <v>24</v>
      </c>
      <c r="V23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42" t="str">
        <f>IF(ChurnTable[[#This Row],[MonthlyCharges]]&lt;35,"Low (&lt;$35)",IF(ChurnTable[[#This Row],[MonthlyCharges]]&lt;70,"Medium ($35-$70)","High (&gt;$70)"))</f>
        <v>Medium ($35-$70)</v>
      </c>
      <c r="X2342">
        <f>ChurnTable[[#This Row],[MonthlyCharges]]*12</f>
        <v>540</v>
      </c>
      <c r="Y2342">
        <f>IF(ChurnTable[[#This Row],[Churn]]="Yes",1,0)</f>
        <v>0</v>
      </c>
      <c r="Z2342">
        <f>IF(ChurnTable[[#This Row],[Churn]]="Yes",ChurnTable[[#This Row],[MonthlyCharges]]*12,0)</f>
        <v>0</v>
      </c>
    </row>
    <row r="2343" spans="1:26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 s="1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 s="2">
        <v>114.9</v>
      </c>
      <c r="T2343" s="2">
        <v>7843.55</v>
      </c>
      <c r="U2343" t="s">
        <v>24</v>
      </c>
      <c r="V23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43" t="str">
        <f>IF(ChurnTable[[#This Row],[MonthlyCharges]]&lt;35,"Low (&lt;$35)",IF(ChurnTable[[#This Row],[MonthlyCharges]]&lt;70,"Medium ($35-$70)","High (&gt;$70)"))</f>
        <v>High (&gt;$70)</v>
      </c>
      <c r="X2343">
        <f>ChurnTable[[#This Row],[MonthlyCharges]]*12</f>
        <v>1378.8000000000002</v>
      </c>
      <c r="Y2343">
        <f>IF(ChurnTable[[#This Row],[Churn]]="Yes",1,0)</f>
        <v>0</v>
      </c>
      <c r="Z2343">
        <f>IF(ChurnTable[[#This Row],[Churn]]="Yes",ChurnTable[[#This Row],[MonthlyCharges]]*12,0)</f>
        <v>0</v>
      </c>
    </row>
    <row r="2344" spans="1:26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 s="1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 s="2">
        <v>106.4</v>
      </c>
      <c r="T2344" s="2">
        <v>3211.9</v>
      </c>
      <c r="U2344" t="s">
        <v>24</v>
      </c>
      <c r="V23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44" t="str">
        <f>IF(ChurnTable[[#This Row],[MonthlyCharges]]&lt;35,"Low (&lt;$35)",IF(ChurnTable[[#This Row],[MonthlyCharges]]&lt;70,"Medium ($35-$70)","High (&gt;$70)"))</f>
        <v>High (&gt;$70)</v>
      </c>
      <c r="X2344">
        <f>ChurnTable[[#This Row],[MonthlyCharges]]*12</f>
        <v>1276.8000000000002</v>
      </c>
      <c r="Y2344">
        <f>IF(ChurnTable[[#This Row],[Churn]]="Yes",1,0)</f>
        <v>0</v>
      </c>
      <c r="Z2344">
        <f>IF(ChurnTable[[#This Row],[Churn]]="Yes",ChurnTable[[#This Row],[MonthlyCharges]]*12,0)</f>
        <v>0</v>
      </c>
    </row>
    <row r="2345" spans="1:26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 s="1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 s="2">
        <v>46.1</v>
      </c>
      <c r="T2345" s="2">
        <v>130.15</v>
      </c>
      <c r="U2345" t="s">
        <v>24</v>
      </c>
      <c r="V23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45" t="str">
        <f>IF(ChurnTable[[#This Row],[MonthlyCharges]]&lt;35,"Low (&lt;$35)",IF(ChurnTable[[#This Row],[MonthlyCharges]]&lt;70,"Medium ($35-$70)","High (&gt;$70)"))</f>
        <v>Medium ($35-$70)</v>
      </c>
      <c r="X2345">
        <f>ChurnTable[[#This Row],[MonthlyCharges]]*12</f>
        <v>553.20000000000005</v>
      </c>
      <c r="Y2345">
        <f>IF(ChurnTable[[#This Row],[Churn]]="Yes",1,0)</f>
        <v>0</v>
      </c>
      <c r="Z2345">
        <f>IF(ChurnTable[[#This Row],[Churn]]="Yes",ChurnTable[[#This Row],[MonthlyCharges]]*12,0)</f>
        <v>0</v>
      </c>
    </row>
    <row r="2346" spans="1:26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 s="1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 s="2">
        <v>39.700000000000003</v>
      </c>
      <c r="T2346" s="2">
        <v>692.35</v>
      </c>
      <c r="U2346" t="s">
        <v>24</v>
      </c>
      <c r="V23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46" t="str">
        <f>IF(ChurnTable[[#This Row],[MonthlyCharges]]&lt;35,"Low (&lt;$35)",IF(ChurnTable[[#This Row],[MonthlyCharges]]&lt;70,"Medium ($35-$70)","High (&gt;$70)"))</f>
        <v>Medium ($35-$70)</v>
      </c>
      <c r="X2346">
        <f>ChurnTable[[#This Row],[MonthlyCharges]]*12</f>
        <v>476.40000000000003</v>
      </c>
      <c r="Y2346">
        <f>IF(ChurnTable[[#This Row],[Churn]]="Yes",1,0)</f>
        <v>0</v>
      </c>
      <c r="Z2346">
        <f>IF(ChurnTable[[#This Row],[Churn]]="Yes",ChurnTable[[#This Row],[MonthlyCharges]]*12,0)</f>
        <v>0</v>
      </c>
    </row>
    <row r="2347" spans="1:26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 s="1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 s="2">
        <v>20.05</v>
      </c>
      <c r="T2347" s="2">
        <v>85.5</v>
      </c>
      <c r="U2347" t="s">
        <v>24</v>
      </c>
      <c r="V23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47" t="str">
        <f>IF(ChurnTable[[#This Row],[MonthlyCharges]]&lt;35,"Low (&lt;$35)",IF(ChurnTable[[#This Row],[MonthlyCharges]]&lt;70,"Medium ($35-$70)","High (&gt;$70)"))</f>
        <v>Low (&lt;$35)</v>
      </c>
      <c r="X2347">
        <f>ChurnTable[[#This Row],[MonthlyCharges]]*12</f>
        <v>240.60000000000002</v>
      </c>
      <c r="Y2347">
        <f>IF(ChurnTable[[#This Row],[Churn]]="Yes",1,0)</f>
        <v>0</v>
      </c>
      <c r="Z2347">
        <f>IF(ChurnTable[[#This Row],[Churn]]="Yes",ChurnTable[[#This Row],[MonthlyCharges]]*12,0)</f>
        <v>0</v>
      </c>
    </row>
    <row r="2348" spans="1:26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 s="1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 s="2">
        <v>95.75</v>
      </c>
      <c r="T2348" s="2">
        <v>6849.4</v>
      </c>
      <c r="U2348" t="s">
        <v>24</v>
      </c>
      <c r="V23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48" t="str">
        <f>IF(ChurnTable[[#This Row],[MonthlyCharges]]&lt;35,"Low (&lt;$35)",IF(ChurnTable[[#This Row],[MonthlyCharges]]&lt;70,"Medium ($35-$70)","High (&gt;$70)"))</f>
        <v>High (&gt;$70)</v>
      </c>
      <c r="X2348">
        <f>ChurnTable[[#This Row],[MonthlyCharges]]*12</f>
        <v>1149</v>
      </c>
      <c r="Y2348">
        <f>IF(ChurnTable[[#This Row],[Churn]]="Yes",1,0)</f>
        <v>0</v>
      </c>
      <c r="Z2348">
        <f>IF(ChurnTable[[#This Row],[Churn]]="Yes",ChurnTable[[#This Row],[MonthlyCharges]]*12,0)</f>
        <v>0</v>
      </c>
    </row>
    <row r="2349" spans="1:26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 s="1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 s="2">
        <v>24.4</v>
      </c>
      <c r="T2349" s="2">
        <v>203.95</v>
      </c>
      <c r="U2349" t="s">
        <v>24</v>
      </c>
      <c r="V23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49" t="str">
        <f>IF(ChurnTable[[#This Row],[MonthlyCharges]]&lt;35,"Low (&lt;$35)",IF(ChurnTable[[#This Row],[MonthlyCharges]]&lt;70,"Medium ($35-$70)","High (&gt;$70)"))</f>
        <v>Low (&lt;$35)</v>
      </c>
      <c r="X2349">
        <f>ChurnTable[[#This Row],[MonthlyCharges]]*12</f>
        <v>292.79999999999995</v>
      </c>
      <c r="Y2349">
        <f>IF(ChurnTable[[#This Row],[Churn]]="Yes",1,0)</f>
        <v>0</v>
      </c>
      <c r="Z2349">
        <f>IF(ChurnTable[[#This Row],[Churn]]="Yes",ChurnTable[[#This Row],[MonthlyCharges]]*12,0)</f>
        <v>0</v>
      </c>
    </row>
    <row r="2350" spans="1:26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 s="1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 s="2">
        <v>33.6</v>
      </c>
      <c r="T2350" s="2">
        <v>2117.1999999999998</v>
      </c>
      <c r="U2350" t="s">
        <v>24</v>
      </c>
      <c r="V23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50" t="str">
        <f>IF(ChurnTable[[#This Row],[MonthlyCharges]]&lt;35,"Low (&lt;$35)",IF(ChurnTable[[#This Row],[MonthlyCharges]]&lt;70,"Medium ($35-$70)","High (&gt;$70)"))</f>
        <v>Low (&lt;$35)</v>
      </c>
      <c r="X2350">
        <f>ChurnTable[[#This Row],[MonthlyCharges]]*12</f>
        <v>403.20000000000005</v>
      </c>
      <c r="Y2350">
        <f>IF(ChurnTable[[#This Row],[Churn]]="Yes",1,0)</f>
        <v>0</v>
      </c>
      <c r="Z2350">
        <f>IF(ChurnTable[[#This Row],[Churn]]="Yes",ChurnTable[[#This Row],[MonthlyCharges]]*12,0)</f>
        <v>0</v>
      </c>
    </row>
    <row r="2351" spans="1:26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 s="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 s="2">
        <v>90.45</v>
      </c>
      <c r="T2351" s="2">
        <v>6565.85</v>
      </c>
      <c r="U2351" t="s">
        <v>24</v>
      </c>
      <c r="V23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51" t="str">
        <f>IF(ChurnTable[[#This Row],[MonthlyCharges]]&lt;35,"Low (&lt;$35)",IF(ChurnTable[[#This Row],[MonthlyCharges]]&lt;70,"Medium ($35-$70)","High (&gt;$70)"))</f>
        <v>High (&gt;$70)</v>
      </c>
      <c r="X2351">
        <f>ChurnTable[[#This Row],[MonthlyCharges]]*12</f>
        <v>1085.4000000000001</v>
      </c>
      <c r="Y2351">
        <f>IF(ChurnTable[[#This Row],[Churn]]="Yes",1,0)</f>
        <v>0</v>
      </c>
      <c r="Z2351">
        <f>IF(ChurnTable[[#This Row],[Churn]]="Yes",ChurnTable[[#This Row],[MonthlyCharges]]*12,0)</f>
        <v>0</v>
      </c>
    </row>
    <row r="2352" spans="1:26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 s="1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 s="2">
        <v>84</v>
      </c>
      <c r="T2352" s="2">
        <v>424.75</v>
      </c>
      <c r="U2352" t="s">
        <v>24</v>
      </c>
      <c r="V23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52" t="str">
        <f>IF(ChurnTable[[#This Row],[MonthlyCharges]]&lt;35,"Low (&lt;$35)",IF(ChurnTable[[#This Row],[MonthlyCharges]]&lt;70,"Medium ($35-$70)","High (&gt;$70)"))</f>
        <v>High (&gt;$70)</v>
      </c>
      <c r="X2352">
        <f>ChurnTable[[#This Row],[MonthlyCharges]]*12</f>
        <v>1008</v>
      </c>
      <c r="Y2352">
        <f>IF(ChurnTable[[#This Row],[Churn]]="Yes",1,0)</f>
        <v>0</v>
      </c>
      <c r="Z2352">
        <f>IF(ChurnTable[[#This Row],[Churn]]="Yes",ChurnTable[[#This Row],[MonthlyCharges]]*12,0)</f>
        <v>0</v>
      </c>
    </row>
    <row r="2353" spans="1:26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 s="1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 s="2">
        <v>67.400000000000006</v>
      </c>
      <c r="T2353" s="2">
        <v>3306.85</v>
      </c>
      <c r="U2353" t="s">
        <v>24</v>
      </c>
      <c r="V23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53" t="str">
        <f>IF(ChurnTable[[#This Row],[MonthlyCharges]]&lt;35,"Low (&lt;$35)",IF(ChurnTable[[#This Row],[MonthlyCharges]]&lt;70,"Medium ($35-$70)","High (&gt;$70)"))</f>
        <v>Medium ($35-$70)</v>
      </c>
      <c r="X2353">
        <f>ChurnTable[[#This Row],[MonthlyCharges]]*12</f>
        <v>808.80000000000007</v>
      </c>
      <c r="Y2353">
        <f>IF(ChurnTable[[#This Row],[Churn]]="Yes",1,0)</f>
        <v>0</v>
      </c>
      <c r="Z2353">
        <f>IF(ChurnTable[[#This Row],[Churn]]="Yes",ChurnTable[[#This Row],[MonthlyCharges]]*12,0)</f>
        <v>0</v>
      </c>
    </row>
    <row r="2354" spans="1:26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 s="1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 s="2">
        <v>19.7</v>
      </c>
      <c r="T2354" s="2">
        <v>168.9</v>
      </c>
      <c r="U2354" t="s">
        <v>24</v>
      </c>
      <c r="V23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54" t="str">
        <f>IF(ChurnTable[[#This Row],[MonthlyCharges]]&lt;35,"Low (&lt;$35)",IF(ChurnTable[[#This Row],[MonthlyCharges]]&lt;70,"Medium ($35-$70)","High (&gt;$70)"))</f>
        <v>Low (&lt;$35)</v>
      </c>
      <c r="X2354">
        <f>ChurnTable[[#This Row],[MonthlyCharges]]*12</f>
        <v>236.39999999999998</v>
      </c>
      <c r="Y2354">
        <f>IF(ChurnTable[[#This Row],[Churn]]="Yes",1,0)</f>
        <v>0</v>
      </c>
      <c r="Z2354">
        <f>IF(ChurnTable[[#This Row],[Churn]]="Yes",ChurnTable[[#This Row],[MonthlyCharges]]*12,0)</f>
        <v>0</v>
      </c>
    </row>
    <row r="2355" spans="1:26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 s="1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 s="2">
        <v>80.349999999999994</v>
      </c>
      <c r="T2355" s="2">
        <v>253.8</v>
      </c>
      <c r="U2355" t="s">
        <v>24</v>
      </c>
      <c r="V23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55" t="str">
        <f>IF(ChurnTable[[#This Row],[MonthlyCharges]]&lt;35,"Low (&lt;$35)",IF(ChurnTable[[#This Row],[MonthlyCharges]]&lt;70,"Medium ($35-$70)","High (&gt;$70)"))</f>
        <v>High (&gt;$70)</v>
      </c>
      <c r="X2355">
        <f>ChurnTable[[#This Row],[MonthlyCharges]]*12</f>
        <v>964.19999999999993</v>
      </c>
      <c r="Y2355">
        <f>IF(ChurnTable[[#This Row],[Churn]]="Yes",1,0)</f>
        <v>0</v>
      </c>
      <c r="Z2355">
        <f>IF(ChurnTable[[#This Row],[Churn]]="Yes",ChurnTable[[#This Row],[MonthlyCharges]]*12,0)</f>
        <v>0</v>
      </c>
    </row>
    <row r="2356" spans="1:26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 s="1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 s="2">
        <v>19.600000000000001</v>
      </c>
      <c r="T2356" s="2">
        <v>197.4</v>
      </c>
      <c r="U2356" t="s">
        <v>24</v>
      </c>
      <c r="V23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56" t="str">
        <f>IF(ChurnTable[[#This Row],[MonthlyCharges]]&lt;35,"Low (&lt;$35)",IF(ChurnTable[[#This Row],[MonthlyCharges]]&lt;70,"Medium ($35-$70)","High (&gt;$70)"))</f>
        <v>Low (&lt;$35)</v>
      </c>
      <c r="X2356">
        <f>ChurnTable[[#This Row],[MonthlyCharges]]*12</f>
        <v>235.20000000000002</v>
      </c>
      <c r="Y2356">
        <f>IF(ChurnTable[[#This Row],[Churn]]="Yes",1,0)</f>
        <v>0</v>
      </c>
      <c r="Z2356">
        <f>IF(ChurnTable[[#This Row],[Churn]]="Yes",ChurnTable[[#This Row],[MonthlyCharges]]*12,0)</f>
        <v>0</v>
      </c>
    </row>
    <row r="2357" spans="1:26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 s="1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 s="2">
        <v>54.2</v>
      </c>
      <c r="T2357" s="2">
        <v>3838.2</v>
      </c>
      <c r="U2357" t="s">
        <v>24</v>
      </c>
      <c r="V23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57" t="str">
        <f>IF(ChurnTable[[#This Row],[MonthlyCharges]]&lt;35,"Low (&lt;$35)",IF(ChurnTable[[#This Row],[MonthlyCharges]]&lt;70,"Medium ($35-$70)","High (&gt;$70)"))</f>
        <v>Medium ($35-$70)</v>
      </c>
      <c r="X2357">
        <f>ChurnTable[[#This Row],[MonthlyCharges]]*12</f>
        <v>650.40000000000009</v>
      </c>
      <c r="Y2357">
        <f>IF(ChurnTable[[#This Row],[Churn]]="Yes",1,0)</f>
        <v>0</v>
      </c>
      <c r="Z2357">
        <f>IF(ChurnTable[[#This Row],[Churn]]="Yes",ChurnTable[[#This Row],[MonthlyCharges]]*12,0)</f>
        <v>0</v>
      </c>
    </row>
    <row r="2358" spans="1:26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 s="1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 s="2">
        <v>45.2</v>
      </c>
      <c r="T2358" s="2">
        <v>2065.15</v>
      </c>
      <c r="U2358" t="s">
        <v>24</v>
      </c>
      <c r="V23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58" t="str">
        <f>IF(ChurnTable[[#This Row],[MonthlyCharges]]&lt;35,"Low (&lt;$35)",IF(ChurnTable[[#This Row],[MonthlyCharges]]&lt;70,"Medium ($35-$70)","High (&gt;$70)"))</f>
        <v>Medium ($35-$70)</v>
      </c>
      <c r="X2358">
        <f>ChurnTable[[#This Row],[MonthlyCharges]]*12</f>
        <v>542.40000000000009</v>
      </c>
      <c r="Y2358">
        <f>IF(ChurnTable[[#This Row],[Churn]]="Yes",1,0)</f>
        <v>0</v>
      </c>
      <c r="Z2358">
        <f>IF(ChurnTable[[#This Row],[Churn]]="Yes",ChurnTable[[#This Row],[MonthlyCharges]]*12,0)</f>
        <v>0</v>
      </c>
    </row>
    <row r="2359" spans="1:26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 s="1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 s="2">
        <v>75.099999999999994</v>
      </c>
      <c r="T2359" s="2">
        <v>5064.45</v>
      </c>
      <c r="U2359" t="s">
        <v>24</v>
      </c>
      <c r="V23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59" t="str">
        <f>IF(ChurnTable[[#This Row],[MonthlyCharges]]&lt;35,"Low (&lt;$35)",IF(ChurnTable[[#This Row],[MonthlyCharges]]&lt;70,"Medium ($35-$70)","High (&gt;$70)"))</f>
        <v>High (&gt;$70)</v>
      </c>
      <c r="X2359">
        <f>ChurnTable[[#This Row],[MonthlyCharges]]*12</f>
        <v>901.19999999999993</v>
      </c>
      <c r="Y2359">
        <f>IF(ChurnTable[[#This Row],[Churn]]="Yes",1,0)</f>
        <v>0</v>
      </c>
      <c r="Z2359">
        <f>IF(ChurnTable[[#This Row],[Churn]]="Yes",ChurnTable[[#This Row],[MonthlyCharges]]*12,0)</f>
        <v>0</v>
      </c>
    </row>
    <row r="2360" spans="1:26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 s="1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 s="2">
        <v>19.7</v>
      </c>
      <c r="T2360" s="2">
        <v>1140.05</v>
      </c>
      <c r="U2360" t="s">
        <v>24</v>
      </c>
      <c r="V23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60" t="str">
        <f>IF(ChurnTable[[#This Row],[MonthlyCharges]]&lt;35,"Low (&lt;$35)",IF(ChurnTable[[#This Row],[MonthlyCharges]]&lt;70,"Medium ($35-$70)","High (&gt;$70)"))</f>
        <v>Low (&lt;$35)</v>
      </c>
      <c r="X2360">
        <f>ChurnTable[[#This Row],[MonthlyCharges]]*12</f>
        <v>236.39999999999998</v>
      </c>
      <c r="Y2360">
        <f>IF(ChurnTable[[#This Row],[Churn]]="Yes",1,0)</f>
        <v>0</v>
      </c>
      <c r="Z2360">
        <f>IF(ChurnTable[[#This Row],[Churn]]="Yes",ChurnTable[[#This Row],[MonthlyCharges]]*12,0)</f>
        <v>0</v>
      </c>
    </row>
    <row r="2361" spans="1:26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 s="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 s="2">
        <v>72.75</v>
      </c>
      <c r="T2361" s="2">
        <v>2447.4499999999998</v>
      </c>
      <c r="U2361" t="s">
        <v>24</v>
      </c>
      <c r="V23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61" t="str">
        <f>IF(ChurnTable[[#This Row],[MonthlyCharges]]&lt;35,"Low (&lt;$35)",IF(ChurnTable[[#This Row],[MonthlyCharges]]&lt;70,"Medium ($35-$70)","High (&gt;$70)"))</f>
        <v>High (&gt;$70)</v>
      </c>
      <c r="X2361">
        <f>ChurnTable[[#This Row],[MonthlyCharges]]*12</f>
        <v>873</v>
      </c>
      <c r="Y2361">
        <f>IF(ChurnTable[[#This Row],[Churn]]="Yes",1,0)</f>
        <v>0</v>
      </c>
      <c r="Z2361">
        <f>IF(ChurnTable[[#This Row],[Churn]]="Yes",ChurnTable[[#This Row],[MonthlyCharges]]*12,0)</f>
        <v>0</v>
      </c>
    </row>
    <row r="2362" spans="1:26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 s="1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 s="2">
        <v>20.05</v>
      </c>
      <c r="T2362" s="2">
        <v>1263.9000000000001</v>
      </c>
      <c r="U2362" t="s">
        <v>24</v>
      </c>
      <c r="V23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62" t="str">
        <f>IF(ChurnTable[[#This Row],[MonthlyCharges]]&lt;35,"Low (&lt;$35)",IF(ChurnTable[[#This Row],[MonthlyCharges]]&lt;70,"Medium ($35-$70)","High (&gt;$70)"))</f>
        <v>Low (&lt;$35)</v>
      </c>
      <c r="X2362">
        <f>ChurnTable[[#This Row],[MonthlyCharges]]*12</f>
        <v>240.60000000000002</v>
      </c>
      <c r="Y2362">
        <f>IF(ChurnTable[[#This Row],[Churn]]="Yes",1,0)</f>
        <v>0</v>
      </c>
      <c r="Z2362">
        <f>IF(ChurnTable[[#This Row],[Churn]]="Yes",ChurnTable[[#This Row],[MonthlyCharges]]*12,0)</f>
        <v>0</v>
      </c>
    </row>
    <row r="2363" spans="1:26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 s="1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 s="2">
        <v>45.95</v>
      </c>
      <c r="T2363" s="2">
        <v>45.95</v>
      </c>
      <c r="U2363" t="s">
        <v>23</v>
      </c>
      <c r="V23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63" t="str">
        <f>IF(ChurnTable[[#This Row],[MonthlyCharges]]&lt;35,"Low (&lt;$35)",IF(ChurnTable[[#This Row],[MonthlyCharges]]&lt;70,"Medium ($35-$70)","High (&gt;$70)"))</f>
        <v>Medium ($35-$70)</v>
      </c>
      <c r="X2363">
        <f>ChurnTable[[#This Row],[MonthlyCharges]]*12</f>
        <v>551.40000000000009</v>
      </c>
      <c r="Y2363">
        <f>IF(ChurnTable[[#This Row],[Churn]]="Yes",1,0)</f>
        <v>1</v>
      </c>
      <c r="Z2363">
        <f>IF(ChurnTable[[#This Row],[Churn]]="Yes",ChurnTable[[#This Row],[MonthlyCharges]]*12,0)</f>
        <v>551.40000000000009</v>
      </c>
    </row>
    <row r="2364" spans="1:26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 s="1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 s="2">
        <v>39.200000000000003</v>
      </c>
      <c r="T2364" s="2">
        <v>1838.15</v>
      </c>
      <c r="U2364" t="s">
        <v>24</v>
      </c>
      <c r="V23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64" t="str">
        <f>IF(ChurnTable[[#This Row],[MonthlyCharges]]&lt;35,"Low (&lt;$35)",IF(ChurnTable[[#This Row],[MonthlyCharges]]&lt;70,"Medium ($35-$70)","High (&gt;$70)"))</f>
        <v>Medium ($35-$70)</v>
      </c>
      <c r="X2364">
        <f>ChurnTable[[#This Row],[MonthlyCharges]]*12</f>
        <v>470.40000000000003</v>
      </c>
      <c r="Y2364">
        <f>IF(ChurnTable[[#This Row],[Churn]]="Yes",1,0)</f>
        <v>0</v>
      </c>
      <c r="Z2364">
        <f>IF(ChurnTable[[#This Row],[Churn]]="Yes",ChurnTable[[#This Row],[MonthlyCharges]]*12,0)</f>
        <v>0</v>
      </c>
    </row>
    <row r="2365" spans="1:26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 s="1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 s="2">
        <v>44.75</v>
      </c>
      <c r="T2365" s="2">
        <v>44.75</v>
      </c>
      <c r="U2365" t="s">
        <v>24</v>
      </c>
      <c r="V23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65" t="str">
        <f>IF(ChurnTable[[#This Row],[MonthlyCharges]]&lt;35,"Low (&lt;$35)",IF(ChurnTable[[#This Row],[MonthlyCharges]]&lt;70,"Medium ($35-$70)","High (&gt;$70)"))</f>
        <v>Medium ($35-$70)</v>
      </c>
      <c r="X2365">
        <f>ChurnTable[[#This Row],[MonthlyCharges]]*12</f>
        <v>537</v>
      </c>
      <c r="Y2365">
        <f>IF(ChurnTable[[#This Row],[Churn]]="Yes",1,0)</f>
        <v>0</v>
      </c>
      <c r="Z2365">
        <f>IF(ChurnTable[[#This Row],[Churn]]="Yes",ChurnTable[[#This Row],[MonthlyCharges]]*12,0)</f>
        <v>0</v>
      </c>
    </row>
    <row r="2366" spans="1:26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 s="1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 s="2">
        <v>82.65</v>
      </c>
      <c r="T2366" s="2">
        <v>1185</v>
      </c>
      <c r="U2366" t="s">
        <v>24</v>
      </c>
      <c r="V23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66" t="str">
        <f>IF(ChurnTable[[#This Row],[MonthlyCharges]]&lt;35,"Low (&lt;$35)",IF(ChurnTable[[#This Row],[MonthlyCharges]]&lt;70,"Medium ($35-$70)","High (&gt;$70)"))</f>
        <v>High (&gt;$70)</v>
      </c>
      <c r="X2366">
        <f>ChurnTable[[#This Row],[MonthlyCharges]]*12</f>
        <v>991.80000000000007</v>
      </c>
      <c r="Y2366">
        <f>IF(ChurnTable[[#This Row],[Churn]]="Yes",1,0)</f>
        <v>0</v>
      </c>
      <c r="Z2366">
        <f>IF(ChurnTable[[#This Row],[Churn]]="Yes",ChurnTable[[#This Row],[MonthlyCharges]]*12,0)</f>
        <v>0</v>
      </c>
    </row>
    <row r="2367" spans="1:26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 s="1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 s="2">
        <v>93.9</v>
      </c>
      <c r="T2367" s="2">
        <v>1743.9</v>
      </c>
      <c r="U2367" t="s">
        <v>24</v>
      </c>
      <c r="V23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67" t="str">
        <f>IF(ChurnTable[[#This Row],[MonthlyCharges]]&lt;35,"Low (&lt;$35)",IF(ChurnTable[[#This Row],[MonthlyCharges]]&lt;70,"Medium ($35-$70)","High (&gt;$70)"))</f>
        <v>High (&gt;$70)</v>
      </c>
      <c r="X2367">
        <f>ChurnTable[[#This Row],[MonthlyCharges]]*12</f>
        <v>1126.8000000000002</v>
      </c>
      <c r="Y2367">
        <f>IF(ChurnTable[[#This Row],[Churn]]="Yes",1,0)</f>
        <v>0</v>
      </c>
      <c r="Z2367">
        <f>IF(ChurnTable[[#This Row],[Churn]]="Yes",ChurnTable[[#This Row],[MonthlyCharges]]*12,0)</f>
        <v>0</v>
      </c>
    </row>
    <row r="2368" spans="1:26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 s="1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 s="2">
        <v>70.150000000000006</v>
      </c>
      <c r="T2368" s="2">
        <v>70.150000000000006</v>
      </c>
      <c r="U2368" t="s">
        <v>23</v>
      </c>
      <c r="V23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68" t="str">
        <f>IF(ChurnTable[[#This Row],[MonthlyCharges]]&lt;35,"Low (&lt;$35)",IF(ChurnTable[[#This Row],[MonthlyCharges]]&lt;70,"Medium ($35-$70)","High (&gt;$70)"))</f>
        <v>High (&gt;$70)</v>
      </c>
      <c r="X2368">
        <f>ChurnTable[[#This Row],[MonthlyCharges]]*12</f>
        <v>841.80000000000007</v>
      </c>
      <c r="Y2368">
        <f>IF(ChurnTable[[#This Row],[Churn]]="Yes",1,0)</f>
        <v>1</v>
      </c>
      <c r="Z2368">
        <f>IF(ChurnTable[[#This Row],[Churn]]="Yes",ChurnTable[[#This Row],[MonthlyCharges]]*12,0)</f>
        <v>841.80000000000007</v>
      </c>
    </row>
    <row r="2369" spans="1:26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 s="1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 s="2">
        <v>85.55</v>
      </c>
      <c r="T2369" s="2">
        <v>85.55</v>
      </c>
      <c r="U2369" t="s">
        <v>23</v>
      </c>
      <c r="V23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69" t="str">
        <f>IF(ChurnTable[[#This Row],[MonthlyCharges]]&lt;35,"Low (&lt;$35)",IF(ChurnTable[[#This Row],[MonthlyCharges]]&lt;70,"Medium ($35-$70)","High (&gt;$70)"))</f>
        <v>High (&gt;$70)</v>
      </c>
      <c r="X2369">
        <f>ChurnTable[[#This Row],[MonthlyCharges]]*12</f>
        <v>1026.5999999999999</v>
      </c>
      <c r="Y2369">
        <f>IF(ChurnTable[[#This Row],[Churn]]="Yes",1,0)</f>
        <v>1</v>
      </c>
      <c r="Z2369">
        <f>IF(ChurnTable[[#This Row],[Churn]]="Yes",ChurnTable[[#This Row],[MonthlyCharges]]*12,0)</f>
        <v>1026.5999999999999</v>
      </c>
    </row>
    <row r="2370" spans="1:26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 s="1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 s="2">
        <v>117.15</v>
      </c>
      <c r="T2370" s="2">
        <v>8529.5</v>
      </c>
      <c r="U2370" t="s">
        <v>24</v>
      </c>
      <c r="V23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70" t="str">
        <f>IF(ChurnTable[[#This Row],[MonthlyCharges]]&lt;35,"Low (&lt;$35)",IF(ChurnTable[[#This Row],[MonthlyCharges]]&lt;70,"Medium ($35-$70)","High (&gt;$70)"))</f>
        <v>High (&gt;$70)</v>
      </c>
      <c r="X2370">
        <f>ChurnTable[[#This Row],[MonthlyCharges]]*12</f>
        <v>1405.8000000000002</v>
      </c>
      <c r="Y2370">
        <f>IF(ChurnTable[[#This Row],[Churn]]="Yes",1,0)</f>
        <v>0</v>
      </c>
      <c r="Z2370">
        <f>IF(ChurnTable[[#This Row],[Churn]]="Yes",ChurnTable[[#This Row],[MonthlyCharges]]*12,0)</f>
        <v>0</v>
      </c>
    </row>
    <row r="2371" spans="1:26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 s="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 s="2">
        <v>99.25</v>
      </c>
      <c r="T2371" s="2">
        <v>6549.45</v>
      </c>
      <c r="U2371" t="s">
        <v>24</v>
      </c>
      <c r="V23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71" t="str">
        <f>IF(ChurnTable[[#This Row],[MonthlyCharges]]&lt;35,"Low (&lt;$35)",IF(ChurnTable[[#This Row],[MonthlyCharges]]&lt;70,"Medium ($35-$70)","High (&gt;$70)"))</f>
        <v>High (&gt;$70)</v>
      </c>
      <c r="X2371">
        <f>ChurnTable[[#This Row],[MonthlyCharges]]*12</f>
        <v>1191</v>
      </c>
      <c r="Y2371">
        <f>IF(ChurnTable[[#This Row],[Churn]]="Yes",1,0)</f>
        <v>0</v>
      </c>
      <c r="Z2371">
        <f>IF(ChurnTable[[#This Row],[Churn]]="Yes",ChurnTable[[#This Row],[MonthlyCharges]]*12,0)</f>
        <v>0</v>
      </c>
    </row>
    <row r="2372" spans="1:26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 s="1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 s="2">
        <v>112.55</v>
      </c>
      <c r="T2372" s="2">
        <v>7806.5</v>
      </c>
      <c r="U2372" t="s">
        <v>24</v>
      </c>
      <c r="V23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72" t="str">
        <f>IF(ChurnTable[[#This Row],[MonthlyCharges]]&lt;35,"Low (&lt;$35)",IF(ChurnTable[[#This Row],[MonthlyCharges]]&lt;70,"Medium ($35-$70)","High (&gt;$70)"))</f>
        <v>High (&gt;$70)</v>
      </c>
      <c r="X2372">
        <f>ChurnTable[[#This Row],[MonthlyCharges]]*12</f>
        <v>1350.6</v>
      </c>
      <c r="Y2372">
        <f>IF(ChurnTable[[#This Row],[Churn]]="Yes",1,0)</f>
        <v>0</v>
      </c>
      <c r="Z2372">
        <f>IF(ChurnTable[[#This Row],[Churn]]="Yes",ChurnTable[[#This Row],[MonthlyCharges]]*12,0)</f>
        <v>0</v>
      </c>
    </row>
    <row r="2373" spans="1:26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 s="1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 s="2">
        <v>25.7</v>
      </c>
      <c r="T2373" s="2">
        <v>25.7</v>
      </c>
      <c r="U2373" t="s">
        <v>24</v>
      </c>
      <c r="V23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73" t="str">
        <f>IF(ChurnTable[[#This Row],[MonthlyCharges]]&lt;35,"Low (&lt;$35)",IF(ChurnTable[[#This Row],[MonthlyCharges]]&lt;70,"Medium ($35-$70)","High (&gt;$70)"))</f>
        <v>Low (&lt;$35)</v>
      </c>
      <c r="X2373">
        <f>ChurnTable[[#This Row],[MonthlyCharges]]*12</f>
        <v>308.39999999999998</v>
      </c>
      <c r="Y2373">
        <f>IF(ChurnTable[[#This Row],[Churn]]="Yes",1,0)</f>
        <v>0</v>
      </c>
      <c r="Z2373">
        <f>IF(ChurnTable[[#This Row],[Churn]]="Yes",ChurnTable[[#This Row],[MonthlyCharges]]*12,0)</f>
        <v>0</v>
      </c>
    </row>
    <row r="2374" spans="1:26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 s="1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 s="2">
        <v>90.3</v>
      </c>
      <c r="T2374" s="2">
        <v>6287.3</v>
      </c>
      <c r="U2374" t="s">
        <v>24</v>
      </c>
      <c r="V23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74" t="str">
        <f>IF(ChurnTable[[#This Row],[MonthlyCharges]]&lt;35,"Low (&lt;$35)",IF(ChurnTable[[#This Row],[MonthlyCharges]]&lt;70,"Medium ($35-$70)","High (&gt;$70)"))</f>
        <v>High (&gt;$70)</v>
      </c>
      <c r="X2374">
        <f>ChurnTable[[#This Row],[MonthlyCharges]]*12</f>
        <v>1083.5999999999999</v>
      </c>
      <c r="Y2374">
        <f>IF(ChurnTable[[#This Row],[Churn]]="Yes",1,0)</f>
        <v>0</v>
      </c>
      <c r="Z2374">
        <f>IF(ChurnTable[[#This Row],[Churn]]="Yes",ChurnTable[[#This Row],[MonthlyCharges]]*12,0)</f>
        <v>0</v>
      </c>
    </row>
    <row r="2375" spans="1:26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 s="1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 s="2">
        <v>49.4</v>
      </c>
      <c r="T2375" s="2">
        <v>3251.85</v>
      </c>
      <c r="U2375" t="s">
        <v>24</v>
      </c>
      <c r="V23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75" t="str">
        <f>IF(ChurnTable[[#This Row],[MonthlyCharges]]&lt;35,"Low (&lt;$35)",IF(ChurnTable[[#This Row],[MonthlyCharges]]&lt;70,"Medium ($35-$70)","High (&gt;$70)"))</f>
        <v>Medium ($35-$70)</v>
      </c>
      <c r="X2375">
        <f>ChurnTable[[#This Row],[MonthlyCharges]]*12</f>
        <v>592.79999999999995</v>
      </c>
      <c r="Y2375">
        <f>IF(ChurnTable[[#This Row],[Churn]]="Yes",1,0)</f>
        <v>0</v>
      </c>
      <c r="Z2375">
        <f>IF(ChurnTable[[#This Row],[Churn]]="Yes",ChurnTable[[#This Row],[MonthlyCharges]]*12,0)</f>
        <v>0</v>
      </c>
    </row>
    <row r="2376" spans="1:26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 s="1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 s="2">
        <v>19.399999999999999</v>
      </c>
      <c r="T2376" s="2">
        <v>50.6</v>
      </c>
      <c r="U2376" t="s">
        <v>24</v>
      </c>
      <c r="V23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76" t="str">
        <f>IF(ChurnTable[[#This Row],[MonthlyCharges]]&lt;35,"Low (&lt;$35)",IF(ChurnTable[[#This Row],[MonthlyCharges]]&lt;70,"Medium ($35-$70)","High (&gt;$70)"))</f>
        <v>Low (&lt;$35)</v>
      </c>
      <c r="X2376">
        <f>ChurnTable[[#This Row],[MonthlyCharges]]*12</f>
        <v>232.79999999999998</v>
      </c>
      <c r="Y2376">
        <f>IF(ChurnTable[[#This Row],[Churn]]="Yes",1,0)</f>
        <v>0</v>
      </c>
      <c r="Z2376">
        <f>IF(ChurnTable[[#This Row],[Churn]]="Yes",ChurnTable[[#This Row],[MonthlyCharges]]*12,0)</f>
        <v>0</v>
      </c>
    </row>
    <row r="2377" spans="1:26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 s="1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 s="2">
        <v>109.7</v>
      </c>
      <c r="T2377" s="2">
        <v>7904.25</v>
      </c>
      <c r="U2377" t="s">
        <v>24</v>
      </c>
      <c r="V23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77" t="str">
        <f>IF(ChurnTable[[#This Row],[MonthlyCharges]]&lt;35,"Low (&lt;$35)",IF(ChurnTable[[#This Row],[MonthlyCharges]]&lt;70,"Medium ($35-$70)","High (&gt;$70)"))</f>
        <v>High (&gt;$70)</v>
      </c>
      <c r="X2377">
        <f>ChurnTable[[#This Row],[MonthlyCharges]]*12</f>
        <v>1316.4</v>
      </c>
      <c r="Y2377">
        <f>IF(ChurnTable[[#This Row],[Churn]]="Yes",1,0)</f>
        <v>0</v>
      </c>
      <c r="Z2377">
        <f>IF(ChurnTable[[#This Row],[Churn]]="Yes",ChurnTable[[#This Row],[MonthlyCharges]]*12,0)</f>
        <v>0</v>
      </c>
    </row>
    <row r="2378" spans="1:26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 s="1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 s="2">
        <v>61.25</v>
      </c>
      <c r="T2378" s="2">
        <v>729.95</v>
      </c>
      <c r="U2378" t="s">
        <v>24</v>
      </c>
      <c r="V23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78" t="str">
        <f>IF(ChurnTable[[#This Row],[MonthlyCharges]]&lt;35,"Low (&lt;$35)",IF(ChurnTable[[#This Row],[MonthlyCharges]]&lt;70,"Medium ($35-$70)","High (&gt;$70)"))</f>
        <v>Medium ($35-$70)</v>
      </c>
      <c r="X2378">
        <f>ChurnTable[[#This Row],[MonthlyCharges]]*12</f>
        <v>735</v>
      </c>
      <c r="Y2378">
        <f>IF(ChurnTable[[#This Row],[Churn]]="Yes",1,0)</f>
        <v>0</v>
      </c>
      <c r="Z2378">
        <f>IF(ChurnTable[[#This Row],[Churn]]="Yes",ChurnTable[[#This Row],[MonthlyCharges]]*12,0)</f>
        <v>0</v>
      </c>
    </row>
    <row r="2379" spans="1:26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 s="1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 s="2">
        <v>55.3</v>
      </c>
      <c r="T2379" s="2">
        <v>2654.05</v>
      </c>
      <c r="U2379" t="s">
        <v>24</v>
      </c>
      <c r="V23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79" t="str">
        <f>IF(ChurnTable[[#This Row],[MonthlyCharges]]&lt;35,"Low (&lt;$35)",IF(ChurnTable[[#This Row],[MonthlyCharges]]&lt;70,"Medium ($35-$70)","High (&gt;$70)"))</f>
        <v>Medium ($35-$70)</v>
      </c>
      <c r="X2379">
        <f>ChurnTable[[#This Row],[MonthlyCharges]]*12</f>
        <v>663.59999999999991</v>
      </c>
      <c r="Y2379">
        <f>IF(ChurnTable[[#This Row],[Churn]]="Yes",1,0)</f>
        <v>0</v>
      </c>
      <c r="Z2379">
        <f>IF(ChurnTable[[#This Row],[Churn]]="Yes",ChurnTable[[#This Row],[MonthlyCharges]]*12,0)</f>
        <v>0</v>
      </c>
    </row>
    <row r="2380" spans="1:26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 s="1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 s="2">
        <v>70.3</v>
      </c>
      <c r="T2380" s="2">
        <v>2416.5500000000002</v>
      </c>
      <c r="U2380" t="s">
        <v>23</v>
      </c>
      <c r="V23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80" t="str">
        <f>IF(ChurnTable[[#This Row],[MonthlyCharges]]&lt;35,"Low (&lt;$35)",IF(ChurnTable[[#This Row],[MonthlyCharges]]&lt;70,"Medium ($35-$70)","High (&gt;$70)"))</f>
        <v>High (&gt;$70)</v>
      </c>
      <c r="X2380">
        <f>ChurnTable[[#This Row],[MonthlyCharges]]*12</f>
        <v>843.59999999999991</v>
      </c>
      <c r="Y2380">
        <f>IF(ChurnTable[[#This Row],[Churn]]="Yes",1,0)</f>
        <v>1</v>
      </c>
      <c r="Z2380">
        <f>IF(ChurnTable[[#This Row],[Churn]]="Yes",ChurnTable[[#This Row],[MonthlyCharges]]*12,0)</f>
        <v>843.59999999999991</v>
      </c>
    </row>
    <row r="2381" spans="1:26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 s="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 s="2">
        <v>106.35</v>
      </c>
      <c r="T2381" s="2">
        <v>3520.75</v>
      </c>
      <c r="U2381" t="s">
        <v>23</v>
      </c>
      <c r="V23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81" t="str">
        <f>IF(ChurnTable[[#This Row],[MonthlyCharges]]&lt;35,"Low (&lt;$35)",IF(ChurnTable[[#This Row],[MonthlyCharges]]&lt;70,"Medium ($35-$70)","High (&gt;$70)"))</f>
        <v>High (&gt;$70)</v>
      </c>
      <c r="X2381">
        <f>ChurnTable[[#This Row],[MonthlyCharges]]*12</f>
        <v>1276.1999999999998</v>
      </c>
      <c r="Y2381">
        <f>IF(ChurnTable[[#This Row],[Churn]]="Yes",1,0)</f>
        <v>1</v>
      </c>
      <c r="Z2381">
        <f>IF(ChurnTable[[#This Row],[Churn]]="Yes",ChurnTable[[#This Row],[MonthlyCharges]]*12,0)</f>
        <v>1276.1999999999998</v>
      </c>
    </row>
    <row r="2382" spans="1:26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 s="1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 s="2">
        <v>103.75</v>
      </c>
      <c r="T2382" s="2">
        <v>5969.95</v>
      </c>
      <c r="U2382" t="s">
        <v>24</v>
      </c>
      <c r="V23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382" t="str">
        <f>IF(ChurnTable[[#This Row],[MonthlyCharges]]&lt;35,"Low (&lt;$35)",IF(ChurnTable[[#This Row],[MonthlyCharges]]&lt;70,"Medium ($35-$70)","High (&gt;$70)"))</f>
        <v>High (&gt;$70)</v>
      </c>
      <c r="X2382">
        <f>ChurnTable[[#This Row],[MonthlyCharges]]*12</f>
        <v>1245</v>
      </c>
      <c r="Y2382">
        <f>IF(ChurnTable[[#This Row],[Churn]]="Yes",1,0)</f>
        <v>0</v>
      </c>
      <c r="Z2382">
        <f>IF(ChurnTable[[#This Row],[Churn]]="Yes",ChurnTable[[#This Row],[MonthlyCharges]]*12,0)</f>
        <v>0</v>
      </c>
    </row>
    <row r="2383" spans="1:26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 s="1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 s="2">
        <v>19.5</v>
      </c>
      <c r="T2383" s="2">
        <v>226.8</v>
      </c>
      <c r="U2383" t="s">
        <v>24</v>
      </c>
      <c r="V23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83" t="str">
        <f>IF(ChurnTable[[#This Row],[MonthlyCharges]]&lt;35,"Low (&lt;$35)",IF(ChurnTable[[#This Row],[MonthlyCharges]]&lt;70,"Medium ($35-$70)","High (&gt;$70)"))</f>
        <v>Low (&lt;$35)</v>
      </c>
      <c r="X2383">
        <f>ChurnTable[[#This Row],[MonthlyCharges]]*12</f>
        <v>234</v>
      </c>
      <c r="Y2383">
        <f>IF(ChurnTable[[#This Row],[Churn]]="Yes",1,0)</f>
        <v>0</v>
      </c>
      <c r="Z2383">
        <f>IF(ChurnTable[[#This Row],[Churn]]="Yes",ChurnTable[[#This Row],[MonthlyCharges]]*12,0)</f>
        <v>0</v>
      </c>
    </row>
    <row r="2384" spans="1:26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 s="1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 s="2">
        <v>39.5</v>
      </c>
      <c r="T2384" s="2">
        <v>1082.75</v>
      </c>
      <c r="U2384" t="s">
        <v>24</v>
      </c>
      <c r="V23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84" t="str">
        <f>IF(ChurnTable[[#This Row],[MonthlyCharges]]&lt;35,"Low (&lt;$35)",IF(ChurnTable[[#This Row],[MonthlyCharges]]&lt;70,"Medium ($35-$70)","High (&gt;$70)"))</f>
        <v>Medium ($35-$70)</v>
      </c>
      <c r="X2384">
        <f>ChurnTable[[#This Row],[MonthlyCharges]]*12</f>
        <v>474</v>
      </c>
      <c r="Y2384">
        <f>IF(ChurnTable[[#This Row],[Churn]]="Yes",1,0)</f>
        <v>0</v>
      </c>
      <c r="Z2384">
        <f>IF(ChurnTable[[#This Row],[Churn]]="Yes",ChurnTable[[#This Row],[MonthlyCharges]]*12,0)</f>
        <v>0</v>
      </c>
    </row>
    <row r="2385" spans="1:26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 s="1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 s="2">
        <v>26.05</v>
      </c>
      <c r="T2385" s="2">
        <v>565.75</v>
      </c>
      <c r="U2385" t="s">
        <v>24</v>
      </c>
      <c r="V23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85" t="str">
        <f>IF(ChurnTable[[#This Row],[MonthlyCharges]]&lt;35,"Low (&lt;$35)",IF(ChurnTable[[#This Row],[MonthlyCharges]]&lt;70,"Medium ($35-$70)","High (&gt;$70)"))</f>
        <v>Low (&lt;$35)</v>
      </c>
      <c r="X2385">
        <f>ChurnTable[[#This Row],[MonthlyCharges]]*12</f>
        <v>312.60000000000002</v>
      </c>
      <c r="Y2385">
        <f>IF(ChurnTable[[#This Row],[Churn]]="Yes",1,0)</f>
        <v>0</v>
      </c>
      <c r="Z2385">
        <f>IF(ChurnTable[[#This Row],[Churn]]="Yes",ChurnTable[[#This Row],[MonthlyCharges]]*12,0)</f>
        <v>0</v>
      </c>
    </row>
    <row r="2386" spans="1:26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 s="1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 s="2">
        <v>91.05</v>
      </c>
      <c r="T2386" s="2">
        <v>4370.75</v>
      </c>
      <c r="U2386" t="s">
        <v>24</v>
      </c>
      <c r="V23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86" t="str">
        <f>IF(ChurnTable[[#This Row],[MonthlyCharges]]&lt;35,"Low (&lt;$35)",IF(ChurnTable[[#This Row],[MonthlyCharges]]&lt;70,"Medium ($35-$70)","High (&gt;$70)"))</f>
        <v>High (&gt;$70)</v>
      </c>
      <c r="X2386">
        <f>ChurnTable[[#This Row],[MonthlyCharges]]*12</f>
        <v>1092.5999999999999</v>
      </c>
      <c r="Y2386">
        <f>IF(ChurnTable[[#This Row],[Churn]]="Yes",1,0)</f>
        <v>0</v>
      </c>
      <c r="Z2386">
        <f>IF(ChurnTable[[#This Row],[Churn]]="Yes",ChurnTable[[#This Row],[MonthlyCharges]]*12,0)</f>
        <v>0</v>
      </c>
    </row>
    <row r="2387" spans="1:26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 s="1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 s="2">
        <v>29.65</v>
      </c>
      <c r="T2387" s="2">
        <v>90.05</v>
      </c>
      <c r="U2387" t="s">
        <v>24</v>
      </c>
      <c r="V23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87" t="str">
        <f>IF(ChurnTable[[#This Row],[MonthlyCharges]]&lt;35,"Low (&lt;$35)",IF(ChurnTable[[#This Row],[MonthlyCharges]]&lt;70,"Medium ($35-$70)","High (&gt;$70)"))</f>
        <v>Low (&lt;$35)</v>
      </c>
      <c r="X2387">
        <f>ChurnTable[[#This Row],[MonthlyCharges]]*12</f>
        <v>355.79999999999995</v>
      </c>
      <c r="Y2387">
        <f>IF(ChurnTable[[#This Row],[Churn]]="Yes",1,0)</f>
        <v>0</v>
      </c>
      <c r="Z2387">
        <f>IF(ChurnTable[[#This Row],[Churn]]="Yes",ChurnTable[[#This Row],[MonthlyCharges]]*12,0)</f>
        <v>0</v>
      </c>
    </row>
    <row r="2388" spans="1:26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 s="1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 s="2">
        <v>50.2</v>
      </c>
      <c r="T2388" s="2">
        <v>2169.4</v>
      </c>
      <c r="U2388" t="s">
        <v>24</v>
      </c>
      <c r="V23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88" t="str">
        <f>IF(ChurnTable[[#This Row],[MonthlyCharges]]&lt;35,"Low (&lt;$35)",IF(ChurnTable[[#This Row],[MonthlyCharges]]&lt;70,"Medium ($35-$70)","High (&gt;$70)"))</f>
        <v>Medium ($35-$70)</v>
      </c>
      <c r="X2388">
        <f>ChurnTable[[#This Row],[MonthlyCharges]]*12</f>
        <v>602.40000000000009</v>
      </c>
      <c r="Y2388">
        <f>IF(ChurnTable[[#This Row],[Churn]]="Yes",1,0)</f>
        <v>0</v>
      </c>
      <c r="Z2388">
        <f>IF(ChurnTable[[#This Row],[Churn]]="Yes",ChurnTable[[#This Row],[MonthlyCharges]]*12,0)</f>
        <v>0</v>
      </c>
    </row>
    <row r="2389" spans="1:26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 s="1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 s="2">
        <v>105.3</v>
      </c>
      <c r="T2389" s="2">
        <v>550.6</v>
      </c>
      <c r="U2389" t="s">
        <v>24</v>
      </c>
      <c r="V23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89" t="str">
        <f>IF(ChurnTable[[#This Row],[MonthlyCharges]]&lt;35,"Low (&lt;$35)",IF(ChurnTable[[#This Row],[MonthlyCharges]]&lt;70,"Medium ($35-$70)","High (&gt;$70)"))</f>
        <v>High (&gt;$70)</v>
      </c>
      <c r="X2389">
        <f>ChurnTable[[#This Row],[MonthlyCharges]]*12</f>
        <v>1263.5999999999999</v>
      </c>
      <c r="Y2389">
        <f>IF(ChurnTable[[#This Row],[Churn]]="Yes",1,0)</f>
        <v>0</v>
      </c>
      <c r="Z2389">
        <f>IF(ChurnTable[[#This Row],[Churn]]="Yes",ChurnTable[[#This Row],[MonthlyCharges]]*12,0)</f>
        <v>0</v>
      </c>
    </row>
    <row r="2390" spans="1:26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 s="1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 s="2">
        <v>55.45</v>
      </c>
      <c r="T2390" s="2">
        <v>55.45</v>
      </c>
      <c r="U2390" t="s">
        <v>24</v>
      </c>
      <c r="V23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90" t="str">
        <f>IF(ChurnTable[[#This Row],[MonthlyCharges]]&lt;35,"Low (&lt;$35)",IF(ChurnTable[[#This Row],[MonthlyCharges]]&lt;70,"Medium ($35-$70)","High (&gt;$70)"))</f>
        <v>Medium ($35-$70)</v>
      </c>
      <c r="X2390">
        <f>ChurnTable[[#This Row],[MonthlyCharges]]*12</f>
        <v>665.40000000000009</v>
      </c>
      <c r="Y2390">
        <f>IF(ChurnTable[[#This Row],[Churn]]="Yes",1,0)</f>
        <v>0</v>
      </c>
      <c r="Z2390">
        <f>IF(ChurnTable[[#This Row],[Churn]]="Yes",ChurnTable[[#This Row],[MonthlyCharges]]*12,0)</f>
        <v>0</v>
      </c>
    </row>
    <row r="2391" spans="1:26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 s="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 s="2">
        <v>85.45</v>
      </c>
      <c r="T2391" s="2">
        <v>6300.85</v>
      </c>
      <c r="U2391" t="s">
        <v>24</v>
      </c>
      <c r="V23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91" t="str">
        <f>IF(ChurnTable[[#This Row],[MonthlyCharges]]&lt;35,"Low (&lt;$35)",IF(ChurnTable[[#This Row],[MonthlyCharges]]&lt;70,"Medium ($35-$70)","High (&gt;$70)"))</f>
        <v>High (&gt;$70)</v>
      </c>
      <c r="X2391">
        <f>ChurnTable[[#This Row],[MonthlyCharges]]*12</f>
        <v>1025.4000000000001</v>
      </c>
      <c r="Y2391">
        <f>IF(ChurnTable[[#This Row],[Churn]]="Yes",1,0)</f>
        <v>0</v>
      </c>
      <c r="Z2391">
        <f>IF(ChurnTable[[#This Row],[Churn]]="Yes",ChurnTable[[#This Row],[MonthlyCharges]]*12,0)</f>
        <v>0</v>
      </c>
    </row>
    <row r="2392" spans="1:26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 s="1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 s="2">
        <v>19.8</v>
      </c>
      <c r="T2392" s="2">
        <v>160.05000000000001</v>
      </c>
      <c r="U2392" t="s">
        <v>24</v>
      </c>
      <c r="V23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92" t="str">
        <f>IF(ChurnTable[[#This Row],[MonthlyCharges]]&lt;35,"Low (&lt;$35)",IF(ChurnTable[[#This Row],[MonthlyCharges]]&lt;70,"Medium ($35-$70)","High (&gt;$70)"))</f>
        <v>Low (&lt;$35)</v>
      </c>
      <c r="X2392">
        <f>ChurnTable[[#This Row],[MonthlyCharges]]*12</f>
        <v>237.60000000000002</v>
      </c>
      <c r="Y2392">
        <f>IF(ChurnTable[[#This Row],[Churn]]="Yes",1,0)</f>
        <v>0</v>
      </c>
      <c r="Z2392">
        <f>IF(ChurnTable[[#This Row],[Churn]]="Yes",ChurnTable[[#This Row],[MonthlyCharges]]*12,0)</f>
        <v>0</v>
      </c>
    </row>
    <row r="2393" spans="1:26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 s="1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 s="2">
        <v>59.25</v>
      </c>
      <c r="T2393" s="2">
        <v>436.6</v>
      </c>
      <c r="U2393" t="s">
        <v>24</v>
      </c>
      <c r="V23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93" t="str">
        <f>IF(ChurnTable[[#This Row],[MonthlyCharges]]&lt;35,"Low (&lt;$35)",IF(ChurnTable[[#This Row],[MonthlyCharges]]&lt;70,"Medium ($35-$70)","High (&gt;$70)"))</f>
        <v>Medium ($35-$70)</v>
      </c>
      <c r="X2393">
        <f>ChurnTable[[#This Row],[MonthlyCharges]]*12</f>
        <v>711</v>
      </c>
      <c r="Y2393">
        <f>IF(ChurnTable[[#This Row],[Churn]]="Yes",1,0)</f>
        <v>0</v>
      </c>
      <c r="Z2393">
        <f>IF(ChurnTable[[#This Row],[Churn]]="Yes",ChurnTable[[#This Row],[MonthlyCharges]]*12,0)</f>
        <v>0</v>
      </c>
    </row>
    <row r="2394" spans="1:26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 s="1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 s="2">
        <v>90.7</v>
      </c>
      <c r="T2394" s="2">
        <v>1781.35</v>
      </c>
      <c r="U2394" t="s">
        <v>24</v>
      </c>
      <c r="V23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394" t="str">
        <f>IF(ChurnTable[[#This Row],[MonthlyCharges]]&lt;35,"Low (&lt;$35)",IF(ChurnTable[[#This Row],[MonthlyCharges]]&lt;70,"Medium ($35-$70)","High (&gt;$70)"))</f>
        <v>High (&gt;$70)</v>
      </c>
      <c r="X2394">
        <f>ChurnTable[[#This Row],[MonthlyCharges]]*12</f>
        <v>1088.4000000000001</v>
      </c>
      <c r="Y2394">
        <f>IF(ChurnTable[[#This Row],[Churn]]="Yes",1,0)</f>
        <v>0</v>
      </c>
      <c r="Z2394">
        <f>IF(ChurnTable[[#This Row],[Churn]]="Yes",ChurnTable[[#This Row],[MonthlyCharges]]*12,0)</f>
        <v>0</v>
      </c>
    </row>
    <row r="2395" spans="1:26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 s="1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 s="2">
        <v>103.7</v>
      </c>
      <c r="T2395" s="2">
        <v>3467</v>
      </c>
      <c r="U2395" t="s">
        <v>23</v>
      </c>
      <c r="V23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95" t="str">
        <f>IF(ChurnTable[[#This Row],[MonthlyCharges]]&lt;35,"Low (&lt;$35)",IF(ChurnTable[[#This Row],[MonthlyCharges]]&lt;70,"Medium ($35-$70)","High (&gt;$70)"))</f>
        <v>High (&gt;$70)</v>
      </c>
      <c r="X2395">
        <f>ChurnTable[[#This Row],[MonthlyCharges]]*12</f>
        <v>1244.4000000000001</v>
      </c>
      <c r="Y2395">
        <f>IF(ChurnTable[[#This Row],[Churn]]="Yes",1,0)</f>
        <v>1</v>
      </c>
      <c r="Z2395">
        <f>IF(ChurnTable[[#This Row],[Churn]]="Yes",ChurnTable[[#This Row],[MonthlyCharges]]*12,0)</f>
        <v>1244.4000000000001</v>
      </c>
    </row>
    <row r="2396" spans="1:26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 s="1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 s="2">
        <v>79.05</v>
      </c>
      <c r="T2396" s="2">
        <v>5552.5</v>
      </c>
      <c r="U2396" t="s">
        <v>24</v>
      </c>
      <c r="V23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396" t="str">
        <f>IF(ChurnTable[[#This Row],[MonthlyCharges]]&lt;35,"Low (&lt;$35)",IF(ChurnTable[[#This Row],[MonthlyCharges]]&lt;70,"Medium ($35-$70)","High (&gt;$70)"))</f>
        <v>High (&gt;$70)</v>
      </c>
      <c r="X2396">
        <f>ChurnTable[[#This Row],[MonthlyCharges]]*12</f>
        <v>948.59999999999991</v>
      </c>
      <c r="Y2396">
        <f>IF(ChurnTable[[#This Row],[Churn]]="Yes",1,0)</f>
        <v>0</v>
      </c>
      <c r="Z2396">
        <f>IF(ChurnTable[[#This Row],[Churn]]="Yes",ChurnTable[[#This Row],[MonthlyCharges]]*12,0)</f>
        <v>0</v>
      </c>
    </row>
    <row r="2397" spans="1:26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 s="1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 s="2">
        <v>90.7</v>
      </c>
      <c r="T2397" s="2">
        <v>2835.5</v>
      </c>
      <c r="U2397" t="s">
        <v>24</v>
      </c>
      <c r="V23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97" t="str">
        <f>IF(ChurnTable[[#This Row],[MonthlyCharges]]&lt;35,"Low (&lt;$35)",IF(ChurnTable[[#This Row],[MonthlyCharges]]&lt;70,"Medium ($35-$70)","High (&gt;$70)"))</f>
        <v>High (&gt;$70)</v>
      </c>
      <c r="X2397">
        <f>ChurnTable[[#This Row],[MonthlyCharges]]*12</f>
        <v>1088.4000000000001</v>
      </c>
      <c r="Y2397">
        <f>IF(ChurnTable[[#This Row],[Churn]]="Yes",1,0)</f>
        <v>0</v>
      </c>
      <c r="Z2397">
        <f>IF(ChurnTable[[#This Row],[Churn]]="Yes",ChurnTable[[#This Row],[MonthlyCharges]]*12,0)</f>
        <v>0</v>
      </c>
    </row>
    <row r="2398" spans="1:26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 s="1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 s="2">
        <v>95</v>
      </c>
      <c r="T2398" s="2">
        <v>3591.25</v>
      </c>
      <c r="U2398" t="s">
        <v>24</v>
      </c>
      <c r="V23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398" t="str">
        <f>IF(ChurnTable[[#This Row],[MonthlyCharges]]&lt;35,"Low (&lt;$35)",IF(ChurnTable[[#This Row],[MonthlyCharges]]&lt;70,"Medium ($35-$70)","High (&gt;$70)"))</f>
        <v>High (&gt;$70)</v>
      </c>
      <c r="X2398">
        <f>ChurnTable[[#This Row],[MonthlyCharges]]*12</f>
        <v>1140</v>
      </c>
      <c r="Y2398">
        <f>IF(ChurnTable[[#This Row],[Churn]]="Yes",1,0)</f>
        <v>0</v>
      </c>
      <c r="Z2398">
        <f>IF(ChurnTable[[#This Row],[Churn]]="Yes",ChurnTable[[#This Row],[MonthlyCharges]]*12,0)</f>
        <v>0</v>
      </c>
    </row>
    <row r="2399" spans="1:26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 s="1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 s="2">
        <v>88.35</v>
      </c>
      <c r="T2399" s="2">
        <v>88.35</v>
      </c>
      <c r="U2399" t="s">
        <v>23</v>
      </c>
      <c r="V23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399" t="str">
        <f>IF(ChurnTable[[#This Row],[MonthlyCharges]]&lt;35,"Low (&lt;$35)",IF(ChurnTable[[#This Row],[MonthlyCharges]]&lt;70,"Medium ($35-$70)","High (&gt;$70)"))</f>
        <v>High (&gt;$70)</v>
      </c>
      <c r="X2399">
        <f>ChurnTable[[#This Row],[MonthlyCharges]]*12</f>
        <v>1060.1999999999998</v>
      </c>
      <c r="Y2399">
        <f>IF(ChurnTable[[#This Row],[Churn]]="Yes",1,0)</f>
        <v>1</v>
      </c>
      <c r="Z2399">
        <f>IF(ChurnTable[[#This Row],[Churn]]="Yes",ChurnTable[[#This Row],[MonthlyCharges]]*12,0)</f>
        <v>1060.1999999999998</v>
      </c>
    </row>
    <row r="2400" spans="1:26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 s="1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 s="2">
        <v>30.25</v>
      </c>
      <c r="T2400" s="2">
        <v>63.75</v>
      </c>
      <c r="U2400" t="s">
        <v>24</v>
      </c>
      <c r="V24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00" t="str">
        <f>IF(ChurnTable[[#This Row],[MonthlyCharges]]&lt;35,"Low (&lt;$35)",IF(ChurnTable[[#This Row],[MonthlyCharges]]&lt;70,"Medium ($35-$70)","High (&gt;$70)"))</f>
        <v>Low (&lt;$35)</v>
      </c>
      <c r="X2400">
        <f>ChurnTable[[#This Row],[MonthlyCharges]]*12</f>
        <v>363</v>
      </c>
      <c r="Y2400">
        <f>IF(ChurnTable[[#This Row],[Churn]]="Yes",1,0)</f>
        <v>0</v>
      </c>
      <c r="Z2400">
        <f>IF(ChurnTable[[#This Row],[Churn]]="Yes",ChurnTable[[#This Row],[MonthlyCharges]]*12,0)</f>
        <v>0</v>
      </c>
    </row>
    <row r="2401" spans="1:26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 s="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 s="2">
        <v>49.85</v>
      </c>
      <c r="T2401" s="2">
        <v>617.15</v>
      </c>
      <c r="U2401" t="s">
        <v>24</v>
      </c>
      <c r="V24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01" t="str">
        <f>IF(ChurnTable[[#This Row],[MonthlyCharges]]&lt;35,"Low (&lt;$35)",IF(ChurnTable[[#This Row],[MonthlyCharges]]&lt;70,"Medium ($35-$70)","High (&gt;$70)"))</f>
        <v>Medium ($35-$70)</v>
      </c>
      <c r="X2401">
        <f>ChurnTable[[#This Row],[MonthlyCharges]]*12</f>
        <v>598.20000000000005</v>
      </c>
      <c r="Y2401">
        <f>IF(ChurnTable[[#This Row],[Churn]]="Yes",1,0)</f>
        <v>0</v>
      </c>
      <c r="Z2401">
        <f>IF(ChurnTable[[#This Row],[Churn]]="Yes",ChurnTable[[#This Row],[MonthlyCharges]]*12,0)</f>
        <v>0</v>
      </c>
    </row>
    <row r="2402" spans="1:26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 s="1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 s="2">
        <v>93</v>
      </c>
      <c r="T2402" s="2">
        <v>870.25</v>
      </c>
      <c r="U2402" t="s">
        <v>24</v>
      </c>
      <c r="V24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02" t="str">
        <f>IF(ChurnTable[[#This Row],[MonthlyCharges]]&lt;35,"Low (&lt;$35)",IF(ChurnTable[[#This Row],[MonthlyCharges]]&lt;70,"Medium ($35-$70)","High (&gt;$70)"))</f>
        <v>High (&gt;$70)</v>
      </c>
      <c r="X2402">
        <f>ChurnTable[[#This Row],[MonthlyCharges]]*12</f>
        <v>1116</v>
      </c>
      <c r="Y2402">
        <f>IF(ChurnTable[[#This Row],[Churn]]="Yes",1,0)</f>
        <v>0</v>
      </c>
      <c r="Z2402">
        <f>IF(ChurnTable[[#This Row],[Churn]]="Yes",ChurnTable[[#This Row],[MonthlyCharges]]*12,0)</f>
        <v>0</v>
      </c>
    </row>
    <row r="2403" spans="1:26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 s="1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 s="2">
        <v>54.55</v>
      </c>
      <c r="T2403" s="2">
        <v>601.25</v>
      </c>
      <c r="U2403" t="s">
        <v>24</v>
      </c>
      <c r="V24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03" t="str">
        <f>IF(ChurnTable[[#This Row],[MonthlyCharges]]&lt;35,"Low (&lt;$35)",IF(ChurnTable[[#This Row],[MonthlyCharges]]&lt;70,"Medium ($35-$70)","High (&gt;$70)"))</f>
        <v>Medium ($35-$70)</v>
      </c>
      <c r="X2403">
        <f>ChurnTable[[#This Row],[MonthlyCharges]]*12</f>
        <v>654.59999999999991</v>
      </c>
      <c r="Y2403">
        <f>IF(ChurnTable[[#This Row],[Churn]]="Yes",1,0)</f>
        <v>0</v>
      </c>
      <c r="Z2403">
        <f>IF(ChurnTable[[#This Row],[Churn]]="Yes",ChurnTable[[#This Row],[MonthlyCharges]]*12,0)</f>
        <v>0</v>
      </c>
    </row>
    <row r="2404" spans="1:26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 s="1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 s="2">
        <v>19.7</v>
      </c>
      <c r="T2404" s="2">
        <v>111.65</v>
      </c>
      <c r="U2404" t="s">
        <v>24</v>
      </c>
      <c r="V24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04" t="str">
        <f>IF(ChurnTable[[#This Row],[MonthlyCharges]]&lt;35,"Low (&lt;$35)",IF(ChurnTable[[#This Row],[MonthlyCharges]]&lt;70,"Medium ($35-$70)","High (&gt;$70)"))</f>
        <v>Low (&lt;$35)</v>
      </c>
      <c r="X2404">
        <f>ChurnTable[[#This Row],[MonthlyCharges]]*12</f>
        <v>236.39999999999998</v>
      </c>
      <c r="Y2404">
        <f>IF(ChurnTable[[#This Row],[Churn]]="Yes",1,0)</f>
        <v>0</v>
      </c>
      <c r="Z2404">
        <f>IF(ChurnTable[[#This Row],[Churn]]="Yes",ChurnTable[[#This Row],[MonthlyCharges]]*12,0)</f>
        <v>0</v>
      </c>
    </row>
    <row r="2405" spans="1:26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 s="1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 s="2">
        <v>84.8</v>
      </c>
      <c r="T2405" s="2">
        <v>6046.1</v>
      </c>
      <c r="U2405" t="s">
        <v>24</v>
      </c>
      <c r="V24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05" t="str">
        <f>IF(ChurnTable[[#This Row],[MonthlyCharges]]&lt;35,"Low (&lt;$35)",IF(ChurnTable[[#This Row],[MonthlyCharges]]&lt;70,"Medium ($35-$70)","High (&gt;$70)"))</f>
        <v>High (&gt;$70)</v>
      </c>
      <c r="X2405">
        <f>ChurnTable[[#This Row],[MonthlyCharges]]*12</f>
        <v>1017.5999999999999</v>
      </c>
      <c r="Y2405">
        <f>IF(ChurnTable[[#This Row],[Churn]]="Yes",1,0)</f>
        <v>0</v>
      </c>
      <c r="Z2405">
        <f>IF(ChurnTable[[#This Row],[Churn]]="Yes",ChurnTable[[#This Row],[MonthlyCharges]]*12,0)</f>
        <v>0</v>
      </c>
    </row>
    <row r="2406" spans="1:26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 s="1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 s="2">
        <v>94.45</v>
      </c>
      <c r="T2406" s="2">
        <v>3923.8</v>
      </c>
      <c r="U2406" t="s">
        <v>24</v>
      </c>
      <c r="V24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06" t="str">
        <f>IF(ChurnTable[[#This Row],[MonthlyCharges]]&lt;35,"Low (&lt;$35)",IF(ChurnTable[[#This Row],[MonthlyCharges]]&lt;70,"Medium ($35-$70)","High (&gt;$70)"))</f>
        <v>High (&gt;$70)</v>
      </c>
      <c r="X2406">
        <f>ChurnTable[[#This Row],[MonthlyCharges]]*12</f>
        <v>1133.4000000000001</v>
      </c>
      <c r="Y2406">
        <f>IF(ChurnTable[[#This Row],[Churn]]="Yes",1,0)</f>
        <v>0</v>
      </c>
      <c r="Z2406">
        <f>IF(ChurnTable[[#This Row],[Churn]]="Yes",ChurnTable[[#This Row],[MonthlyCharges]]*12,0)</f>
        <v>0</v>
      </c>
    </row>
    <row r="2407" spans="1:26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 s="1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 s="2">
        <v>94.2</v>
      </c>
      <c r="T2407" s="2">
        <v>777.3</v>
      </c>
      <c r="U2407" t="s">
        <v>23</v>
      </c>
      <c r="V24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07" t="str">
        <f>IF(ChurnTable[[#This Row],[MonthlyCharges]]&lt;35,"Low (&lt;$35)",IF(ChurnTable[[#This Row],[MonthlyCharges]]&lt;70,"Medium ($35-$70)","High (&gt;$70)"))</f>
        <v>High (&gt;$70)</v>
      </c>
      <c r="X2407">
        <f>ChurnTable[[#This Row],[MonthlyCharges]]*12</f>
        <v>1130.4000000000001</v>
      </c>
      <c r="Y2407">
        <f>IF(ChurnTable[[#This Row],[Churn]]="Yes",1,0)</f>
        <v>1</v>
      </c>
      <c r="Z2407">
        <f>IF(ChurnTable[[#This Row],[Churn]]="Yes",ChurnTable[[#This Row],[MonthlyCharges]]*12,0)</f>
        <v>1130.4000000000001</v>
      </c>
    </row>
    <row r="2408" spans="1:26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 s="1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 s="2">
        <v>96.25</v>
      </c>
      <c r="T2408" s="2">
        <v>512.45000000000005</v>
      </c>
      <c r="U2408" t="s">
        <v>23</v>
      </c>
      <c r="V24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08" t="str">
        <f>IF(ChurnTable[[#This Row],[MonthlyCharges]]&lt;35,"Low (&lt;$35)",IF(ChurnTable[[#This Row],[MonthlyCharges]]&lt;70,"Medium ($35-$70)","High (&gt;$70)"))</f>
        <v>High (&gt;$70)</v>
      </c>
      <c r="X2408">
        <f>ChurnTable[[#This Row],[MonthlyCharges]]*12</f>
        <v>1155</v>
      </c>
      <c r="Y2408">
        <f>IF(ChurnTable[[#This Row],[Churn]]="Yes",1,0)</f>
        <v>1</v>
      </c>
      <c r="Z2408">
        <f>IF(ChurnTable[[#This Row],[Churn]]="Yes",ChurnTable[[#This Row],[MonthlyCharges]]*12,0)</f>
        <v>1155</v>
      </c>
    </row>
    <row r="2409" spans="1:26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 s="1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 s="2">
        <v>70.7</v>
      </c>
      <c r="T2409" s="2">
        <v>141.44999999999999</v>
      </c>
      <c r="U2409" t="s">
        <v>23</v>
      </c>
      <c r="V24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09" t="str">
        <f>IF(ChurnTable[[#This Row],[MonthlyCharges]]&lt;35,"Low (&lt;$35)",IF(ChurnTable[[#This Row],[MonthlyCharges]]&lt;70,"Medium ($35-$70)","High (&gt;$70)"))</f>
        <v>High (&gt;$70)</v>
      </c>
      <c r="X2409">
        <f>ChurnTable[[#This Row],[MonthlyCharges]]*12</f>
        <v>848.40000000000009</v>
      </c>
      <c r="Y2409">
        <f>IF(ChurnTable[[#This Row],[Churn]]="Yes",1,0)</f>
        <v>1</v>
      </c>
      <c r="Z2409">
        <f>IF(ChurnTable[[#This Row],[Churn]]="Yes",ChurnTable[[#This Row],[MonthlyCharges]]*12,0)</f>
        <v>848.40000000000009</v>
      </c>
    </row>
    <row r="2410" spans="1:26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 s="1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 s="2">
        <v>20.85</v>
      </c>
      <c r="T2410" s="2">
        <v>892.15</v>
      </c>
      <c r="U2410" t="s">
        <v>24</v>
      </c>
      <c r="V24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10" t="str">
        <f>IF(ChurnTable[[#This Row],[MonthlyCharges]]&lt;35,"Low (&lt;$35)",IF(ChurnTable[[#This Row],[MonthlyCharges]]&lt;70,"Medium ($35-$70)","High (&gt;$70)"))</f>
        <v>Low (&lt;$35)</v>
      </c>
      <c r="X2410">
        <f>ChurnTable[[#This Row],[MonthlyCharges]]*12</f>
        <v>250.20000000000002</v>
      </c>
      <c r="Y2410">
        <f>IF(ChurnTable[[#This Row],[Churn]]="Yes",1,0)</f>
        <v>0</v>
      </c>
      <c r="Z2410">
        <f>IF(ChurnTable[[#This Row],[Churn]]="Yes",ChurnTable[[#This Row],[MonthlyCharges]]*12,0)</f>
        <v>0</v>
      </c>
    </row>
    <row r="2411" spans="1:26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 s="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 s="2">
        <v>60</v>
      </c>
      <c r="T2411" s="2">
        <v>1682.05</v>
      </c>
      <c r="U2411" t="s">
        <v>24</v>
      </c>
      <c r="V24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11" t="str">
        <f>IF(ChurnTable[[#This Row],[MonthlyCharges]]&lt;35,"Low (&lt;$35)",IF(ChurnTable[[#This Row],[MonthlyCharges]]&lt;70,"Medium ($35-$70)","High (&gt;$70)"))</f>
        <v>Medium ($35-$70)</v>
      </c>
      <c r="X2411">
        <f>ChurnTable[[#This Row],[MonthlyCharges]]*12</f>
        <v>720</v>
      </c>
      <c r="Y2411">
        <f>IF(ChurnTable[[#This Row],[Churn]]="Yes",1,0)</f>
        <v>0</v>
      </c>
      <c r="Z2411">
        <f>IF(ChurnTable[[#This Row],[Churn]]="Yes",ChurnTable[[#This Row],[MonthlyCharges]]*12,0)</f>
        <v>0</v>
      </c>
    </row>
    <row r="2412" spans="1:26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 s="1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 s="2">
        <v>80.45</v>
      </c>
      <c r="T2412" s="2">
        <v>3398.9</v>
      </c>
      <c r="U2412" t="s">
        <v>24</v>
      </c>
      <c r="V24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12" t="str">
        <f>IF(ChurnTable[[#This Row],[MonthlyCharges]]&lt;35,"Low (&lt;$35)",IF(ChurnTable[[#This Row],[MonthlyCharges]]&lt;70,"Medium ($35-$70)","High (&gt;$70)"))</f>
        <v>High (&gt;$70)</v>
      </c>
      <c r="X2412">
        <f>ChurnTable[[#This Row],[MonthlyCharges]]*12</f>
        <v>965.40000000000009</v>
      </c>
      <c r="Y2412">
        <f>IF(ChurnTable[[#This Row],[Churn]]="Yes",1,0)</f>
        <v>0</v>
      </c>
      <c r="Z2412">
        <f>IF(ChurnTable[[#This Row],[Churn]]="Yes",ChurnTable[[#This Row],[MonthlyCharges]]*12,0)</f>
        <v>0</v>
      </c>
    </row>
    <row r="2413" spans="1:26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 s="1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 s="2">
        <v>84.95</v>
      </c>
      <c r="T2413" s="2">
        <v>4984.8500000000004</v>
      </c>
      <c r="U2413" t="s">
        <v>24</v>
      </c>
      <c r="V24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13" t="str">
        <f>IF(ChurnTable[[#This Row],[MonthlyCharges]]&lt;35,"Low (&lt;$35)",IF(ChurnTable[[#This Row],[MonthlyCharges]]&lt;70,"Medium ($35-$70)","High (&gt;$70)"))</f>
        <v>High (&gt;$70)</v>
      </c>
      <c r="X2413">
        <f>ChurnTable[[#This Row],[MonthlyCharges]]*12</f>
        <v>1019.4000000000001</v>
      </c>
      <c r="Y2413">
        <f>IF(ChurnTable[[#This Row],[Churn]]="Yes",1,0)</f>
        <v>0</v>
      </c>
      <c r="Z2413">
        <f>IF(ChurnTable[[#This Row],[Churn]]="Yes",ChurnTable[[#This Row],[MonthlyCharges]]*12,0)</f>
        <v>0</v>
      </c>
    </row>
    <row r="2414" spans="1:26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 s="1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 s="2">
        <v>33.549999999999997</v>
      </c>
      <c r="T2414" s="2">
        <v>1445.3</v>
      </c>
      <c r="U2414" t="s">
        <v>23</v>
      </c>
      <c r="V24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14" t="str">
        <f>IF(ChurnTable[[#This Row],[MonthlyCharges]]&lt;35,"Low (&lt;$35)",IF(ChurnTable[[#This Row],[MonthlyCharges]]&lt;70,"Medium ($35-$70)","High (&gt;$70)"))</f>
        <v>Low (&lt;$35)</v>
      </c>
      <c r="X2414">
        <f>ChurnTable[[#This Row],[MonthlyCharges]]*12</f>
        <v>402.59999999999997</v>
      </c>
      <c r="Y2414">
        <f>IF(ChurnTable[[#This Row],[Churn]]="Yes",1,0)</f>
        <v>1</v>
      </c>
      <c r="Z2414">
        <f>IF(ChurnTable[[#This Row],[Churn]]="Yes",ChurnTable[[#This Row],[MonthlyCharges]]*12,0)</f>
        <v>402.59999999999997</v>
      </c>
    </row>
    <row r="2415" spans="1:26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 s="1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 s="2">
        <v>49.65</v>
      </c>
      <c r="T2415" s="2">
        <v>305.55</v>
      </c>
      <c r="U2415" t="s">
        <v>24</v>
      </c>
      <c r="V24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15" t="str">
        <f>IF(ChurnTable[[#This Row],[MonthlyCharges]]&lt;35,"Low (&lt;$35)",IF(ChurnTable[[#This Row],[MonthlyCharges]]&lt;70,"Medium ($35-$70)","High (&gt;$70)"))</f>
        <v>Medium ($35-$70)</v>
      </c>
      <c r="X2415">
        <f>ChurnTable[[#This Row],[MonthlyCharges]]*12</f>
        <v>595.79999999999995</v>
      </c>
      <c r="Y2415">
        <f>IF(ChurnTable[[#This Row],[Churn]]="Yes",1,0)</f>
        <v>0</v>
      </c>
      <c r="Z2415">
        <f>IF(ChurnTable[[#This Row],[Churn]]="Yes",ChurnTable[[#This Row],[MonthlyCharges]]*12,0)</f>
        <v>0</v>
      </c>
    </row>
    <row r="2416" spans="1:26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 s="1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 s="2">
        <v>20.2</v>
      </c>
      <c r="T2416" s="2">
        <v>507.9</v>
      </c>
      <c r="U2416" t="s">
        <v>24</v>
      </c>
      <c r="V24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16" t="str">
        <f>IF(ChurnTable[[#This Row],[MonthlyCharges]]&lt;35,"Low (&lt;$35)",IF(ChurnTable[[#This Row],[MonthlyCharges]]&lt;70,"Medium ($35-$70)","High (&gt;$70)"))</f>
        <v>Low (&lt;$35)</v>
      </c>
      <c r="X2416">
        <f>ChurnTable[[#This Row],[MonthlyCharges]]*12</f>
        <v>242.39999999999998</v>
      </c>
      <c r="Y2416">
        <f>IF(ChurnTable[[#This Row],[Churn]]="Yes",1,0)</f>
        <v>0</v>
      </c>
      <c r="Z2416">
        <f>IF(ChurnTable[[#This Row],[Churn]]="Yes",ChurnTable[[#This Row],[MonthlyCharges]]*12,0)</f>
        <v>0</v>
      </c>
    </row>
    <row r="2417" spans="1:26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 s="1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 s="2">
        <v>94.55</v>
      </c>
      <c r="T2417" s="2">
        <v>3640.45</v>
      </c>
      <c r="U2417" t="s">
        <v>23</v>
      </c>
      <c r="V24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17" t="str">
        <f>IF(ChurnTable[[#This Row],[MonthlyCharges]]&lt;35,"Low (&lt;$35)",IF(ChurnTable[[#This Row],[MonthlyCharges]]&lt;70,"Medium ($35-$70)","High (&gt;$70)"))</f>
        <v>High (&gt;$70)</v>
      </c>
      <c r="X2417">
        <f>ChurnTable[[#This Row],[MonthlyCharges]]*12</f>
        <v>1134.5999999999999</v>
      </c>
      <c r="Y2417">
        <f>IF(ChurnTable[[#This Row],[Churn]]="Yes",1,0)</f>
        <v>1</v>
      </c>
      <c r="Z2417">
        <f>IF(ChurnTable[[#This Row],[Churn]]="Yes",ChurnTable[[#This Row],[MonthlyCharges]]*12,0)</f>
        <v>1134.5999999999999</v>
      </c>
    </row>
    <row r="2418" spans="1:26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 s="1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 s="2">
        <v>100.5</v>
      </c>
      <c r="T2418" s="2">
        <v>2673.45</v>
      </c>
      <c r="U2418" t="s">
        <v>24</v>
      </c>
      <c r="V24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18" t="str">
        <f>IF(ChurnTable[[#This Row],[MonthlyCharges]]&lt;35,"Low (&lt;$35)",IF(ChurnTable[[#This Row],[MonthlyCharges]]&lt;70,"Medium ($35-$70)","High (&gt;$70)"))</f>
        <v>High (&gt;$70)</v>
      </c>
      <c r="X2418">
        <f>ChurnTable[[#This Row],[MonthlyCharges]]*12</f>
        <v>1206</v>
      </c>
      <c r="Y2418">
        <f>IF(ChurnTable[[#This Row],[Churn]]="Yes",1,0)</f>
        <v>0</v>
      </c>
      <c r="Z2418">
        <f>IF(ChurnTable[[#This Row],[Churn]]="Yes",ChurnTable[[#This Row],[MonthlyCharges]]*12,0)</f>
        <v>0</v>
      </c>
    </row>
    <row r="2419" spans="1:26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 s="1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 s="2">
        <v>35.75</v>
      </c>
      <c r="T2419" s="2">
        <v>389.8</v>
      </c>
      <c r="U2419" t="s">
        <v>24</v>
      </c>
      <c r="V24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19" t="str">
        <f>IF(ChurnTable[[#This Row],[MonthlyCharges]]&lt;35,"Low (&lt;$35)",IF(ChurnTable[[#This Row],[MonthlyCharges]]&lt;70,"Medium ($35-$70)","High (&gt;$70)"))</f>
        <v>Medium ($35-$70)</v>
      </c>
      <c r="X2419">
        <f>ChurnTable[[#This Row],[MonthlyCharges]]*12</f>
        <v>429</v>
      </c>
      <c r="Y2419">
        <f>IF(ChurnTable[[#This Row],[Churn]]="Yes",1,0)</f>
        <v>0</v>
      </c>
      <c r="Z2419">
        <f>IF(ChurnTable[[#This Row],[Churn]]="Yes",ChurnTable[[#This Row],[MonthlyCharges]]*12,0)</f>
        <v>0</v>
      </c>
    </row>
    <row r="2420" spans="1:26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 s="1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 s="2">
        <v>86.45</v>
      </c>
      <c r="T2420" s="2">
        <v>2401.0500000000002</v>
      </c>
      <c r="U2420" t="s">
        <v>24</v>
      </c>
      <c r="V24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20" t="str">
        <f>IF(ChurnTable[[#This Row],[MonthlyCharges]]&lt;35,"Low (&lt;$35)",IF(ChurnTable[[#This Row],[MonthlyCharges]]&lt;70,"Medium ($35-$70)","High (&gt;$70)"))</f>
        <v>High (&gt;$70)</v>
      </c>
      <c r="X2420">
        <f>ChurnTable[[#This Row],[MonthlyCharges]]*12</f>
        <v>1037.4000000000001</v>
      </c>
      <c r="Y2420">
        <f>IF(ChurnTable[[#This Row],[Churn]]="Yes",1,0)</f>
        <v>0</v>
      </c>
      <c r="Z2420">
        <f>IF(ChurnTable[[#This Row],[Churn]]="Yes",ChurnTable[[#This Row],[MonthlyCharges]]*12,0)</f>
        <v>0</v>
      </c>
    </row>
    <row r="2421" spans="1:26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 s="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 s="2">
        <v>53.8</v>
      </c>
      <c r="T2421" s="2">
        <v>651.54999999999995</v>
      </c>
      <c r="U2421" t="s">
        <v>24</v>
      </c>
      <c r="V24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21" t="str">
        <f>IF(ChurnTable[[#This Row],[MonthlyCharges]]&lt;35,"Low (&lt;$35)",IF(ChurnTable[[#This Row],[MonthlyCharges]]&lt;70,"Medium ($35-$70)","High (&gt;$70)"))</f>
        <v>Medium ($35-$70)</v>
      </c>
      <c r="X2421">
        <f>ChurnTable[[#This Row],[MonthlyCharges]]*12</f>
        <v>645.59999999999991</v>
      </c>
      <c r="Y2421">
        <f>IF(ChurnTable[[#This Row],[Churn]]="Yes",1,0)</f>
        <v>0</v>
      </c>
      <c r="Z2421">
        <f>IF(ChurnTable[[#This Row],[Churn]]="Yes",ChurnTable[[#This Row],[MonthlyCharges]]*12,0)</f>
        <v>0</v>
      </c>
    </row>
    <row r="2422" spans="1:26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 s="1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 s="2">
        <v>38.549999999999997</v>
      </c>
      <c r="T2422" s="2">
        <v>156.1</v>
      </c>
      <c r="U2422" t="s">
        <v>24</v>
      </c>
      <c r="V24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22" t="str">
        <f>IF(ChurnTable[[#This Row],[MonthlyCharges]]&lt;35,"Low (&lt;$35)",IF(ChurnTable[[#This Row],[MonthlyCharges]]&lt;70,"Medium ($35-$70)","High (&gt;$70)"))</f>
        <v>Medium ($35-$70)</v>
      </c>
      <c r="X2422">
        <f>ChurnTable[[#This Row],[MonthlyCharges]]*12</f>
        <v>462.59999999999997</v>
      </c>
      <c r="Y2422">
        <f>IF(ChurnTable[[#This Row],[Churn]]="Yes",1,0)</f>
        <v>0</v>
      </c>
      <c r="Z2422">
        <f>IF(ChurnTable[[#This Row],[Churn]]="Yes",ChurnTable[[#This Row],[MonthlyCharges]]*12,0)</f>
        <v>0</v>
      </c>
    </row>
    <row r="2423" spans="1:26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 s="1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 s="2">
        <v>39.9</v>
      </c>
      <c r="T2423" s="2">
        <v>2796.35</v>
      </c>
      <c r="U2423" t="s">
        <v>24</v>
      </c>
      <c r="V24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23" t="str">
        <f>IF(ChurnTable[[#This Row],[MonthlyCharges]]&lt;35,"Low (&lt;$35)",IF(ChurnTable[[#This Row],[MonthlyCharges]]&lt;70,"Medium ($35-$70)","High (&gt;$70)"))</f>
        <v>Medium ($35-$70)</v>
      </c>
      <c r="X2423">
        <f>ChurnTable[[#This Row],[MonthlyCharges]]*12</f>
        <v>478.79999999999995</v>
      </c>
      <c r="Y2423">
        <f>IF(ChurnTable[[#This Row],[Churn]]="Yes",1,0)</f>
        <v>0</v>
      </c>
      <c r="Z2423">
        <f>IF(ChurnTable[[#This Row],[Churn]]="Yes",ChurnTable[[#This Row],[MonthlyCharges]]*12,0)</f>
        <v>0</v>
      </c>
    </row>
    <row r="2424" spans="1:26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 s="1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 s="2">
        <v>70.05</v>
      </c>
      <c r="T2424" s="2">
        <v>70.05</v>
      </c>
      <c r="U2424" t="s">
        <v>24</v>
      </c>
      <c r="V24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24" t="str">
        <f>IF(ChurnTable[[#This Row],[MonthlyCharges]]&lt;35,"Low (&lt;$35)",IF(ChurnTable[[#This Row],[MonthlyCharges]]&lt;70,"Medium ($35-$70)","High (&gt;$70)"))</f>
        <v>High (&gt;$70)</v>
      </c>
      <c r="X2424">
        <f>ChurnTable[[#This Row],[MonthlyCharges]]*12</f>
        <v>840.59999999999991</v>
      </c>
      <c r="Y2424">
        <f>IF(ChurnTable[[#This Row],[Churn]]="Yes",1,0)</f>
        <v>0</v>
      </c>
      <c r="Z2424">
        <f>IF(ChurnTable[[#This Row],[Churn]]="Yes",ChurnTable[[#This Row],[MonthlyCharges]]*12,0)</f>
        <v>0</v>
      </c>
    </row>
    <row r="2425" spans="1:26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 s="1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 s="2">
        <v>20.100000000000001</v>
      </c>
      <c r="T2425" s="2">
        <v>407.05</v>
      </c>
      <c r="U2425" t="s">
        <v>24</v>
      </c>
      <c r="V24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25" t="str">
        <f>IF(ChurnTable[[#This Row],[MonthlyCharges]]&lt;35,"Low (&lt;$35)",IF(ChurnTable[[#This Row],[MonthlyCharges]]&lt;70,"Medium ($35-$70)","High (&gt;$70)"))</f>
        <v>Low (&lt;$35)</v>
      </c>
      <c r="X2425">
        <f>ChurnTable[[#This Row],[MonthlyCharges]]*12</f>
        <v>241.20000000000002</v>
      </c>
      <c r="Y2425">
        <f>IF(ChurnTable[[#This Row],[Churn]]="Yes",1,0)</f>
        <v>0</v>
      </c>
      <c r="Z2425">
        <f>IF(ChurnTable[[#This Row],[Churn]]="Yes",ChurnTable[[#This Row],[MonthlyCharges]]*12,0)</f>
        <v>0</v>
      </c>
    </row>
    <row r="2426" spans="1:26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 s="1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 s="2">
        <v>112.95</v>
      </c>
      <c r="T2426" s="2">
        <v>6465</v>
      </c>
      <c r="U2426" t="s">
        <v>23</v>
      </c>
      <c r="V24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26" t="str">
        <f>IF(ChurnTable[[#This Row],[MonthlyCharges]]&lt;35,"Low (&lt;$35)",IF(ChurnTable[[#This Row],[MonthlyCharges]]&lt;70,"Medium ($35-$70)","High (&gt;$70)"))</f>
        <v>High (&gt;$70)</v>
      </c>
      <c r="X2426">
        <f>ChurnTable[[#This Row],[MonthlyCharges]]*12</f>
        <v>1355.4</v>
      </c>
      <c r="Y2426">
        <f>IF(ChurnTable[[#This Row],[Churn]]="Yes",1,0)</f>
        <v>1</v>
      </c>
      <c r="Z2426">
        <f>IF(ChurnTable[[#This Row],[Churn]]="Yes",ChurnTable[[#This Row],[MonthlyCharges]]*12,0)</f>
        <v>1355.4</v>
      </c>
    </row>
    <row r="2427" spans="1:26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 s="1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 s="2">
        <v>20.3</v>
      </c>
      <c r="T2427" s="2">
        <v>511.25</v>
      </c>
      <c r="U2427" t="s">
        <v>24</v>
      </c>
      <c r="V24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27" t="str">
        <f>IF(ChurnTable[[#This Row],[MonthlyCharges]]&lt;35,"Low (&lt;$35)",IF(ChurnTable[[#This Row],[MonthlyCharges]]&lt;70,"Medium ($35-$70)","High (&gt;$70)"))</f>
        <v>Low (&lt;$35)</v>
      </c>
      <c r="X2427">
        <f>ChurnTable[[#This Row],[MonthlyCharges]]*12</f>
        <v>243.60000000000002</v>
      </c>
      <c r="Y2427">
        <f>IF(ChurnTable[[#This Row],[Churn]]="Yes",1,0)</f>
        <v>0</v>
      </c>
      <c r="Z2427">
        <f>IF(ChurnTable[[#This Row],[Churn]]="Yes",ChurnTable[[#This Row],[MonthlyCharges]]*12,0)</f>
        <v>0</v>
      </c>
    </row>
    <row r="2428" spans="1:26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 s="1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 s="2">
        <v>35.65</v>
      </c>
      <c r="T2428" s="2">
        <v>646.04999999999995</v>
      </c>
      <c r="U2428" t="s">
        <v>24</v>
      </c>
      <c r="V24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28" t="str">
        <f>IF(ChurnTable[[#This Row],[MonthlyCharges]]&lt;35,"Low (&lt;$35)",IF(ChurnTable[[#This Row],[MonthlyCharges]]&lt;70,"Medium ($35-$70)","High (&gt;$70)"))</f>
        <v>Medium ($35-$70)</v>
      </c>
      <c r="X2428">
        <f>ChurnTable[[#This Row],[MonthlyCharges]]*12</f>
        <v>427.79999999999995</v>
      </c>
      <c r="Y2428">
        <f>IF(ChurnTable[[#This Row],[Churn]]="Yes",1,0)</f>
        <v>0</v>
      </c>
      <c r="Z2428">
        <f>IF(ChurnTable[[#This Row],[Churn]]="Yes",ChurnTable[[#This Row],[MonthlyCharges]]*12,0)</f>
        <v>0</v>
      </c>
    </row>
    <row r="2429" spans="1:26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 s="1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 s="2">
        <v>35.9</v>
      </c>
      <c r="T2429" s="2">
        <v>35.9</v>
      </c>
      <c r="U2429" t="s">
        <v>23</v>
      </c>
      <c r="V24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29" t="str">
        <f>IF(ChurnTable[[#This Row],[MonthlyCharges]]&lt;35,"Low (&lt;$35)",IF(ChurnTable[[#This Row],[MonthlyCharges]]&lt;70,"Medium ($35-$70)","High (&gt;$70)"))</f>
        <v>Medium ($35-$70)</v>
      </c>
      <c r="X2429">
        <f>ChurnTable[[#This Row],[MonthlyCharges]]*12</f>
        <v>430.79999999999995</v>
      </c>
      <c r="Y2429">
        <f>IF(ChurnTable[[#This Row],[Churn]]="Yes",1,0)</f>
        <v>1</v>
      </c>
      <c r="Z2429">
        <f>IF(ChurnTable[[#This Row],[Churn]]="Yes",ChurnTable[[#This Row],[MonthlyCharges]]*12,0)</f>
        <v>430.79999999999995</v>
      </c>
    </row>
    <row r="2430" spans="1:26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 s="1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 s="2">
        <v>99.25</v>
      </c>
      <c r="T2430" s="2">
        <v>3777.15</v>
      </c>
      <c r="U2430" t="s">
        <v>23</v>
      </c>
      <c r="V24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30" t="str">
        <f>IF(ChurnTable[[#This Row],[MonthlyCharges]]&lt;35,"Low (&lt;$35)",IF(ChurnTable[[#This Row],[MonthlyCharges]]&lt;70,"Medium ($35-$70)","High (&gt;$70)"))</f>
        <v>High (&gt;$70)</v>
      </c>
      <c r="X2430">
        <f>ChurnTable[[#This Row],[MonthlyCharges]]*12</f>
        <v>1191</v>
      </c>
      <c r="Y2430">
        <f>IF(ChurnTable[[#This Row],[Churn]]="Yes",1,0)</f>
        <v>1</v>
      </c>
      <c r="Z2430">
        <f>IF(ChurnTable[[#This Row],[Churn]]="Yes",ChurnTable[[#This Row],[MonthlyCharges]]*12,0)</f>
        <v>1191</v>
      </c>
    </row>
    <row r="2431" spans="1:26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 s="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 s="2">
        <v>82.95</v>
      </c>
      <c r="T2431" s="2">
        <v>4903.1499999999996</v>
      </c>
      <c r="U2431" t="s">
        <v>24</v>
      </c>
      <c r="V24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31" t="str">
        <f>IF(ChurnTable[[#This Row],[MonthlyCharges]]&lt;35,"Low (&lt;$35)",IF(ChurnTable[[#This Row],[MonthlyCharges]]&lt;70,"Medium ($35-$70)","High (&gt;$70)"))</f>
        <v>High (&gt;$70)</v>
      </c>
      <c r="X2431">
        <f>ChurnTable[[#This Row],[MonthlyCharges]]*12</f>
        <v>995.40000000000009</v>
      </c>
      <c r="Y2431">
        <f>IF(ChurnTable[[#This Row],[Churn]]="Yes",1,0)</f>
        <v>0</v>
      </c>
      <c r="Z2431">
        <f>IF(ChurnTable[[#This Row],[Churn]]="Yes",ChurnTable[[#This Row],[MonthlyCharges]]*12,0)</f>
        <v>0</v>
      </c>
    </row>
    <row r="2432" spans="1:26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 s="1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 s="2">
        <v>55.65</v>
      </c>
      <c r="T2432" s="2">
        <v>1653.85</v>
      </c>
      <c r="U2432" t="s">
        <v>24</v>
      </c>
      <c r="V24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32" t="str">
        <f>IF(ChurnTable[[#This Row],[MonthlyCharges]]&lt;35,"Low (&lt;$35)",IF(ChurnTable[[#This Row],[MonthlyCharges]]&lt;70,"Medium ($35-$70)","High (&gt;$70)"))</f>
        <v>Medium ($35-$70)</v>
      </c>
      <c r="X2432">
        <f>ChurnTable[[#This Row],[MonthlyCharges]]*12</f>
        <v>667.8</v>
      </c>
      <c r="Y2432">
        <f>IF(ChurnTable[[#This Row],[Churn]]="Yes",1,0)</f>
        <v>0</v>
      </c>
      <c r="Z2432">
        <f>IF(ChurnTable[[#This Row],[Churn]]="Yes",ChurnTable[[#This Row],[MonthlyCharges]]*12,0)</f>
        <v>0</v>
      </c>
    </row>
    <row r="2433" spans="1:26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 s="1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 s="2">
        <v>24.45</v>
      </c>
      <c r="T2433" s="2">
        <v>47.5</v>
      </c>
      <c r="U2433" t="s">
        <v>23</v>
      </c>
      <c r="V24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33" t="str">
        <f>IF(ChurnTable[[#This Row],[MonthlyCharges]]&lt;35,"Low (&lt;$35)",IF(ChurnTable[[#This Row],[MonthlyCharges]]&lt;70,"Medium ($35-$70)","High (&gt;$70)"))</f>
        <v>Low (&lt;$35)</v>
      </c>
      <c r="X2433">
        <f>ChurnTable[[#This Row],[MonthlyCharges]]*12</f>
        <v>293.39999999999998</v>
      </c>
      <c r="Y2433">
        <f>IF(ChurnTable[[#This Row],[Churn]]="Yes",1,0)</f>
        <v>1</v>
      </c>
      <c r="Z2433">
        <f>IF(ChurnTable[[#This Row],[Churn]]="Yes",ChurnTable[[#This Row],[MonthlyCharges]]*12,0)</f>
        <v>293.39999999999998</v>
      </c>
    </row>
    <row r="2434" spans="1:26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 s="1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 s="2">
        <v>25.2</v>
      </c>
      <c r="T2434" s="2">
        <v>1306.3</v>
      </c>
      <c r="U2434" t="s">
        <v>24</v>
      </c>
      <c r="V24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34" t="str">
        <f>IF(ChurnTable[[#This Row],[MonthlyCharges]]&lt;35,"Low (&lt;$35)",IF(ChurnTable[[#This Row],[MonthlyCharges]]&lt;70,"Medium ($35-$70)","High (&gt;$70)"))</f>
        <v>Low (&lt;$35)</v>
      </c>
      <c r="X2434">
        <f>ChurnTable[[#This Row],[MonthlyCharges]]*12</f>
        <v>302.39999999999998</v>
      </c>
      <c r="Y2434">
        <f>IF(ChurnTable[[#This Row],[Churn]]="Yes",1,0)</f>
        <v>0</v>
      </c>
      <c r="Z2434">
        <f>IF(ChurnTable[[#This Row],[Churn]]="Yes",ChurnTable[[#This Row],[MonthlyCharges]]*12,0)</f>
        <v>0</v>
      </c>
    </row>
    <row r="2435" spans="1:26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 s="1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 s="2">
        <v>50.8</v>
      </c>
      <c r="T2435" s="2">
        <v>463.6</v>
      </c>
      <c r="U2435" t="s">
        <v>24</v>
      </c>
      <c r="V24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35" t="str">
        <f>IF(ChurnTable[[#This Row],[MonthlyCharges]]&lt;35,"Low (&lt;$35)",IF(ChurnTable[[#This Row],[MonthlyCharges]]&lt;70,"Medium ($35-$70)","High (&gt;$70)"))</f>
        <v>Medium ($35-$70)</v>
      </c>
      <c r="X2435">
        <f>ChurnTable[[#This Row],[MonthlyCharges]]*12</f>
        <v>609.59999999999991</v>
      </c>
      <c r="Y2435">
        <f>IF(ChurnTable[[#This Row],[Churn]]="Yes",1,0)</f>
        <v>0</v>
      </c>
      <c r="Z2435">
        <f>IF(ChurnTable[[#This Row],[Churn]]="Yes",ChurnTable[[#This Row],[MonthlyCharges]]*12,0)</f>
        <v>0</v>
      </c>
    </row>
    <row r="2436" spans="1:26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 s="1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 s="2">
        <v>19.649999999999999</v>
      </c>
      <c r="T2436" s="2">
        <v>60.65</v>
      </c>
      <c r="U2436" t="s">
        <v>24</v>
      </c>
      <c r="V24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36" t="str">
        <f>IF(ChurnTable[[#This Row],[MonthlyCharges]]&lt;35,"Low (&lt;$35)",IF(ChurnTable[[#This Row],[MonthlyCharges]]&lt;70,"Medium ($35-$70)","High (&gt;$70)"))</f>
        <v>Low (&lt;$35)</v>
      </c>
      <c r="X2436">
        <f>ChurnTable[[#This Row],[MonthlyCharges]]*12</f>
        <v>235.79999999999998</v>
      </c>
      <c r="Y2436">
        <f>IF(ChurnTable[[#This Row],[Churn]]="Yes",1,0)</f>
        <v>0</v>
      </c>
      <c r="Z2436">
        <f>IF(ChurnTable[[#This Row],[Churn]]="Yes",ChurnTable[[#This Row],[MonthlyCharges]]*12,0)</f>
        <v>0</v>
      </c>
    </row>
    <row r="2437" spans="1:26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 s="1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 s="2">
        <v>59.8</v>
      </c>
      <c r="T2437" s="2">
        <v>824.85</v>
      </c>
      <c r="U2437" t="s">
        <v>24</v>
      </c>
      <c r="V24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37" t="str">
        <f>IF(ChurnTable[[#This Row],[MonthlyCharges]]&lt;35,"Low (&lt;$35)",IF(ChurnTable[[#This Row],[MonthlyCharges]]&lt;70,"Medium ($35-$70)","High (&gt;$70)"))</f>
        <v>Medium ($35-$70)</v>
      </c>
      <c r="X2437">
        <f>ChurnTable[[#This Row],[MonthlyCharges]]*12</f>
        <v>717.59999999999991</v>
      </c>
      <c r="Y2437">
        <f>IF(ChurnTable[[#This Row],[Churn]]="Yes",1,0)</f>
        <v>0</v>
      </c>
      <c r="Z2437">
        <f>IF(ChurnTable[[#This Row],[Churn]]="Yes",ChurnTable[[#This Row],[MonthlyCharges]]*12,0)</f>
        <v>0</v>
      </c>
    </row>
    <row r="2438" spans="1:26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 s="1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 s="2">
        <v>73.55</v>
      </c>
      <c r="T2438" s="2">
        <v>2094.65</v>
      </c>
      <c r="U2438" t="s">
        <v>24</v>
      </c>
      <c r="V24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38" t="str">
        <f>IF(ChurnTable[[#This Row],[MonthlyCharges]]&lt;35,"Low (&lt;$35)",IF(ChurnTable[[#This Row],[MonthlyCharges]]&lt;70,"Medium ($35-$70)","High (&gt;$70)"))</f>
        <v>High (&gt;$70)</v>
      </c>
      <c r="X2438">
        <f>ChurnTable[[#This Row],[MonthlyCharges]]*12</f>
        <v>882.59999999999991</v>
      </c>
      <c r="Y2438">
        <f>IF(ChurnTable[[#This Row],[Churn]]="Yes",1,0)</f>
        <v>0</v>
      </c>
      <c r="Z2438">
        <f>IF(ChurnTable[[#This Row],[Churn]]="Yes",ChurnTable[[#This Row],[MonthlyCharges]]*12,0)</f>
        <v>0</v>
      </c>
    </row>
    <row r="2439" spans="1:26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 s="1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 s="2">
        <v>61.4</v>
      </c>
      <c r="T2439" s="2">
        <v>438.9</v>
      </c>
      <c r="U2439" t="s">
        <v>24</v>
      </c>
      <c r="V24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39" t="str">
        <f>IF(ChurnTable[[#This Row],[MonthlyCharges]]&lt;35,"Low (&lt;$35)",IF(ChurnTable[[#This Row],[MonthlyCharges]]&lt;70,"Medium ($35-$70)","High (&gt;$70)"))</f>
        <v>Medium ($35-$70)</v>
      </c>
      <c r="X2439">
        <f>ChurnTable[[#This Row],[MonthlyCharges]]*12</f>
        <v>736.8</v>
      </c>
      <c r="Y2439">
        <f>IF(ChurnTable[[#This Row],[Churn]]="Yes",1,0)</f>
        <v>0</v>
      </c>
      <c r="Z2439">
        <f>IF(ChurnTable[[#This Row],[Churn]]="Yes",ChurnTable[[#This Row],[MonthlyCharges]]*12,0)</f>
        <v>0</v>
      </c>
    </row>
    <row r="2440" spans="1:26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 s="1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 s="2">
        <v>103.35</v>
      </c>
      <c r="T2440" s="2">
        <v>847.3</v>
      </c>
      <c r="U2440" t="s">
        <v>23</v>
      </c>
      <c r="V24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40" t="str">
        <f>IF(ChurnTable[[#This Row],[MonthlyCharges]]&lt;35,"Low (&lt;$35)",IF(ChurnTable[[#This Row],[MonthlyCharges]]&lt;70,"Medium ($35-$70)","High (&gt;$70)"))</f>
        <v>High (&gt;$70)</v>
      </c>
      <c r="X2440">
        <f>ChurnTable[[#This Row],[MonthlyCharges]]*12</f>
        <v>1240.1999999999998</v>
      </c>
      <c r="Y2440">
        <f>IF(ChurnTable[[#This Row],[Churn]]="Yes",1,0)</f>
        <v>1</v>
      </c>
      <c r="Z2440">
        <f>IF(ChurnTable[[#This Row],[Churn]]="Yes",ChurnTable[[#This Row],[MonthlyCharges]]*12,0)</f>
        <v>1240.1999999999998</v>
      </c>
    </row>
    <row r="2441" spans="1:26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 s="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 s="2">
        <v>19.899999999999999</v>
      </c>
      <c r="T2441" s="2">
        <v>329.75</v>
      </c>
      <c r="U2441" t="s">
        <v>24</v>
      </c>
      <c r="V24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41" t="str">
        <f>IF(ChurnTable[[#This Row],[MonthlyCharges]]&lt;35,"Low (&lt;$35)",IF(ChurnTable[[#This Row],[MonthlyCharges]]&lt;70,"Medium ($35-$70)","High (&gt;$70)"))</f>
        <v>Low (&lt;$35)</v>
      </c>
      <c r="X2441">
        <f>ChurnTable[[#This Row],[MonthlyCharges]]*12</f>
        <v>238.79999999999998</v>
      </c>
      <c r="Y2441">
        <f>IF(ChurnTable[[#This Row],[Churn]]="Yes",1,0)</f>
        <v>0</v>
      </c>
      <c r="Z2441">
        <f>IF(ChurnTable[[#This Row],[Churn]]="Yes",ChurnTable[[#This Row],[MonthlyCharges]]*12,0)</f>
        <v>0</v>
      </c>
    </row>
    <row r="2442" spans="1:26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 s="1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 s="2">
        <v>19.45</v>
      </c>
      <c r="T2442" s="2">
        <v>674.55</v>
      </c>
      <c r="U2442" t="s">
        <v>24</v>
      </c>
      <c r="V24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42" t="str">
        <f>IF(ChurnTable[[#This Row],[MonthlyCharges]]&lt;35,"Low (&lt;$35)",IF(ChurnTable[[#This Row],[MonthlyCharges]]&lt;70,"Medium ($35-$70)","High (&gt;$70)"))</f>
        <v>Low (&lt;$35)</v>
      </c>
      <c r="X2442">
        <f>ChurnTable[[#This Row],[MonthlyCharges]]*12</f>
        <v>233.39999999999998</v>
      </c>
      <c r="Y2442">
        <f>IF(ChurnTable[[#This Row],[Churn]]="Yes",1,0)</f>
        <v>0</v>
      </c>
      <c r="Z2442">
        <f>IF(ChurnTable[[#This Row],[Churn]]="Yes",ChurnTable[[#This Row],[MonthlyCharges]]*12,0)</f>
        <v>0</v>
      </c>
    </row>
    <row r="2443" spans="1:26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 s="1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 s="2">
        <v>81.5</v>
      </c>
      <c r="T2443" s="2">
        <v>162.55000000000001</v>
      </c>
      <c r="U2443" t="s">
        <v>24</v>
      </c>
      <c r="V24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43" t="str">
        <f>IF(ChurnTable[[#This Row],[MonthlyCharges]]&lt;35,"Low (&lt;$35)",IF(ChurnTable[[#This Row],[MonthlyCharges]]&lt;70,"Medium ($35-$70)","High (&gt;$70)"))</f>
        <v>High (&gt;$70)</v>
      </c>
      <c r="X2443">
        <f>ChurnTable[[#This Row],[MonthlyCharges]]*12</f>
        <v>978</v>
      </c>
      <c r="Y2443">
        <f>IF(ChurnTable[[#This Row],[Churn]]="Yes",1,0)</f>
        <v>0</v>
      </c>
      <c r="Z2443">
        <f>IF(ChurnTable[[#This Row],[Churn]]="Yes",ChurnTable[[#This Row],[MonthlyCharges]]*12,0)</f>
        <v>0</v>
      </c>
    </row>
    <row r="2444" spans="1:26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 s="1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 s="2">
        <v>84.8</v>
      </c>
      <c r="T2444" s="2">
        <v>546.95000000000005</v>
      </c>
      <c r="U2444" t="s">
        <v>23</v>
      </c>
      <c r="V24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44" t="str">
        <f>IF(ChurnTable[[#This Row],[MonthlyCharges]]&lt;35,"Low (&lt;$35)",IF(ChurnTable[[#This Row],[MonthlyCharges]]&lt;70,"Medium ($35-$70)","High (&gt;$70)"))</f>
        <v>High (&gt;$70)</v>
      </c>
      <c r="X2444">
        <f>ChurnTable[[#This Row],[MonthlyCharges]]*12</f>
        <v>1017.5999999999999</v>
      </c>
      <c r="Y2444">
        <f>IF(ChurnTable[[#This Row],[Churn]]="Yes",1,0)</f>
        <v>1</v>
      </c>
      <c r="Z2444">
        <f>IF(ChurnTable[[#This Row],[Churn]]="Yes",ChurnTable[[#This Row],[MonthlyCharges]]*12,0)</f>
        <v>1017.5999999999999</v>
      </c>
    </row>
    <row r="2445" spans="1:26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 s="1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 s="2">
        <v>109.55</v>
      </c>
      <c r="T2445" s="2">
        <v>7887.25</v>
      </c>
      <c r="U2445" t="s">
        <v>24</v>
      </c>
      <c r="V24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45" t="str">
        <f>IF(ChurnTable[[#This Row],[MonthlyCharges]]&lt;35,"Low (&lt;$35)",IF(ChurnTable[[#This Row],[MonthlyCharges]]&lt;70,"Medium ($35-$70)","High (&gt;$70)"))</f>
        <v>High (&gt;$70)</v>
      </c>
      <c r="X2445">
        <f>ChurnTable[[#This Row],[MonthlyCharges]]*12</f>
        <v>1314.6</v>
      </c>
      <c r="Y2445">
        <f>IF(ChurnTable[[#This Row],[Churn]]="Yes",1,0)</f>
        <v>0</v>
      </c>
      <c r="Z2445">
        <f>IF(ChurnTable[[#This Row],[Churn]]="Yes",ChurnTable[[#This Row],[MonthlyCharges]]*12,0)</f>
        <v>0</v>
      </c>
    </row>
    <row r="2446" spans="1:26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 s="1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 s="2">
        <v>99.95</v>
      </c>
      <c r="T2446" s="2">
        <v>3186.65</v>
      </c>
      <c r="U2446" t="s">
        <v>23</v>
      </c>
      <c r="V24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46" t="str">
        <f>IF(ChurnTable[[#This Row],[MonthlyCharges]]&lt;35,"Low (&lt;$35)",IF(ChurnTable[[#This Row],[MonthlyCharges]]&lt;70,"Medium ($35-$70)","High (&gt;$70)"))</f>
        <v>High (&gt;$70)</v>
      </c>
      <c r="X2446">
        <f>ChurnTable[[#This Row],[MonthlyCharges]]*12</f>
        <v>1199.4000000000001</v>
      </c>
      <c r="Y2446">
        <f>IF(ChurnTable[[#This Row],[Churn]]="Yes",1,0)</f>
        <v>1</v>
      </c>
      <c r="Z2446">
        <f>IF(ChurnTable[[#This Row],[Churn]]="Yes",ChurnTable[[#This Row],[MonthlyCharges]]*12,0)</f>
        <v>1199.4000000000001</v>
      </c>
    </row>
    <row r="2447" spans="1:26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 s="1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 s="2">
        <v>74.400000000000006</v>
      </c>
      <c r="T2447" s="2">
        <v>1972.35</v>
      </c>
      <c r="U2447" t="s">
        <v>24</v>
      </c>
      <c r="V24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47" t="str">
        <f>IF(ChurnTable[[#This Row],[MonthlyCharges]]&lt;35,"Low (&lt;$35)",IF(ChurnTable[[#This Row],[MonthlyCharges]]&lt;70,"Medium ($35-$70)","High (&gt;$70)"))</f>
        <v>High (&gt;$70)</v>
      </c>
      <c r="X2447">
        <f>ChurnTable[[#This Row],[MonthlyCharges]]*12</f>
        <v>892.80000000000007</v>
      </c>
      <c r="Y2447">
        <f>IF(ChurnTable[[#This Row],[Churn]]="Yes",1,0)</f>
        <v>0</v>
      </c>
      <c r="Z2447">
        <f>IF(ChurnTable[[#This Row],[Churn]]="Yes",ChurnTable[[#This Row],[MonthlyCharges]]*12,0)</f>
        <v>0</v>
      </c>
    </row>
    <row r="2448" spans="1:26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 s="1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 s="2">
        <v>90</v>
      </c>
      <c r="T2448" s="2">
        <v>1527.35</v>
      </c>
      <c r="U2448" t="s">
        <v>23</v>
      </c>
      <c r="V24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48" t="str">
        <f>IF(ChurnTable[[#This Row],[MonthlyCharges]]&lt;35,"Low (&lt;$35)",IF(ChurnTable[[#This Row],[MonthlyCharges]]&lt;70,"Medium ($35-$70)","High (&gt;$70)"))</f>
        <v>High (&gt;$70)</v>
      </c>
      <c r="X2448">
        <f>ChurnTable[[#This Row],[MonthlyCharges]]*12</f>
        <v>1080</v>
      </c>
      <c r="Y2448">
        <f>IF(ChurnTable[[#This Row],[Churn]]="Yes",1,0)</f>
        <v>1</v>
      </c>
      <c r="Z2448">
        <f>IF(ChurnTable[[#This Row],[Churn]]="Yes",ChurnTable[[#This Row],[MonthlyCharges]]*12,0)</f>
        <v>1080</v>
      </c>
    </row>
    <row r="2449" spans="1:26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 s="1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 s="2">
        <v>74.900000000000006</v>
      </c>
      <c r="T2449" s="2">
        <v>490.55</v>
      </c>
      <c r="U2449" t="s">
        <v>24</v>
      </c>
      <c r="V24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49" t="str">
        <f>IF(ChurnTable[[#This Row],[MonthlyCharges]]&lt;35,"Low (&lt;$35)",IF(ChurnTable[[#This Row],[MonthlyCharges]]&lt;70,"Medium ($35-$70)","High (&gt;$70)"))</f>
        <v>High (&gt;$70)</v>
      </c>
      <c r="X2449">
        <f>ChurnTable[[#This Row],[MonthlyCharges]]*12</f>
        <v>898.80000000000007</v>
      </c>
      <c r="Y2449">
        <f>IF(ChurnTable[[#This Row],[Churn]]="Yes",1,0)</f>
        <v>0</v>
      </c>
      <c r="Z2449">
        <f>IF(ChurnTable[[#This Row],[Churn]]="Yes",ChurnTable[[#This Row],[MonthlyCharges]]*12,0)</f>
        <v>0</v>
      </c>
    </row>
    <row r="2450" spans="1:26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 s="1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 s="2">
        <v>104.85</v>
      </c>
      <c r="T2450" s="2">
        <v>1531.4</v>
      </c>
      <c r="U2450" t="s">
        <v>23</v>
      </c>
      <c r="V24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50" t="str">
        <f>IF(ChurnTable[[#This Row],[MonthlyCharges]]&lt;35,"Low (&lt;$35)",IF(ChurnTable[[#This Row],[MonthlyCharges]]&lt;70,"Medium ($35-$70)","High (&gt;$70)"))</f>
        <v>High (&gt;$70)</v>
      </c>
      <c r="X2450">
        <f>ChurnTable[[#This Row],[MonthlyCharges]]*12</f>
        <v>1258.1999999999998</v>
      </c>
      <c r="Y2450">
        <f>IF(ChurnTable[[#This Row],[Churn]]="Yes",1,0)</f>
        <v>1</v>
      </c>
      <c r="Z2450">
        <f>IF(ChurnTable[[#This Row],[Churn]]="Yes",ChurnTable[[#This Row],[MonthlyCharges]]*12,0)</f>
        <v>1258.1999999999998</v>
      </c>
    </row>
    <row r="2451" spans="1:26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 s="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 s="2">
        <v>59.65</v>
      </c>
      <c r="T2451" s="2">
        <v>683.25</v>
      </c>
      <c r="U2451" t="s">
        <v>24</v>
      </c>
      <c r="V24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51" t="str">
        <f>IF(ChurnTable[[#This Row],[MonthlyCharges]]&lt;35,"Low (&lt;$35)",IF(ChurnTable[[#This Row],[MonthlyCharges]]&lt;70,"Medium ($35-$70)","High (&gt;$70)"))</f>
        <v>Medium ($35-$70)</v>
      </c>
      <c r="X2451">
        <f>ChurnTable[[#This Row],[MonthlyCharges]]*12</f>
        <v>715.8</v>
      </c>
      <c r="Y2451">
        <f>IF(ChurnTable[[#This Row],[Churn]]="Yes",1,0)</f>
        <v>0</v>
      </c>
      <c r="Z2451">
        <f>IF(ChurnTable[[#This Row],[Churn]]="Yes",ChurnTable[[#This Row],[MonthlyCharges]]*12,0)</f>
        <v>0</v>
      </c>
    </row>
    <row r="2452" spans="1:26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 s="1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 s="2">
        <v>110.45</v>
      </c>
      <c r="T2452" s="2">
        <v>8058.85</v>
      </c>
      <c r="U2452" t="s">
        <v>24</v>
      </c>
      <c r="V24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52" t="str">
        <f>IF(ChurnTable[[#This Row],[MonthlyCharges]]&lt;35,"Low (&lt;$35)",IF(ChurnTable[[#This Row],[MonthlyCharges]]&lt;70,"Medium ($35-$70)","High (&gt;$70)"))</f>
        <v>High (&gt;$70)</v>
      </c>
      <c r="X2452">
        <f>ChurnTable[[#This Row],[MonthlyCharges]]*12</f>
        <v>1325.4</v>
      </c>
      <c r="Y2452">
        <f>IF(ChurnTable[[#This Row],[Churn]]="Yes",1,0)</f>
        <v>0</v>
      </c>
      <c r="Z2452">
        <f>IF(ChurnTable[[#This Row],[Churn]]="Yes",ChurnTable[[#This Row],[MonthlyCharges]]*12,0)</f>
        <v>0</v>
      </c>
    </row>
    <row r="2453" spans="1:26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 s="1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 s="2">
        <v>106.1</v>
      </c>
      <c r="T2453" s="2">
        <v>2847.4</v>
      </c>
      <c r="U2453" t="s">
        <v>23</v>
      </c>
      <c r="V24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53" t="str">
        <f>IF(ChurnTable[[#This Row],[MonthlyCharges]]&lt;35,"Low (&lt;$35)",IF(ChurnTable[[#This Row],[MonthlyCharges]]&lt;70,"Medium ($35-$70)","High (&gt;$70)"))</f>
        <v>High (&gt;$70)</v>
      </c>
      <c r="X2453">
        <f>ChurnTable[[#This Row],[MonthlyCharges]]*12</f>
        <v>1273.1999999999998</v>
      </c>
      <c r="Y2453">
        <f>IF(ChurnTable[[#This Row],[Churn]]="Yes",1,0)</f>
        <v>1</v>
      </c>
      <c r="Z2453">
        <f>IF(ChurnTable[[#This Row],[Churn]]="Yes",ChurnTable[[#This Row],[MonthlyCharges]]*12,0)</f>
        <v>1273.1999999999998</v>
      </c>
    </row>
    <row r="2454" spans="1:26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 s="1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 s="2">
        <v>74.2</v>
      </c>
      <c r="T2454" s="2">
        <v>1133.9000000000001</v>
      </c>
      <c r="U2454" t="s">
        <v>23</v>
      </c>
      <c r="V24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54" t="str">
        <f>IF(ChurnTable[[#This Row],[MonthlyCharges]]&lt;35,"Low (&lt;$35)",IF(ChurnTable[[#This Row],[MonthlyCharges]]&lt;70,"Medium ($35-$70)","High (&gt;$70)"))</f>
        <v>High (&gt;$70)</v>
      </c>
      <c r="X2454">
        <f>ChurnTable[[#This Row],[MonthlyCharges]]*12</f>
        <v>890.40000000000009</v>
      </c>
      <c r="Y2454">
        <f>IF(ChurnTable[[#This Row],[Churn]]="Yes",1,0)</f>
        <v>1</v>
      </c>
      <c r="Z2454">
        <f>IF(ChurnTable[[#This Row],[Churn]]="Yes",ChurnTable[[#This Row],[MonthlyCharges]]*12,0)</f>
        <v>890.40000000000009</v>
      </c>
    </row>
    <row r="2455" spans="1:26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 s="1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 s="2">
        <v>74.45</v>
      </c>
      <c r="T2455" s="2">
        <v>294.45</v>
      </c>
      <c r="U2455" t="s">
        <v>24</v>
      </c>
      <c r="V24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55" t="str">
        <f>IF(ChurnTable[[#This Row],[MonthlyCharges]]&lt;35,"Low (&lt;$35)",IF(ChurnTable[[#This Row],[MonthlyCharges]]&lt;70,"Medium ($35-$70)","High (&gt;$70)"))</f>
        <v>High (&gt;$70)</v>
      </c>
      <c r="X2455">
        <f>ChurnTable[[#This Row],[MonthlyCharges]]*12</f>
        <v>893.40000000000009</v>
      </c>
      <c r="Y2455">
        <f>IF(ChurnTable[[#This Row],[Churn]]="Yes",1,0)</f>
        <v>0</v>
      </c>
      <c r="Z2455">
        <f>IF(ChurnTable[[#This Row],[Churn]]="Yes",ChurnTable[[#This Row],[MonthlyCharges]]*12,0)</f>
        <v>0</v>
      </c>
    </row>
    <row r="2456" spans="1:26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 s="1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 s="2">
        <v>24.55</v>
      </c>
      <c r="T2456" s="2">
        <v>1719.15</v>
      </c>
      <c r="U2456" t="s">
        <v>24</v>
      </c>
      <c r="V24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56" t="str">
        <f>IF(ChurnTable[[#This Row],[MonthlyCharges]]&lt;35,"Low (&lt;$35)",IF(ChurnTable[[#This Row],[MonthlyCharges]]&lt;70,"Medium ($35-$70)","High (&gt;$70)"))</f>
        <v>Low (&lt;$35)</v>
      </c>
      <c r="X2456">
        <f>ChurnTable[[#This Row],[MonthlyCharges]]*12</f>
        <v>294.60000000000002</v>
      </c>
      <c r="Y2456">
        <f>IF(ChurnTable[[#This Row],[Churn]]="Yes",1,0)</f>
        <v>0</v>
      </c>
      <c r="Z2456">
        <f>IF(ChurnTable[[#This Row],[Churn]]="Yes",ChurnTable[[#This Row],[MonthlyCharges]]*12,0)</f>
        <v>0</v>
      </c>
    </row>
    <row r="2457" spans="1:26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 s="1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 s="2">
        <v>89.35</v>
      </c>
      <c r="T2457" s="2">
        <v>461.7</v>
      </c>
      <c r="U2457" t="s">
        <v>23</v>
      </c>
      <c r="V24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57" t="str">
        <f>IF(ChurnTable[[#This Row],[MonthlyCharges]]&lt;35,"Low (&lt;$35)",IF(ChurnTable[[#This Row],[MonthlyCharges]]&lt;70,"Medium ($35-$70)","High (&gt;$70)"))</f>
        <v>High (&gt;$70)</v>
      </c>
      <c r="X2457">
        <f>ChurnTable[[#This Row],[MonthlyCharges]]*12</f>
        <v>1072.1999999999998</v>
      </c>
      <c r="Y2457">
        <f>IF(ChurnTable[[#This Row],[Churn]]="Yes",1,0)</f>
        <v>1</v>
      </c>
      <c r="Z2457">
        <f>IF(ChurnTable[[#This Row],[Churn]]="Yes",ChurnTable[[#This Row],[MonthlyCharges]]*12,0)</f>
        <v>1072.1999999999998</v>
      </c>
    </row>
    <row r="2458" spans="1:26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 s="1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 s="2">
        <v>24.55</v>
      </c>
      <c r="T2458" s="2">
        <v>1160.45</v>
      </c>
      <c r="U2458" t="s">
        <v>24</v>
      </c>
      <c r="V24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58" t="str">
        <f>IF(ChurnTable[[#This Row],[MonthlyCharges]]&lt;35,"Low (&lt;$35)",IF(ChurnTable[[#This Row],[MonthlyCharges]]&lt;70,"Medium ($35-$70)","High (&gt;$70)"))</f>
        <v>Low (&lt;$35)</v>
      </c>
      <c r="X2458">
        <f>ChurnTable[[#This Row],[MonthlyCharges]]*12</f>
        <v>294.60000000000002</v>
      </c>
      <c r="Y2458">
        <f>IF(ChurnTable[[#This Row],[Churn]]="Yes",1,0)</f>
        <v>0</v>
      </c>
      <c r="Z2458">
        <f>IF(ChurnTable[[#This Row],[Churn]]="Yes",ChurnTable[[#This Row],[MonthlyCharges]]*12,0)</f>
        <v>0</v>
      </c>
    </row>
    <row r="2459" spans="1:26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 s="1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 s="2">
        <v>90.65</v>
      </c>
      <c r="T2459" s="2">
        <v>5199.8</v>
      </c>
      <c r="U2459" t="s">
        <v>24</v>
      </c>
      <c r="V24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59" t="str">
        <f>IF(ChurnTable[[#This Row],[MonthlyCharges]]&lt;35,"Low (&lt;$35)",IF(ChurnTable[[#This Row],[MonthlyCharges]]&lt;70,"Medium ($35-$70)","High (&gt;$70)"))</f>
        <v>High (&gt;$70)</v>
      </c>
      <c r="X2459">
        <f>ChurnTable[[#This Row],[MonthlyCharges]]*12</f>
        <v>1087.8000000000002</v>
      </c>
      <c r="Y2459">
        <f>IF(ChurnTable[[#This Row],[Churn]]="Yes",1,0)</f>
        <v>0</v>
      </c>
      <c r="Z2459">
        <f>IF(ChurnTable[[#This Row],[Churn]]="Yes",ChurnTable[[#This Row],[MonthlyCharges]]*12,0)</f>
        <v>0</v>
      </c>
    </row>
    <row r="2460" spans="1:26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 s="1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 s="2">
        <v>105.05</v>
      </c>
      <c r="T2460" s="2">
        <v>5163.3</v>
      </c>
      <c r="U2460" t="s">
        <v>24</v>
      </c>
      <c r="V24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60" t="str">
        <f>IF(ChurnTable[[#This Row],[MonthlyCharges]]&lt;35,"Low (&lt;$35)",IF(ChurnTable[[#This Row],[MonthlyCharges]]&lt;70,"Medium ($35-$70)","High (&gt;$70)"))</f>
        <v>High (&gt;$70)</v>
      </c>
      <c r="X2460">
        <f>ChurnTable[[#This Row],[MonthlyCharges]]*12</f>
        <v>1260.5999999999999</v>
      </c>
      <c r="Y2460">
        <f>IF(ChurnTable[[#This Row],[Churn]]="Yes",1,0)</f>
        <v>0</v>
      </c>
      <c r="Z2460">
        <f>IF(ChurnTable[[#This Row],[Churn]]="Yes",ChurnTable[[#This Row],[MonthlyCharges]]*12,0)</f>
        <v>0</v>
      </c>
    </row>
    <row r="2461" spans="1:26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 s="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 s="2">
        <v>20.45</v>
      </c>
      <c r="T2461" s="2">
        <v>162.30000000000001</v>
      </c>
      <c r="U2461" t="s">
        <v>24</v>
      </c>
      <c r="V24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61" t="str">
        <f>IF(ChurnTable[[#This Row],[MonthlyCharges]]&lt;35,"Low (&lt;$35)",IF(ChurnTable[[#This Row],[MonthlyCharges]]&lt;70,"Medium ($35-$70)","High (&gt;$70)"))</f>
        <v>Low (&lt;$35)</v>
      </c>
      <c r="X2461">
        <f>ChurnTable[[#This Row],[MonthlyCharges]]*12</f>
        <v>245.39999999999998</v>
      </c>
      <c r="Y2461">
        <f>IF(ChurnTable[[#This Row],[Churn]]="Yes",1,0)</f>
        <v>0</v>
      </c>
      <c r="Z2461">
        <f>IF(ChurnTable[[#This Row],[Churn]]="Yes",ChurnTable[[#This Row],[MonthlyCharges]]*12,0)</f>
        <v>0</v>
      </c>
    </row>
    <row r="2462" spans="1:26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 s="1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 s="2">
        <v>19.55</v>
      </c>
      <c r="T2462" s="2">
        <v>883.35</v>
      </c>
      <c r="U2462" t="s">
        <v>24</v>
      </c>
      <c r="V24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62" t="str">
        <f>IF(ChurnTable[[#This Row],[MonthlyCharges]]&lt;35,"Low (&lt;$35)",IF(ChurnTable[[#This Row],[MonthlyCharges]]&lt;70,"Medium ($35-$70)","High (&gt;$70)"))</f>
        <v>Low (&lt;$35)</v>
      </c>
      <c r="X2462">
        <f>ChurnTable[[#This Row],[MonthlyCharges]]*12</f>
        <v>234.60000000000002</v>
      </c>
      <c r="Y2462">
        <f>IF(ChurnTable[[#This Row],[Churn]]="Yes",1,0)</f>
        <v>0</v>
      </c>
      <c r="Z2462">
        <f>IF(ChurnTable[[#This Row],[Churn]]="Yes",ChurnTable[[#This Row],[MonthlyCharges]]*12,0)</f>
        <v>0</v>
      </c>
    </row>
    <row r="2463" spans="1:26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 s="1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 s="2">
        <v>19.7</v>
      </c>
      <c r="T2463" s="2">
        <v>1341.5</v>
      </c>
      <c r="U2463" t="s">
        <v>24</v>
      </c>
      <c r="V24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63" t="str">
        <f>IF(ChurnTable[[#This Row],[MonthlyCharges]]&lt;35,"Low (&lt;$35)",IF(ChurnTable[[#This Row],[MonthlyCharges]]&lt;70,"Medium ($35-$70)","High (&gt;$70)"))</f>
        <v>Low (&lt;$35)</v>
      </c>
      <c r="X2463">
        <f>ChurnTable[[#This Row],[MonthlyCharges]]*12</f>
        <v>236.39999999999998</v>
      </c>
      <c r="Y2463">
        <f>IF(ChurnTable[[#This Row],[Churn]]="Yes",1,0)</f>
        <v>0</v>
      </c>
      <c r="Z2463">
        <f>IF(ChurnTable[[#This Row],[Churn]]="Yes",ChurnTable[[#This Row],[MonthlyCharges]]*12,0)</f>
        <v>0</v>
      </c>
    </row>
    <row r="2464" spans="1:26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 s="1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 s="2">
        <v>70.45</v>
      </c>
      <c r="T2464" s="2">
        <v>70.45</v>
      </c>
      <c r="U2464" t="s">
        <v>24</v>
      </c>
      <c r="V24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64" t="str">
        <f>IF(ChurnTable[[#This Row],[MonthlyCharges]]&lt;35,"Low (&lt;$35)",IF(ChurnTable[[#This Row],[MonthlyCharges]]&lt;70,"Medium ($35-$70)","High (&gt;$70)"))</f>
        <v>High (&gt;$70)</v>
      </c>
      <c r="X2464">
        <f>ChurnTable[[#This Row],[MonthlyCharges]]*12</f>
        <v>845.40000000000009</v>
      </c>
      <c r="Y2464">
        <f>IF(ChurnTable[[#This Row],[Churn]]="Yes",1,0)</f>
        <v>0</v>
      </c>
      <c r="Z2464">
        <f>IF(ChurnTable[[#This Row],[Churn]]="Yes",ChurnTable[[#This Row],[MonthlyCharges]]*12,0)</f>
        <v>0</v>
      </c>
    </row>
    <row r="2465" spans="1:26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 s="1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 s="2">
        <v>85.65</v>
      </c>
      <c r="T2465" s="2">
        <v>659.45</v>
      </c>
      <c r="U2465" t="s">
        <v>24</v>
      </c>
      <c r="V24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65" t="str">
        <f>IF(ChurnTable[[#This Row],[MonthlyCharges]]&lt;35,"Low (&lt;$35)",IF(ChurnTable[[#This Row],[MonthlyCharges]]&lt;70,"Medium ($35-$70)","High (&gt;$70)"))</f>
        <v>High (&gt;$70)</v>
      </c>
      <c r="X2465">
        <f>ChurnTable[[#This Row],[MonthlyCharges]]*12</f>
        <v>1027.8000000000002</v>
      </c>
      <c r="Y2465">
        <f>IF(ChurnTable[[#This Row],[Churn]]="Yes",1,0)</f>
        <v>0</v>
      </c>
      <c r="Z2465">
        <f>IF(ChurnTable[[#This Row],[Churn]]="Yes",ChurnTable[[#This Row],[MonthlyCharges]]*12,0)</f>
        <v>0</v>
      </c>
    </row>
    <row r="2466" spans="1:26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 s="1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 s="2">
        <v>77.150000000000006</v>
      </c>
      <c r="T2466" s="2">
        <v>77.150000000000006</v>
      </c>
      <c r="U2466" t="s">
        <v>23</v>
      </c>
      <c r="V24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66" t="str">
        <f>IF(ChurnTable[[#This Row],[MonthlyCharges]]&lt;35,"Low (&lt;$35)",IF(ChurnTable[[#This Row],[MonthlyCharges]]&lt;70,"Medium ($35-$70)","High (&gt;$70)"))</f>
        <v>High (&gt;$70)</v>
      </c>
      <c r="X2466">
        <f>ChurnTable[[#This Row],[MonthlyCharges]]*12</f>
        <v>925.80000000000007</v>
      </c>
      <c r="Y2466">
        <f>IF(ChurnTable[[#This Row],[Churn]]="Yes",1,0)</f>
        <v>1</v>
      </c>
      <c r="Z2466">
        <f>IF(ChurnTable[[#This Row],[Churn]]="Yes",ChurnTable[[#This Row],[MonthlyCharges]]*12,0)</f>
        <v>925.80000000000007</v>
      </c>
    </row>
    <row r="2467" spans="1:26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 s="1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 s="2">
        <v>35.25</v>
      </c>
      <c r="T2467" s="2">
        <v>35.25</v>
      </c>
      <c r="U2467" t="s">
        <v>23</v>
      </c>
      <c r="V24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67" t="str">
        <f>IF(ChurnTable[[#This Row],[MonthlyCharges]]&lt;35,"Low (&lt;$35)",IF(ChurnTable[[#This Row],[MonthlyCharges]]&lt;70,"Medium ($35-$70)","High (&gt;$70)"))</f>
        <v>Medium ($35-$70)</v>
      </c>
      <c r="X2467">
        <f>ChurnTable[[#This Row],[MonthlyCharges]]*12</f>
        <v>423</v>
      </c>
      <c r="Y2467">
        <f>IF(ChurnTable[[#This Row],[Churn]]="Yes",1,0)</f>
        <v>1</v>
      </c>
      <c r="Z2467">
        <f>IF(ChurnTable[[#This Row],[Churn]]="Yes",ChurnTable[[#This Row],[MonthlyCharges]]*12,0)</f>
        <v>423</v>
      </c>
    </row>
    <row r="2468" spans="1:26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 s="1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 s="2">
        <v>20.55</v>
      </c>
      <c r="T2468" s="2">
        <v>1205.05</v>
      </c>
      <c r="U2468" t="s">
        <v>24</v>
      </c>
      <c r="V24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68" t="str">
        <f>IF(ChurnTable[[#This Row],[MonthlyCharges]]&lt;35,"Low (&lt;$35)",IF(ChurnTable[[#This Row],[MonthlyCharges]]&lt;70,"Medium ($35-$70)","High (&gt;$70)"))</f>
        <v>Low (&lt;$35)</v>
      </c>
      <c r="X2468">
        <f>ChurnTable[[#This Row],[MonthlyCharges]]*12</f>
        <v>246.60000000000002</v>
      </c>
      <c r="Y2468">
        <f>IF(ChurnTable[[#This Row],[Churn]]="Yes",1,0)</f>
        <v>0</v>
      </c>
      <c r="Z2468">
        <f>IF(ChurnTable[[#This Row],[Churn]]="Yes",ChurnTable[[#This Row],[MonthlyCharges]]*12,0)</f>
        <v>0</v>
      </c>
    </row>
    <row r="2469" spans="1:26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 s="1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 s="2">
        <v>97.95</v>
      </c>
      <c r="T2469" s="2">
        <v>4917.8999999999996</v>
      </c>
      <c r="U2469" t="s">
        <v>24</v>
      </c>
      <c r="V24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69" t="str">
        <f>IF(ChurnTable[[#This Row],[MonthlyCharges]]&lt;35,"Low (&lt;$35)",IF(ChurnTable[[#This Row],[MonthlyCharges]]&lt;70,"Medium ($35-$70)","High (&gt;$70)"))</f>
        <v>High (&gt;$70)</v>
      </c>
      <c r="X2469">
        <f>ChurnTable[[#This Row],[MonthlyCharges]]*12</f>
        <v>1175.4000000000001</v>
      </c>
      <c r="Y2469">
        <f>IF(ChurnTable[[#This Row],[Churn]]="Yes",1,0)</f>
        <v>0</v>
      </c>
      <c r="Z2469">
        <f>IF(ChurnTable[[#This Row],[Churn]]="Yes",ChurnTable[[#This Row],[MonthlyCharges]]*12,0)</f>
        <v>0</v>
      </c>
    </row>
    <row r="2470" spans="1:26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 s="1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 s="2">
        <v>48.55</v>
      </c>
      <c r="T2470" s="2">
        <v>201</v>
      </c>
      <c r="U2470" t="s">
        <v>23</v>
      </c>
      <c r="V24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70" t="str">
        <f>IF(ChurnTable[[#This Row],[MonthlyCharges]]&lt;35,"Low (&lt;$35)",IF(ChurnTable[[#This Row],[MonthlyCharges]]&lt;70,"Medium ($35-$70)","High (&gt;$70)"))</f>
        <v>Medium ($35-$70)</v>
      </c>
      <c r="X2470">
        <f>ChurnTable[[#This Row],[MonthlyCharges]]*12</f>
        <v>582.59999999999991</v>
      </c>
      <c r="Y2470">
        <f>IF(ChurnTable[[#This Row],[Churn]]="Yes",1,0)</f>
        <v>1</v>
      </c>
      <c r="Z2470">
        <f>IF(ChurnTable[[#This Row],[Churn]]="Yes",ChurnTable[[#This Row],[MonthlyCharges]]*12,0)</f>
        <v>582.59999999999991</v>
      </c>
    </row>
    <row r="2471" spans="1:26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 s="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 s="2">
        <v>20</v>
      </c>
      <c r="T2471" s="2">
        <v>599.29999999999995</v>
      </c>
      <c r="U2471" t="s">
        <v>24</v>
      </c>
      <c r="V24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71" t="str">
        <f>IF(ChurnTable[[#This Row],[MonthlyCharges]]&lt;35,"Low (&lt;$35)",IF(ChurnTable[[#This Row],[MonthlyCharges]]&lt;70,"Medium ($35-$70)","High (&gt;$70)"))</f>
        <v>Low (&lt;$35)</v>
      </c>
      <c r="X2471">
        <f>ChurnTable[[#This Row],[MonthlyCharges]]*12</f>
        <v>240</v>
      </c>
      <c r="Y2471">
        <f>IF(ChurnTable[[#This Row],[Churn]]="Yes",1,0)</f>
        <v>0</v>
      </c>
      <c r="Z2471">
        <f>IF(ChurnTable[[#This Row],[Churn]]="Yes",ChurnTable[[#This Row],[MonthlyCharges]]*12,0)</f>
        <v>0</v>
      </c>
    </row>
    <row r="2472" spans="1:26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 s="1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 s="2">
        <v>25.25</v>
      </c>
      <c r="T2472" s="2">
        <v>1733.15</v>
      </c>
      <c r="U2472" t="s">
        <v>24</v>
      </c>
      <c r="V24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72" t="str">
        <f>IF(ChurnTable[[#This Row],[MonthlyCharges]]&lt;35,"Low (&lt;$35)",IF(ChurnTable[[#This Row],[MonthlyCharges]]&lt;70,"Medium ($35-$70)","High (&gt;$70)"))</f>
        <v>Low (&lt;$35)</v>
      </c>
      <c r="X2472">
        <f>ChurnTable[[#This Row],[MonthlyCharges]]*12</f>
        <v>303</v>
      </c>
      <c r="Y2472">
        <f>IF(ChurnTable[[#This Row],[Churn]]="Yes",1,0)</f>
        <v>0</v>
      </c>
      <c r="Z2472">
        <f>IF(ChurnTable[[#This Row],[Churn]]="Yes",ChurnTable[[#This Row],[MonthlyCharges]]*12,0)</f>
        <v>0</v>
      </c>
    </row>
    <row r="2473" spans="1:26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 s="1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 s="2">
        <v>98.4</v>
      </c>
      <c r="T2473" s="2">
        <v>5149.5</v>
      </c>
      <c r="U2473" t="s">
        <v>23</v>
      </c>
      <c r="V24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73" t="str">
        <f>IF(ChurnTable[[#This Row],[MonthlyCharges]]&lt;35,"Low (&lt;$35)",IF(ChurnTable[[#This Row],[MonthlyCharges]]&lt;70,"Medium ($35-$70)","High (&gt;$70)"))</f>
        <v>High (&gt;$70)</v>
      </c>
      <c r="X2473">
        <f>ChurnTable[[#This Row],[MonthlyCharges]]*12</f>
        <v>1180.8000000000002</v>
      </c>
      <c r="Y2473">
        <f>IF(ChurnTable[[#This Row],[Churn]]="Yes",1,0)</f>
        <v>1</v>
      </c>
      <c r="Z2473">
        <f>IF(ChurnTable[[#This Row],[Churn]]="Yes",ChurnTable[[#This Row],[MonthlyCharges]]*12,0)</f>
        <v>1180.8000000000002</v>
      </c>
    </row>
    <row r="2474" spans="1:26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 s="1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 s="2">
        <v>70.900000000000006</v>
      </c>
      <c r="T2474" s="2">
        <v>4677.1000000000004</v>
      </c>
      <c r="U2474" t="s">
        <v>24</v>
      </c>
      <c r="V24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74" t="str">
        <f>IF(ChurnTable[[#This Row],[MonthlyCharges]]&lt;35,"Low (&lt;$35)",IF(ChurnTable[[#This Row],[MonthlyCharges]]&lt;70,"Medium ($35-$70)","High (&gt;$70)"))</f>
        <v>High (&gt;$70)</v>
      </c>
      <c r="X2474">
        <f>ChurnTable[[#This Row],[MonthlyCharges]]*12</f>
        <v>850.80000000000007</v>
      </c>
      <c r="Y2474">
        <f>IF(ChurnTable[[#This Row],[Churn]]="Yes",1,0)</f>
        <v>0</v>
      </c>
      <c r="Z2474">
        <f>IF(ChurnTable[[#This Row],[Churn]]="Yes",ChurnTable[[#This Row],[MonthlyCharges]]*12,0)</f>
        <v>0</v>
      </c>
    </row>
    <row r="2475" spans="1:26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 s="1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 s="2">
        <v>19.850000000000001</v>
      </c>
      <c r="T2475" s="2">
        <v>119.3</v>
      </c>
      <c r="U2475" t="s">
        <v>24</v>
      </c>
      <c r="V24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75" t="str">
        <f>IF(ChurnTable[[#This Row],[MonthlyCharges]]&lt;35,"Low (&lt;$35)",IF(ChurnTable[[#This Row],[MonthlyCharges]]&lt;70,"Medium ($35-$70)","High (&gt;$70)"))</f>
        <v>Low (&lt;$35)</v>
      </c>
      <c r="X2475">
        <f>ChurnTable[[#This Row],[MonthlyCharges]]*12</f>
        <v>238.20000000000002</v>
      </c>
      <c r="Y2475">
        <f>IF(ChurnTable[[#This Row],[Churn]]="Yes",1,0)</f>
        <v>0</v>
      </c>
      <c r="Z2475">
        <f>IF(ChurnTable[[#This Row],[Churn]]="Yes",ChurnTable[[#This Row],[MonthlyCharges]]*12,0)</f>
        <v>0</v>
      </c>
    </row>
    <row r="2476" spans="1:26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 s="1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 s="2">
        <v>106.35</v>
      </c>
      <c r="T2476" s="2">
        <v>4849.1000000000004</v>
      </c>
      <c r="U2476" t="s">
        <v>24</v>
      </c>
      <c r="V24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76" t="str">
        <f>IF(ChurnTable[[#This Row],[MonthlyCharges]]&lt;35,"Low (&lt;$35)",IF(ChurnTable[[#This Row],[MonthlyCharges]]&lt;70,"Medium ($35-$70)","High (&gt;$70)"))</f>
        <v>High (&gt;$70)</v>
      </c>
      <c r="X2476">
        <f>ChurnTable[[#This Row],[MonthlyCharges]]*12</f>
        <v>1276.1999999999998</v>
      </c>
      <c r="Y2476">
        <f>IF(ChurnTable[[#This Row],[Churn]]="Yes",1,0)</f>
        <v>0</v>
      </c>
      <c r="Z2476">
        <f>IF(ChurnTable[[#This Row],[Churn]]="Yes",ChurnTable[[#This Row],[MonthlyCharges]]*12,0)</f>
        <v>0</v>
      </c>
    </row>
    <row r="2477" spans="1:26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 s="1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 s="2">
        <v>99.5</v>
      </c>
      <c r="T2477" s="2">
        <v>5424.25</v>
      </c>
      <c r="U2477" t="s">
        <v>24</v>
      </c>
      <c r="V24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77" t="str">
        <f>IF(ChurnTable[[#This Row],[MonthlyCharges]]&lt;35,"Low (&lt;$35)",IF(ChurnTable[[#This Row],[MonthlyCharges]]&lt;70,"Medium ($35-$70)","High (&gt;$70)"))</f>
        <v>High (&gt;$70)</v>
      </c>
      <c r="X2477">
        <f>ChurnTable[[#This Row],[MonthlyCharges]]*12</f>
        <v>1194</v>
      </c>
      <c r="Y2477">
        <f>IF(ChurnTable[[#This Row],[Churn]]="Yes",1,0)</f>
        <v>0</v>
      </c>
      <c r="Z2477">
        <f>IF(ChurnTable[[#This Row],[Churn]]="Yes",ChurnTable[[#This Row],[MonthlyCharges]]*12,0)</f>
        <v>0</v>
      </c>
    </row>
    <row r="2478" spans="1:26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 s="1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 s="2">
        <v>84.7</v>
      </c>
      <c r="T2478" s="2">
        <v>5878.9</v>
      </c>
      <c r="U2478" t="s">
        <v>24</v>
      </c>
      <c r="V24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78" t="str">
        <f>IF(ChurnTable[[#This Row],[MonthlyCharges]]&lt;35,"Low (&lt;$35)",IF(ChurnTable[[#This Row],[MonthlyCharges]]&lt;70,"Medium ($35-$70)","High (&gt;$70)"))</f>
        <v>High (&gt;$70)</v>
      </c>
      <c r="X2478">
        <f>ChurnTable[[#This Row],[MonthlyCharges]]*12</f>
        <v>1016.4000000000001</v>
      </c>
      <c r="Y2478">
        <f>IF(ChurnTable[[#This Row],[Churn]]="Yes",1,0)</f>
        <v>0</v>
      </c>
      <c r="Z2478">
        <f>IF(ChurnTable[[#This Row],[Churn]]="Yes",ChurnTable[[#This Row],[MonthlyCharges]]*12,0)</f>
        <v>0</v>
      </c>
    </row>
    <row r="2479" spans="1:26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 s="1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 s="2">
        <v>86.05</v>
      </c>
      <c r="T2479" s="2">
        <v>244.85</v>
      </c>
      <c r="U2479" t="s">
        <v>24</v>
      </c>
      <c r="V24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79" t="str">
        <f>IF(ChurnTable[[#This Row],[MonthlyCharges]]&lt;35,"Low (&lt;$35)",IF(ChurnTable[[#This Row],[MonthlyCharges]]&lt;70,"Medium ($35-$70)","High (&gt;$70)"))</f>
        <v>High (&gt;$70)</v>
      </c>
      <c r="X2479">
        <f>ChurnTable[[#This Row],[MonthlyCharges]]*12</f>
        <v>1032.5999999999999</v>
      </c>
      <c r="Y2479">
        <f>IF(ChurnTable[[#This Row],[Churn]]="Yes",1,0)</f>
        <v>0</v>
      </c>
      <c r="Z2479">
        <f>IF(ChurnTable[[#This Row],[Churn]]="Yes",ChurnTable[[#This Row],[MonthlyCharges]]*12,0)</f>
        <v>0</v>
      </c>
    </row>
    <row r="2480" spans="1:26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 s="1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 s="2">
        <v>44.55</v>
      </c>
      <c r="T2480" s="2">
        <v>220.75</v>
      </c>
      <c r="U2480" t="s">
        <v>24</v>
      </c>
      <c r="V24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80" t="str">
        <f>IF(ChurnTable[[#This Row],[MonthlyCharges]]&lt;35,"Low (&lt;$35)",IF(ChurnTable[[#This Row],[MonthlyCharges]]&lt;70,"Medium ($35-$70)","High (&gt;$70)"))</f>
        <v>Medium ($35-$70)</v>
      </c>
      <c r="X2480">
        <f>ChurnTable[[#This Row],[MonthlyCharges]]*12</f>
        <v>534.59999999999991</v>
      </c>
      <c r="Y2480">
        <f>IF(ChurnTable[[#This Row],[Churn]]="Yes",1,0)</f>
        <v>0</v>
      </c>
      <c r="Z2480">
        <f>IF(ChurnTable[[#This Row],[Churn]]="Yes",ChurnTable[[#This Row],[MonthlyCharges]]*12,0)</f>
        <v>0</v>
      </c>
    </row>
    <row r="2481" spans="1:26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 s="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 s="2">
        <v>75.849999999999994</v>
      </c>
      <c r="T2481" s="2">
        <v>4261.2</v>
      </c>
      <c r="U2481" t="s">
        <v>24</v>
      </c>
      <c r="V24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81" t="str">
        <f>IF(ChurnTable[[#This Row],[MonthlyCharges]]&lt;35,"Low (&lt;$35)",IF(ChurnTable[[#This Row],[MonthlyCharges]]&lt;70,"Medium ($35-$70)","High (&gt;$70)"))</f>
        <v>High (&gt;$70)</v>
      </c>
      <c r="X2481">
        <f>ChurnTable[[#This Row],[MonthlyCharges]]*12</f>
        <v>910.19999999999993</v>
      </c>
      <c r="Y2481">
        <f>IF(ChurnTable[[#This Row],[Churn]]="Yes",1,0)</f>
        <v>0</v>
      </c>
      <c r="Z2481">
        <f>IF(ChurnTable[[#This Row],[Churn]]="Yes",ChurnTable[[#This Row],[MonthlyCharges]]*12,0)</f>
        <v>0</v>
      </c>
    </row>
    <row r="2482" spans="1:26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 s="1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 s="2">
        <v>93.85</v>
      </c>
      <c r="T2482" s="2">
        <v>5574.75</v>
      </c>
      <c r="U2482" t="s">
        <v>23</v>
      </c>
      <c r="V24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482" t="str">
        <f>IF(ChurnTable[[#This Row],[MonthlyCharges]]&lt;35,"Low (&lt;$35)",IF(ChurnTable[[#This Row],[MonthlyCharges]]&lt;70,"Medium ($35-$70)","High (&gt;$70)"))</f>
        <v>High (&gt;$70)</v>
      </c>
      <c r="X2482">
        <f>ChurnTable[[#This Row],[MonthlyCharges]]*12</f>
        <v>1126.1999999999998</v>
      </c>
      <c r="Y2482">
        <f>IF(ChurnTable[[#This Row],[Churn]]="Yes",1,0)</f>
        <v>1</v>
      </c>
      <c r="Z2482">
        <f>IF(ChurnTable[[#This Row],[Churn]]="Yes",ChurnTable[[#This Row],[MonthlyCharges]]*12,0)</f>
        <v>1126.1999999999998</v>
      </c>
    </row>
    <row r="2483" spans="1:26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 s="1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 s="2">
        <v>25</v>
      </c>
      <c r="T2483" s="2">
        <v>1501.75</v>
      </c>
      <c r="U2483" t="s">
        <v>24</v>
      </c>
      <c r="V24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83" t="str">
        <f>IF(ChurnTable[[#This Row],[MonthlyCharges]]&lt;35,"Low (&lt;$35)",IF(ChurnTable[[#This Row],[MonthlyCharges]]&lt;70,"Medium ($35-$70)","High (&gt;$70)"))</f>
        <v>Low (&lt;$35)</v>
      </c>
      <c r="X2483">
        <f>ChurnTable[[#This Row],[MonthlyCharges]]*12</f>
        <v>300</v>
      </c>
      <c r="Y2483">
        <f>IF(ChurnTable[[#This Row],[Churn]]="Yes",1,0)</f>
        <v>0</v>
      </c>
      <c r="Z2483">
        <f>IF(ChurnTable[[#This Row],[Churn]]="Yes",ChurnTable[[#This Row],[MonthlyCharges]]*12,0)</f>
        <v>0</v>
      </c>
    </row>
    <row r="2484" spans="1:26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 s="1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 s="2">
        <v>45</v>
      </c>
      <c r="T2484" s="2">
        <v>89.75</v>
      </c>
      <c r="U2484" t="s">
        <v>24</v>
      </c>
      <c r="V24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84" t="str">
        <f>IF(ChurnTable[[#This Row],[MonthlyCharges]]&lt;35,"Low (&lt;$35)",IF(ChurnTable[[#This Row],[MonthlyCharges]]&lt;70,"Medium ($35-$70)","High (&gt;$70)"))</f>
        <v>Medium ($35-$70)</v>
      </c>
      <c r="X2484">
        <f>ChurnTable[[#This Row],[MonthlyCharges]]*12</f>
        <v>540</v>
      </c>
      <c r="Y2484">
        <f>IF(ChurnTable[[#This Row],[Churn]]="Yes",1,0)</f>
        <v>0</v>
      </c>
      <c r="Z2484">
        <f>IF(ChurnTable[[#This Row],[Churn]]="Yes",ChurnTable[[#This Row],[MonthlyCharges]]*12,0)</f>
        <v>0</v>
      </c>
    </row>
    <row r="2485" spans="1:26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 s="1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 s="2">
        <v>100.7</v>
      </c>
      <c r="T2485" s="2">
        <v>4541.2</v>
      </c>
      <c r="U2485" t="s">
        <v>23</v>
      </c>
      <c r="V24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85" t="str">
        <f>IF(ChurnTable[[#This Row],[MonthlyCharges]]&lt;35,"Low (&lt;$35)",IF(ChurnTable[[#This Row],[MonthlyCharges]]&lt;70,"Medium ($35-$70)","High (&gt;$70)"))</f>
        <v>High (&gt;$70)</v>
      </c>
      <c r="X2485">
        <f>ChurnTable[[#This Row],[MonthlyCharges]]*12</f>
        <v>1208.4000000000001</v>
      </c>
      <c r="Y2485">
        <f>IF(ChurnTable[[#This Row],[Churn]]="Yes",1,0)</f>
        <v>1</v>
      </c>
      <c r="Z2485">
        <f>IF(ChurnTable[[#This Row],[Churn]]="Yes",ChurnTable[[#This Row],[MonthlyCharges]]*12,0)</f>
        <v>1208.4000000000001</v>
      </c>
    </row>
    <row r="2486" spans="1:26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 s="1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 s="2">
        <v>20.5</v>
      </c>
      <c r="T2486" s="2">
        <v>255.5</v>
      </c>
      <c r="U2486" t="s">
        <v>24</v>
      </c>
      <c r="V24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86" t="str">
        <f>IF(ChurnTable[[#This Row],[MonthlyCharges]]&lt;35,"Low (&lt;$35)",IF(ChurnTable[[#This Row],[MonthlyCharges]]&lt;70,"Medium ($35-$70)","High (&gt;$70)"))</f>
        <v>Low (&lt;$35)</v>
      </c>
      <c r="X2486">
        <f>ChurnTable[[#This Row],[MonthlyCharges]]*12</f>
        <v>246</v>
      </c>
      <c r="Y2486">
        <f>IF(ChurnTable[[#This Row],[Churn]]="Yes",1,0)</f>
        <v>0</v>
      </c>
      <c r="Z2486">
        <f>IF(ChurnTable[[#This Row],[Churn]]="Yes",ChurnTable[[#This Row],[MonthlyCharges]]*12,0)</f>
        <v>0</v>
      </c>
    </row>
    <row r="2487" spans="1:26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 s="1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 s="2">
        <v>80.45</v>
      </c>
      <c r="T2487" s="2">
        <v>1072</v>
      </c>
      <c r="U2487" t="s">
        <v>23</v>
      </c>
      <c r="V24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87" t="str">
        <f>IF(ChurnTable[[#This Row],[MonthlyCharges]]&lt;35,"Low (&lt;$35)",IF(ChurnTable[[#This Row],[MonthlyCharges]]&lt;70,"Medium ($35-$70)","High (&gt;$70)"))</f>
        <v>High (&gt;$70)</v>
      </c>
      <c r="X2487">
        <f>ChurnTable[[#This Row],[MonthlyCharges]]*12</f>
        <v>965.40000000000009</v>
      </c>
      <c r="Y2487">
        <f>IF(ChurnTable[[#This Row],[Churn]]="Yes",1,0)</f>
        <v>1</v>
      </c>
      <c r="Z2487">
        <f>IF(ChurnTable[[#This Row],[Churn]]="Yes",ChurnTable[[#This Row],[MonthlyCharges]]*12,0)</f>
        <v>965.40000000000009</v>
      </c>
    </row>
    <row r="2488" spans="1:26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 s="1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 s="2">
        <v>90.45</v>
      </c>
      <c r="T2488" s="2">
        <v>2509.25</v>
      </c>
      <c r="U2488" t="s">
        <v>24</v>
      </c>
      <c r="V24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88" t="str">
        <f>IF(ChurnTable[[#This Row],[MonthlyCharges]]&lt;35,"Low (&lt;$35)",IF(ChurnTable[[#This Row],[MonthlyCharges]]&lt;70,"Medium ($35-$70)","High (&gt;$70)"))</f>
        <v>High (&gt;$70)</v>
      </c>
      <c r="X2488">
        <f>ChurnTable[[#This Row],[MonthlyCharges]]*12</f>
        <v>1085.4000000000001</v>
      </c>
      <c r="Y2488">
        <f>IF(ChurnTable[[#This Row],[Churn]]="Yes",1,0)</f>
        <v>0</v>
      </c>
      <c r="Z2488">
        <f>IF(ChurnTable[[#This Row],[Churn]]="Yes",ChurnTable[[#This Row],[MonthlyCharges]]*12,0)</f>
        <v>0</v>
      </c>
    </row>
    <row r="2489" spans="1:26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 s="1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 s="2">
        <v>60.45</v>
      </c>
      <c r="T2489" s="2">
        <v>1440.75</v>
      </c>
      <c r="U2489" t="s">
        <v>24</v>
      </c>
      <c r="V24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89" t="str">
        <f>IF(ChurnTable[[#This Row],[MonthlyCharges]]&lt;35,"Low (&lt;$35)",IF(ChurnTable[[#This Row],[MonthlyCharges]]&lt;70,"Medium ($35-$70)","High (&gt;$70)"))</f>
        <v>Medium ($35-$70)</v>
      </c>
      <c r="X2489">
        <f>ChurnTable[[#This Row],[MonthlyCharges]]*12</f>
        <v>725.40000000000009</v>
      </c>
      <c r="Y2489">
        <f>IF(ChurnTable[[#This Row],[Churn]]="Yes",1,0)</f>
        <v>0</v>
      </c>
      <c r="Z2489">
        <f>IF(ChurnTable[[#This Row],[Churn]]="Yes",ChurnTable[[#This Row],[MonthlyCharges]]*12,0)</f>
        <v>0</v>
      </c>
    </row>
    <row r="2490" spans="1:26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 s="1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 s="2">
        <v>55.25</v>
      </c>
      <c r="T2490" s="2">
        <v>1715.65</v>
      </c>
      <c r="U2490" t="s">
        <v>23</v>
      </c>
      <c r="V24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90" t="str">
        <f>IF(ChurnTable[[#This Row],[MonthlyCharges]]&lt;35,"Low (&lt;$35)",IF(ChurnTable[[#This Row],[MonthlyCharges]]&lt;70,"Medium ($35-$70)","High (&gt;$70)"))</f>
        <v>Medium ($35-$70)</v>
      </c>
      <c r="X2490">
        <f>ChurnTable[[#This Row],[MonthlyCharges]]*12</f>
        <v>663</v>
      </c>
      <c r="Y2490">
        <f>IF(ChurnTable[[#This Row],[Churn]]="Yes",1,0)</f>
        <v>1</v>
      </c>
      <c r="Z2490">
        <f>IF(ChurnTable[[#This Row],[Churn]]="Yes",ChurnTable[[#This Row],[MonthlyCharges]]*12,0)</f>
        <v>663</v>
      </c>
    </row>
    <row r="2491" spans="1:26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 s="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 s="2">
        <v>78.45</v>
      </c>
      <c r="T2491" s="2">
        <v>5333.35</v>
      </c>
      <c r="U2491" t="s">
        <v>24</v>
      </c>
      <c r="V24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491" t="str">
        <f>IF(ChurnTable[[#This Row],[MonthlyCharges]]&lt;35,"Low (&lt;$35)",IF(ChurnTable[[#This Row],[MonthlyCharges]]&lt;70,"Medium ($35-$70)","High (&gt;$70)"))</f>
        <v>High (&gt;$70)</v>
      </c>
      <c r="X2491">
        <f>ChurnTable[[#This Row],[MonthlyCharges]]*12</f>
        <v>941.40000000000009</v>
      </c>
      <c r="Y2491">
        <f>IF(ChurnTable[[#This Row],[Churn]]="Yes",1,0)</f>
        <v>0</v>
      </c>
      <c r="Z2491">
        <f>IF(ChurnTable[[#This Row],[Churn]]="Yes",ChurnTable[[#This Row],[MonthlyCharges]]*12,0)</f>
        <v>0</v>
      </c>
    </row>
    <row r="2492" spans="1:26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 s="1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 s="2">
        <v>100.55</v>
      </c>
      <c r="T2492" s="2">
        <v>3895.35</v>
      </c>
      <c r="U2492" t="s">
        <v>24</v>
      </c>
      <c r="V24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92" t="str">
        <f>IF(ChurnTable[[#This Row],[MonthlyCharges]]&lt;35,"Low (&lt;$35)",IF(ChurnTable[[#This Row],[MonthlyCharges]]&lt;70,"Medium ($35-$70)","High (&gt;$70)"))</f>
        <v>High (&gt;$70)</v>
      </c>
      <c r="X2492">
        <f>ChurnTable[[#This Row],[MonthlyCharges]]*12</f>
        <v>1206.5999999999999</v>
      </c>
      <c r="Y2492">
        <f>IF(ChurnTable[[#This Row],[Churn]]="Yes",1,0)</f>
        <v>0</v>
      </c>
      <c r="Z2492">
        <f>IF(ChurnTable[[#This Row],[Churn]]="Yes",ChurnTable[[#This Row],[MonthlyCharges]]*12,0)</f>
        <v>0</v>
      </c>
    </row>
    <row r="2493" spans="1:26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 s="1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 s="2">
        <v>20.350000000000001</v>
      </c>
      <c r="T2493" s="2">
        <v>869.9</v>
      </c>
      <c r="U2493" t="s">
        <v>24</v>
      </c>
      <c r="V24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93" t="str">
        <f>IF(ChurnTable[[#This Row],[MonthlyCharges]]&lt;35,"Low (&lt;$35)",IF(ChurnTable[[#This Row],[MonthlyCharges]]&lt;70,"Medium ($35-$70)","High (&gt;$70)"))</f>
        <v>Low (&lt;$35)</v>
      </c>
      <c r="X2493">
        <f>ChurnTable[[#This Row],[MonthlyCharges]]*12</f>
        <v>244.20000000000002</v>
      </c>
      <c r="Y2493">
        <f>IF(ChurnTable[[#This Row],[Churn]]="Yes",1,0)</f>
        <v>0</v>
      </c>
      <c r="Z2493">
        <f>IF(ChurnTable[[#This Row],[Churn]]="Yes",ChurnTable[[#This Row],[MonthlyCharges]]*12,0)</f>
        <v>0</v>
      </c>
    </row>
    <row r="2494" spans="1:26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 s="1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 s="2">
        <v>54.45</v>
      </c>
      <c r="T2494" s="2">
        <v>706.85</v>
      </c>
      <c r="U2494" t="s">
        <v>23</v>
      </c>
      <c r="V24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94" t="str">
        <f>IF(ChurnTable[[#This Row],[MonthlyCharges]]&lt;35,"Low (&lt;$35)",IF(ChurnTable[[#This Row],[MonthlyCharges]]&lt;70,"Medium ($35-$70)","High (&gt;$70)"))</f>
        <v>Medium ($35-$70)</v>
      </c>
      <c r="X2494">
        <f>ChurnTable[[#This Row],[MonthlyCharges]]*12</f>
        <v>653.40000000000009</v>
      </c>
      <c r="Y2494">
        <f>IF(ChurnTable[[#This Row],[Churn]]="Yes",1,0)</f>
        <v>1</v>
      </c>
      <c r="Z2494">
        <f>IF(ChurnTable[[#This Row],[Churn]]="Yes",ChurnTable[[#This Row],[MonthlyCharges]]*12,0)</f>
        <v>653.40000000000009</v>
      </c>
    </row>
    <row r="2495" spans="1:26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 s="1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 s="2">
        <v>90.75</v>
      </c>
      <c r="T2495" s="2">
        <v>512.25</v>
      </c>
      <c r="U2495" t="s">
        <v>24</v>
      </c>
      <c r="V24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95" t="str">
        <f>IF(ChurnTable[[#This Row],[MonthlyCharges]]&lt;35,"Low (&lt;$35)",IF(ChurnTable[[#This Row],[MonthlyCharges]]&lt;70,"Medium ($35-$70)","High (&gt;$70)"))</f>
        <v>High (&gt;$70)</v>
      </c>
      <c r="X2495">
        <f>ChurnTable[[#This Row],[MonthlyCharges]]*12</f>
        <v>1089</v>
      </c>
      <c r="Y2495">
        <f>IF(ChurnTable[[#This Row],[Churn]]="Yes",1,0)</f>
        <v>0</v>
      </c>
      <c r="Z2495">
        <f>IF(ChurnTable[[#This Row],[Churn]]="Yes",ChurnTable[[#This Row],[MonthlyCharges]]*12,0)</f>
        <v>0</v>
      </c>
    </row>
    <row r="2496" spans="1:26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 s="1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 s="2">
        <v>75.349999999999994</v>
      </c>
      <c r="T2496" s="2">
        <v>2636.05</v>
      </c>
      <c r="U2496" t="s">
        <v>23</v>
      </c>
      <c r="V24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96" t="str">
        <f>IF(ChurnTable[[#This Row],[MonthlyCharges]]&lt;35,"Low (&lt;$35)",IF(ChurnTable[[#This Row],[MonthlyCharges]]&lt;70,"Medium ($35-$70)","High (&gt;$70)"))</f>
        <v>High (&gt;$70)</v>
      </c>
      <c r="X2496">
        <f>ChurnTable[[#This Row],[MonthlyCharges]]*12</f>
        <v>904.19999999999993</v>
      </c>
      <c r="Y2496">
        <f>IF(ChurnTable[[#This Row],[Churn]]="Yes",1,0)</f>
        <v>1</v>
      </c>
      <c r="Z2496">
        <f>IF(ChurnTable[[#This Row],[Churn]]="Yes",ChurnTable[[#This Row],[MonthlyCharges]]*12,0)</f>
        <v>904.19999999999993</v>
      </c>
    </row>
    <row r="2497" spans="1:26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 s="1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 s="2">
        <v>20.25</v>
      </c>
      <c r="T2497" s="2">
        <v>814.75</v>
      </c>
      <c r="U2497" t="s">
        <v>24</v>
      </c>
      <c r="V24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497" t="str">
        <f>IF(ChurnTable[[#This Row],[MonthlyCharges]]&lt;35,"Low (&lt;$35)",IF(ChurnTable[[#This Row],[MonthlyCharges]]&lt;70,"Medium ($35-$70)","High (&gt;$70)"))</f>
        <v>Low (&lt;$35)</v>
      </c>
      <c r="X2497">
        <f>ChurnTable[[#This Row],[MonthlyCharges]]*12</f>
        <v>243</v>
      </c>
      <c r="Y2497">
        <f>IF(ChurnTable[[#This Row],[Churn]]="Yes",1,0)</f>
        <v>0</v>
      </c>
      <c r="Z2497">
        <f>IF(ChurnTable[[#This Row],[Churn]]="Yes",ChurnTable[[#This Row],[MonthlyCharges]]*12,0)</f>
        <v>0</v>
      </c>
    </row>
    <row r="2498" spans="1:26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 s="1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 s="2">
        <v>20.05</v>
      </c>
      <c r="T2498" s="2">
        <v>388.6</v>
      </c>
      <c r="U2498" t="s">
        <v>24</v>
      </c>
      <c r="V24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498" t="str">
        <f>IF(ChurnTable[[#This Row],[MonthlyCharges]]&lt;35,"Low (&lt;$35)",IF(ChurnTable[[#This Row],[MonthlyCharges]]&lt;70,"Medium ($35-$70)","High (&gt;$70)"))</f>
        <v>Low (&lt;$35)</v>
      </c>
      <c r="X2498">
        <f>ChurnTable[[#This Row],[MonthlyCharges]]*12</f>
        <v>240.60000000000002</v>
      </c>
      <c r="Y2498">
        <f>IF(ChurnTable[[#This Row],[Churn]]="Yes",1,0)</f>
        <v>0</v>
      </c>
      <c r="Z2498">
        <f>IF(ChurnTable[[#This Row],[Churn]]="Yes",ChurnTable[[#This Row],[MonthlyCharges]]*12,0)</f>
        <v>0</v>
      </c>
    </row>
    <row r="2499" spans="1:26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 s="1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 s="2">
        <v>19.600000000000001</v>
      </c>
      <c r="T2499" s="2">
        <v>93.45</v>
      </c>
      <c r="U2499" t="s">
        <v>24</v>
      </c>
      <c r="V24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499" t="str">
        <f>IF(ChurnTable[[#This Row],[MonthlyCharges]]&lt;35,"Low (&lt;$35)",IF(ChurnTable[[#This Row],[MonthlyCharges]]&lt;70,"Medium ($35-$70)","High (&gt;$70)"))</f>
        <v>Low (&lt;$35)</v>
      </c>
      <c r="X2499">
        <f>ChurnTable[[#This Row],[MonthlyCharges]]*12</f>
        <v>235.20000000000002</v>
      </c>
      <c r="Y2499">
        <f>IF(ChurnTable[[#This Row],[Churn]]="Yes",1,0)</f>
        <v>0</v>
      </c>
      <c r="Z2499">
        <f>IF(ChurnTable[[#This Row],[Churn]]="Yes",ChurnTable[[#This Row],[MonthlyCharges]]*12,0)</f>
        <v>0</v>
      </c>
    </row>
    <row r="2500" spans="1:26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 s="1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 s="2">
        <v>53.8</v>
      </c>
      <c r="T2500" s="2">
        <v>1389.85</v>
      </c>
      <c r="U2500" t="s">
        <v>24</v>
      </c>
      <c r="V25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00" t="str">
        <f>IF(ChurnTable[[#This Row],[MonthlyCharges]]&lt;35,"Low (&lt;$35)",IF(ChurnTable[[#This Row],[MonthlyCharges]]&lt;70,"Medium ($35-$70)","High (&gt;$70)"))</f>
        <v>Medium ($35-$70)</v>
      </c>
      <c r="X2500">
        <f>ChurnTable[[#This Row],[MonthlyCharges]]*12</f>
        <v>645.59999999999991</v>
      </c>
      <c r="Y2500">
        <f>IF(ChurnTable[[#This Row],[Churn]]="Yes",1,0)</f>
        <v>0</v>
      </c>
      <c r="Z2500">
        <f>IF(ChurnTable[[#This Row],[Churn]]="Yes",ChurnTable[[#This Row],[MonthlyCharges]]*12,0)</f>
        <v>0</v>
      </c>
    </row>
    <row r="2501" spans="1:26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 s="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 s="2">
        <v>70.2</v>
      </c>
      <c r="T2501" s="2">
        <v>2894.55</v>
      </c>
      <c r="U2501" t="s">
        <v>24</v>
      </c>
      <c r="V25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01" t="str">
        <f>IF(ChurnTable[[#This Row],[MonthlyCharges]]&lt;35,"Low (&lt;$35)",IF(ChurnTable[[#This Row],[MonthlyCharges]]&lt;70,"Medium ($35-$70)","High (&gt;$70)"))</f>
        <v>High (&gt;$70)</v>
      </c>
      <c r="X2501">
        <f>ChurnTable[[#This Row],[MonthlyCharges]]*12</f>
        <v>842.40000000000009</v>
      </c>
      <c r="Y2501">
        <f>IF(ChurnTable[[#This Row],[Churn]]="Yes",1,0)</f>
        <v>0</v>
      </c>
      <c r="Z2501">
        <f>IF(ChurnTable[[#This Row],[Churn]]="Yes",ChurnTable[[#This Row],[MonthlyCharges]]*12,0)</f>
        <v>0</v>
      </c>
    </row>
    <row r="2502" spans="1:26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 s="1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 s="2">
        <v>75.5</v>
      </c>
      <c r="T2502" s="2">
        <v>4025.6</v>
      </c>
      <c r="U2502" t="s">
        <v>24</v>
      </c>
      <c r="V25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02" t="str">
        <f>IF(ChurnTable[[#This Row],[MonthlyCharges]]&lt;35,"Low (&lt;$35)",IF(ChurnTable[[#This Row],[MonthlyCharges]]&lt;70,"Medium ($35-$70)","High (&gt;$70)"))</f>
        <v>High (&gt;$70)</v>
      </c>
      <c r="X2502">
        <f>ChurnTable[[#This Row],[MonthlyCharges]]*12</f>
        <v>906</v>
      </c>
      <c r="Y2502">
        <f>IF(ChurnTable[[#This Row],[Churn]]="Yes",1,0)</f>
        <v>0</v>
      </c>
      <c r="Z2502">
        <f>IF(ChurnTable[[#This Row],[Churn]]="Yes",ChurnTable[[#This Row],[MonthlyCharges]]*12,0)</f>
        <v>0</v>
      </c>
    </row>
    <row r="2503" spans="1:26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 s="1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 s="2">
        <v>20.350000000000001</v>
      </c>
      <c r="T2503" s="2">
        <v>1354.4</v>
      </c>
      <c r="U2503" t="s">
        <v>24</v>
      </c>
      <c r="V25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03" t="str">
        <f>IF(ChurnTable[[#This Row],[MonthlyCharges]]&lt;35,"Low (&lt;$35)",IF(ChurnTable[[#This Row],[MonthlyCharges]]&lt;70,"Medium ($35-$70)","High (&gt;$70)"))</f>
        <v>Low (&lt;$35)</v>
      </c>
      <c r="X2503">
        <f>ChurnTable[[#This Row],[MonthlyCharges]]*12</f>
        <v>244.20000000000002</v>
      </c>
      <c r="Y2503">
        <f>IF(ChurnTable[[#This Row],[Churn]]="Yes",1,0)</f>
        <v>0</v>
      </c>
      <c r="Z2503">
        <f>IF(ChurnTable[[#This Row],[Churn]]="Yes",ChurnTable[[#This Row],[MonthlyCharges]]*12,0)</f>
        <v>0</v>
      </c>
    </row>
    <row r="2504" spans="1:26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 s="1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 s="2">
        <v>26.05</v>
      </c>
      <c r="T2504" s="2">
        <v>1856.4</v>
      </c>
      <c r="U2504" t="s">
        <v>24</v>
      </c>
      <c r="V25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04" t="str">
        <f>IF(ChurnTable[[#This Row],[MonthlyCharges]]&lt;35,"Low (&lt;$35)",IF(ChurnTable[[#This Row],[MonthlyCharges]]&lt;70,"Medium ($35-$70)","High (&gt;$70)"))</f>
        <v>Low (&lt;$35)</v>
      </c>
      <c r="X2504">
        <f>ChurnTable[[#This Row],[MonthlyCharges]]*12</f>
        <v>312.60000000000002</v>
      </c>
      <c r="Y2504">
        <f>IF(ChurnTable[[#This Row],[Churn]]="Yes",1,0)</f>
        <v>0</v>
      </c>
      <c r="Z2504">
        <f>IF(ChurnTable[[#This Row],[Churn]]="Yes",ChurnTable[[#This Row],[MonthlyCharges]]*12,0)</f>
        <v>0</v>
      </c>
    </row>
    <row r="2505" spans="1:26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 s="1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 s="2">
        <v>20.6</v>
      </c>
      <c r="T2505" s="2">
        <v>926</v>
      </c>
      <c r="U2505" t="s">
        <v>24</v>
      </c>
      <c r="V25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05" t="str">
        <f>IF(ChurnTable[[#This Row],[MonthlyCharges]]&lt;35,"Low (&lt;$35)",IF(ChurnTable[[#This Row],[MonthlyCharges]]&lt;70,"Medium ($35-$70)","High (&gt;$70)"))</f>
        <v>Low (&lt;$35)</v>
      </c>
      <c r="X2505">
        <f>ChurnTable[[#This Row],[MonthlyCharges]]*12</f>
        <v>247.20000000000002</v>
      </c>
      <c r="Y2505">
        <f>IF(ChurnTable[[#This Row],[Churn]]="Yes",1,0)</f>
        <v>0</v>
      </c>
      <c r="Z2505">
        <f>IF(ChurnTable[[#This Row],[Churn]]="Yes",ChurnTable[[#This Row],[MonthlyCharges]]*12,0)</f>
        <v>0</v>
      </c>
    </row>
    <row r="2506" spans="1:26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 s="1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 s="2">
        <v>75.7</v>
      </c>
      <c r="T2506" s="2">
        <v>189.2</v>
      </c>
      <c r="U2506" t="s">
        <v>23</v>
      </c>
      <c r="V25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06" t="str">
        <f>IF(ChurnTable[[#This Row],[MonthlyCharges]]&lt;35,"Low (&lt;$35)",IF(ChurnTable[[#This Row],[MonthlyCharges]]&lt;70,"Medium ($35-$70)","High (&gt;$70)"))</f>
        <v>High (&gt;$70)</v>
      </c>
      <c r="X2506">
        <f>ChurnTable[[#This Row],[MonthlyCharges]]*12</f>
        <v>908.40000000000009</v>
      </c>
      <c r="Y2506">
        <f>IF(ChurnTable[[#This Row],[Churn]]="Yes",1,0)</f>
        <v>1</v>
      </c>
      <c r="Z2506">
        <f>IF(ChurnTable[[#This Row],[Churn]]="Yes",ChurnTable[[#This Row],[MonthlyCharges]]*12,0)</f>
        <v>908.40000000000009</v>
      </c>
    </row>
    <row r="2507" spans="1:26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 s="1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 s="2">
        <v>20.100000000000001</v>
      </c>
      <c r="T2507" s="2">
        <v>682.1</v>
      </c>
      <c r="U2507" t="s">
        <v>24</v>
      </c>
      <c r="V25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07" t="str">
        <f>IF(ChurnTable[[#This Row],[MonthlyCharges]]&lt;35,"Low (&lt;$35)",IF(ChurnTable[[#This Row],[MonthlyCharges]]&lt;70,"Medium ($35-$70)","High (&gt;$70)"))</f>
        <v>Low (&lt;$35)</v>
      </c>
      <c r="X2507">
        <f>ChurnTable[[#This Row],[MonthlyCharges]]*12</f>
        <v>241.20000000000002</v>
      </c>
      <c r="Y2507">
        <f>IF(ChurnTable[[#This Row],[Churn]]="Yes",1,0)</f>
        <v>0</v>
      </c>
      <c r="Z2507">
        <f>IF(ChurnTable[[#This Row],[Churn]]="Yes",ChurnTable[[#This Row],[MonthlyCharges]]*12,0)</f>
        <v>0</v>
      </c>
    </row>
    <row r="2508" spans="1:26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 s="1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 s="2">
        <v>24.3</v>
      </c>
      <c r="T2508" s="2">
        <v>1778.7</v>
      </c>
      <c r="U2508" t="s">
        <v>24</v>
      </c>
      <c r="V25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08" t="str">
        <f>IF(ChurnTable[[#This Row],[MonthlyCharges]]&lt;35,"Low (&lt;$35)",IF(ChurnTable[[#This Row],[MonthlyCharges]]&lt;70,"Medium ($35-$70)","High (&gt;$70)"))</f>
        <v>Low (&lt;$35)</v>
      </c>
      <c r="X2508">
        <f>ChurnTable[[#This Row],[MonthlyCharges]]*12</f>
        <v>291.60000000000002</v>
      </c>
      <c r="Y2508">
        <f>IF(ChurnTable[[#This Row],[Churn]]="Yes",1,0)</f>
        <v>0</v>
      </c>
      <c r="Z2508">
        <f>IF(ChurnTable[[#This Row],[Churn]]="Yes",ChurnTable[[#This Row],[MonthlyCharges]]*12,0)</f>
        <v>0</v>
      </c>
    </row>
    <row r="2509" spans="1:26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 s="1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 s="2">
        <v>24.5</v>
      </c>
      <c r="T2509" s="2">
        <v>1816.2</v>
      </c>
      <c r="U2509" t="s">
        <v>24</v>
      </c>
      <c r="V25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09" t="str">
        <f>IF(ChurnTable[[#This Row],[MonthlyCharges]]&lt;35,"Low (&lt;$35)",IF(ChurnTable[[#This Row],[MonthlyCharges]]&lt;70,"Medium ($35-$70)","High (&gt;$70)"))</f>
        <v>Low (&lt;$35)</v>
      </c>
      <c r="X2509">
        <f>ChurnTable[[#This Row],[MonthlyCharges]]*12</f>
        <v>294</v>
      </c>
      <c r="Y2509">
        <f>IF(ChurnTable[[#This Row],[Churn]]="Yes",1,0)</f>
        <v>0</v>
      </c>
      <c r="Z2509">
        <f>IF(ChurnTable[[#This Row],[Churn]]="Yes",ChurnTable[[#This Row],[MonthlyCharges]]*12,0)</f>
        <v>0</v>
      </c>
    </row>
    <row r="2510" spans="1:26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 s="1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 s="2">
        <v>110.5</v>
      </c>
      <c r="T2510" s="2">
        <v>7069.25</v>
      </c>
      <c r="U2510" t="s">
        <v>24</v>
      </c>
      <c r="V25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10" t="str">
        <f>IF(ChurnTable[[#This Row],[MonthlyCharges]]&lt;35,"Low (&lt;$35)",IF(ChurnTable[[#This Row],[MonthlyCharges]]&lt;70,"Medium ($35-$70)","High (&gt;$70)"))</f>
        <v>High (&gt;$70)</v>
      </c>
      <c r="X2510">
        <f>ChurnTable[[#This Row],[MonthlyCharges]]*12</f>
        <v>1326</v>
      </c>
      <c r="Y2510">
        <f>IF(ChurnTable[[#This Row],[Churn]]="Yes",1,0)</f>
        <v>0</v>
      </c>
      <c r="Z2510">
        <f>IF(ChurnTable[[#This Row],[Churn]]="Yes",ChurnTable[[#This Row],[MonthlyCharges]]*12,0)</f>
        <v>0</v>
      </c>
    </row>
    <row r="2511" spans="1:26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 s="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 s="2">
        <v>25.25</v>
      </c>
      <c r="T2511" s="2">
        <v>1841.2</v>
      </c>
      <c r="U2511" t="s">
        <v>24</v>
      </c>
      <c r="V25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11" t="str">
        <f>IF(ChurnTable[[#This Row],[MonthlyCharges]]&lt;35,"Low (&lt;$35)",IF(ChurnTable[[#This Row],[MonthlyCharges]]&lt;70,"Medium ($35-$70)","High (&gt;$70)"))</f>
        <v>Low (&lt;$35)</v>
      </c>
      <c r="X2511">
        <f>ChurnTable[[#This Row],[MonthlyCharges]]*12</f>
        <v>303</v>
      </c>
      <c r="Y2511">
        <f>IF(ChurnTable[[#This Row],[Churn]]="Yes",1,0)</f>
        <v>0</v>
      </c>
      <c r="Z2511">
        <f>IF(ChurnTable[[#This Row],[Churn]]="Yes",ChurnTable[[#This Row],[MonthlyCharges]]*12,0)</f>
        <v>0</v>
      </c>
    </row>
    <row r="2512" spans="1:26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 s="1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 s="2">
        <v>74.25</v>
      </c>
      <c r="T2512" s="2">
        <v>74.25</v>
      </c>
      <c r="U2512" t="s">
        <v>23</v>
      </c>
      <c r="V25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12" t="str">
        <f>IF(ChurnTable[[#This Row],[MonthlyCharges]]&lt;35,"Low (&lt;$35)",IF(ChurnTable[[#This Row],[MonthlyCharges]]&lt;70,"Medium ($35-$70)","High (&gt;$70)"))</f>
        <v>High (&gt;$70)</v>
      </c>
      <c r="X2512">
        <f>ChurnTable[[#This Row],[MonthlyCharges]]*12</f>
        <v>891</v>
      </c>
      <c r="Y2512">
        <f>IF(ChurnTable[[#This Row],[Churn]]="Yes",1,0)</f>
        <v>1</v>
      </c>
      <c r="Z2512">
        <f>IF(ChurnTable[[#This Row],[Churn]]="Yes",ChurnTable[[#This Row],[MonthlyCharges]]*12,0)</f>
        <v>891</v>
      </c>
    </row>
    <row r="2513" spans="1:26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 s="1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 s="2">
        <v>90.1</v>
      </c>
      <c r="T2513" s="2">
        <v>2656.7</v>
      </c>
      <c r="U2513" t="s">
        <v>24</v>
      </c>
      <c r="V25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13" t="str">
        <f>IF(ChurnTable[[#This Row],[MonthlyCharges]]&lt;35,"Low (&lt;$35)",IF(ChurnTable[[#This Row],[MonthlyCharges]]&lt;70,"Medium ($35-$70)","High (&gt;$70)"))</f>
        <v>High (&gt;$70)</v>
      </c>
      <c r="X2513">
        <f>ChurnTable[[#This Row],[MonthlyCharges]]*12</f>
        <v>1081.1999999999998</v>
      </c>
      <c r="Y2513">
        <f>IF(ChurnTable[[#This Row],[Churn]]="Yes",1,0)</f>
        <v>0</v>
      </c>
      <c r="Z2513">
        <f>IF(ChurnTable[[#This Row],[Churn]]="Yes",ChurnTable[[#This Row],[MonthlyCharges]]*12,0)</f>
        <v>0</v>
      </c>
    </row>
    <row r="2514" spans="1:26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 s="1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 s="2">
        <v>68.75</v>
      </c>
      <c r="T2514" s="2">
        <v>1689.45</v>
      </c>
      <c r="U2514" t="s">
        <v>24</v>
      </c>
      <c r="V25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514" t="str">
        <f>IF(ChurnTable[[#This Row],[MonthlyCharges]]&lt;35,"Low (&lt;$35)",IF(ChurnTable[[#This Row],[MonthlyCharges]]&lt;70,"Medium ($35-$70)","High (&gt;$70)"))</f>
        <v>Medium ($35-$70)</v>
      </c>
      <c r="X2514">
        <f>ChurnTable[[#This Row],[MonthlyCharges]]*12</f>
        <v>825</v>
      </c>
      <c r="Y2514">
        <f>IF(ChurnTable[[#This Row],[Churn]]="Yes",1,0)</f>
        <v>0</v>
      </c>
      <c r="Z2514">
        <f>IF(ChurnTable[[#This Row],[Churn]]="Yes",ChurnTable[[#This Row],[MonthlyCharges]]*12,0)</f>
        <v>0</v>
      </c>
    </row>
    <row r="2515" spans="1:26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 s="1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 s="2">
        <v>19.2</v>
      </c>
      <c r="T2515" s="2">
        <v>1054.75</v>
      </c>
      <c r="U2515" t="s">
        <v>24</v>
      </c>
      <c r="V25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15" t="str">
        <f>IF(ChurnTable[[#This Row],[MonthlyCharges]]&lt;35,"Low (&lt;$35)",IF(ChurnTable[[#This Row],[MonthlyCharges]]&lt;70,"Medium ($35-$70)","High (&gt;$70)"))</f>
        <v>Low (&lt;$35)</v>
      </c>
      <c r="X2515">
        <f>ChurnTable[[#This Row],[MonthlyCharges]]*12</f>
        <v>230.39999999999998</v>
      </c>
      <c r="Y2515">
        <f>IF(ChurnTable[[#This Row],[Churn]]="Yes",1,0)</f>
        <v>0</v>
      </c>
      <c r="Z2515">
        <f>IF(ChurnTable[[#This Row],[Churn]]="Yes",ChurnTable[[#This Row],[MonthlyCharges]]*12,0)</f>
        <v>0</v>
      </c>
    </row>
    <row r="2516" spans="1:26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 s="1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 s="2">
        <v>89.7</v>
      </c>
      <c r="T2516" s="2">
        <v>2187.5500000000002</v>
      </c>
      <c r="U2516" t="s">
        <v>23</v>
      </c>
      <c r="V25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16" t="str">
        <f>IF(ChurnTable[[#This Row],[MonthlyCharges]]&lt;35,"Low (&lt;$35)",IF(ChurnTable[[#This Row],[MonthlyCharges]]&lt;70,"Medium ($35-$70)","High (&gt;$70)"))</f>
        <v>High (&gt;$70)</v>
      </c>
      <c r="X2516">
        <f>ChurnTable[[#This Row],[MonthlyCharges]]*12</f>
        <v>1076.4000000000001</v>
      </c>
      <c r="Y2516">
        <f>IF(ChurnTable[[#This Row],[Churn]]="Yes",1,0)</f>
        <v>1</v>
      </c>
      <c r="Z2516">
        <f>IF(ChurnTable[[#This Row],[Churn]]="Yes",ChurnTable[[#This Row],[MonthlyCharges]]*12,0)</f>
        <v>1076.4000000000001</v>
      </c>
    </row>
    <row r="2517" spans="1:26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 s="1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 s="2">
        <v>115.1</v>
      </c>
      <c r="T2517" s="2">
        <v>7334.05</v>
      </c>
      <c r="U2517" t="s">
        <v>24</v>
      </c>
      <c r="V25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17" t="str">
        <f>IF(ChurnTable[[#This Row],[MonthlyCharges]]&lt;35,"Low (&lt;$35)",IF(ChurnTable[[#This Row],[MonthlyCharges]]&lt;70,"Medium ($35-$70)","High (&gt;$70)"))</f>
        <v>High (&gt;$70)</v>
      </c>
      <c r="X2517">
        <f>ChurnTable[[#This Row],[MonthlyCharges]]*12</f>
        <v>1381.1999999999998</v>
      </c>
      <c r="Y2517">
        <f>IF(ChurnTable[[#This Row],[Churn]]="Yes",1,0)</f>
        <v>0</v>
      </c>
      <c r="Z2517">
        <f>IF(ChurnTable[[#This Row],[Churn]]="Yes",ChurnTable[[#This Row],[MonthlyCharges]]*12,0)</f>
        <v>0</v>
      </c>
    </row>
    <row r="2518" spans="1:26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 s="1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 s="2">
        <v>96.4</v>
      </c>
      <c r="T2518" s="2">
        <v>1581.2</v>
      </c>
      <c r="U2518" t="s">
        <v>23</v>
      </c>
      <c r="V25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518" t="str">
        <f>IF(ChurnTable[[#This Row],[MonthlyCharges]]&lt;35,"Low (&lt;$35)",IF(ChurnTable[[#This Row],[MonthlyCharges]]&lt;70,"Medium ($35-$70)","High (&gt;$70)"))</f>
        <v>High (&gt;$70)</v>
      </c>
      <c r="X2518">
        <f>ChurnTable[[#This Row],[MonthlyCharges]]*12</f>
        <v>1156.8000000000002</v>
      </c>
      <c r="Y2518">
        <f>IF(ChurnTable[[#This Row],[Churn]]="Yes",1,0)</f>
        <v>1</v>
      </c>
      <c r="Z2518">
        <f>IF(ChurnTable[[#This Row],[Churn]]="Yes",ChurnTable[[#This Row],[MonthlyCharges]]*12,0)</f>
        <v>1156.8000000000002</v>
      </c>
    </row>
    <row r="2519" spans="1:26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 s="1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 s="2">
        <v>69.5</v>
      </c>
      <c r="T2519" s="2">
        <v>69.5</v>
      </c>
      <c r="U2519" t="s">
        <v>23</v>
      </c>
      <c r="V25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19" t="str">
        <f>IF(ChurnTable[[#This Row],[MonthlyCharges]]&lt;35,"Low (&lt;$35)",IF(ChurnTable[[#This Row],[MonthlyCharges]]&lt;70,"Medium ($35-$70)","High (&gt;$70)"))</f>
        <v>Medium ($35-$70)</v>
      </c>
      <c r="X2519">
        <f>ChurnTable[[#This Row],[MonthlyCharges]]*12</f>
        <v>834</v>
      </c>
      <c r="Y2519">
        <f>IF(ChurnTable[[#This Row],[Churn]]="Yes",1,0)</f>
        <v>1</v>
      </c>
      <c r="Z2519">
        <f>IF(ChurnTable[[#This Row],[Churn]]="Yes",ChurnTable[[#This Row],[MonthlyCharges]]*12,0)</f>
        <v>834</v>
      </c>
    </row>
    <row r="2520" spans="1:26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 s="1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 s="2">
        <v>99.65</v>
      </c>
      <c r="T2520" s="2">
        <v>2404.85</v>
      </c>
      <c r="U2520" t="s">
        <v>24</v>
      </c>
      <c r="V25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520" t="str">
        <f>IF(ChurnTable[[#This Row],[MonthlyCharges]]&lt;35,"Low (&lt;$35)",IF(ChurnTable[[#This Row],[MonthlyCharges]]&lt;70,"Medium ($35-$70)","High (&gt;$70)"))</f>
        <v>High (&gt;$70)</v>
      </c>
      <c r="X2520">
        <f>ChurnTable[[#This Row],[MonthlyCharges]]*12</f>
        <v>1195.8000000000002</v>
      </c>
      <c r="Y2520">
        <f>IF(ChurnTable[[#This Row],[Churn]]="Yes",1,0)</f>
        <v>0</v>
      </c>
      <c r="Z2520">
        <f>IF(ChurnTable[[#This Row],[Churn]]="Yes",ChurnTable[[#This Row],[MonthlyCharges]]*12,0)</f>
        <v>0</v>
      </c>
    </row>
    <row r="2521" spans="1:26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 s="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 s="2">
        <v>91.45</v>
      </c>
      <c r="T2521" s="2">
        <v>171.45</v>
      </c>
      <c r="U2521" t="s">
        <v>24</v>
      </c>
      <c r="V25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21" t="str">
        <f>IF(ChurnTable[[#This Row],[MonthlyCharges]]&lt;35,"Low (&lt;$35)",IF(ChurnTable[[#This Row],[MonthlyCharges]]&lt;70,"Medium ($35-$70)","High (&gt;$70)"))</f>
        <v>High (&gt;$70)</v>
      </c>
      <c r="X2521">
        <f>ChurnTable[[#This Row],[MonthlyCharges]]*12</f>
        <v>1097.4000000000001</v>
      </c>
      <c r="Y2521">
        <f>IF(ChurnTable[[#This Row],[Churn]]="Yes",1,0)</f>
        <v>0</v>
      </c>
      <c r="Z2521">
        <f>IF(ChurnTable[[#This Row],[Churn]]="Yes",ChurnTable[[#This Row],[MonthlyCharges]]*12,0)</f>
        <v>0</v>
      </c>
    </row>
    <row r="2522" spans="1:26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 s="1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 s="2">
        <v>84.75</v>
      </c>
      <c r="T2522" s="2">
        <v>2839.45</v>
      </c>
      <c r="U2522" t="s">
        <v>24</v>
      </c>
      <c r="V25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22" t="str">
        <f>IF(ChurnTable[[#This Row],[MonthlyCharges]]&lt;35,"Low (&lt;$35)",IF(ChurnTable[[#This Row],[MonthlyCharges]]&lt;70,"Medium ($35-$70)","High (&gt;$70)"))</f>
        <v>High (&gt;$70)</v>
      </c>
      <c r="X2522">
        <f>ChurnTable[[#This Row],[MonthlyCharges]]*12</f>
        <v>1017</v>
      </c>
      <c r="Y2522">
        <f>IF(ChurnTable[[#This Row],[Churn]]="Yes",1,0)</f>
        <v>0</v>
      </c>
      <c r="Z2522">
        <f>IF(ChurnTable[[#This Row],[Churn]]="Yes",ChurnTable[[#This Row],[MonthlyCharges]]*12,0)</f>
        <v>0</v>
      </c>
    </row>
    <row r="2523" spans="1:26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 s="1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 s="2">
        <v>85.25</v>
      </c>
      <c r="T2523" s="2">
        <v>3132.75</v>
      </c>
      <c r="U2523" t="s">
        <v>23</v>
      </c>
      <c r="V25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23" t="str">
        <f>IF(ChurnTable[[#This Row],[MonthlyCharges]]&lt;35,"Low (&lt;$35)",IF(ChurnTable[[#This Row],[MonthlyCharges]]&lt;70,"Medium ($35-$70)","High (&gt;$70)"))</f>
        <v>High (&gt;$70)</v>
      </c>
      <c r="X2523">
        <f>ChurnTable[[#This Row],[MonthlyCharges]]*12</f>
        <v>1023</v>
      </c>
      <c r="Y2523">
        <f>IF(ChurnTable[[#This Row],[Churn]]="Yes",1,0)</f>
        <v>1</v>
      </c>
      <c r="Z2523">
        <f>IF(ChurnTable[[#This Row],[Churn]]="Yes",ChurnTable[[#This Row],[MonthlyCharges]]*12,0)</f>
        <v>1023</v>
      </c>
    </row>
    <row r="2524" spans="1:26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 s="1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 s="2">
        <v>78.75</v>
      </c>
      <c r="T2524" s="2">
        <v>3942.45</v>
      </c>
      <c r="U2524" t="s">
        <v>24</v>
      </c>
      <c r="V25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24" t="str">
        <f>IF(ChurnTable[[#This Row],[MonthlyCharges]]&lt;35,"Low (&lt;$35)",IF(ChurnTable[[#This Row],[MonthlyCharges]]&lt;70,"Medium ($35-$70)","High (&gt;$70)"))</f>
        <v>High (&gt;$70)</v>
      </c>
      <c r="X2524">
        <f>ChurnTable[[#This Row],[MonthlyCharges]]*12</f>
        <v>945</v>
      </c>
      <c r="Y2524">
        <f>IF(ChurnTable[[#This Row],[Churn]]="Yes",1,0)</f>
        <v>0</v>
      </c>
      <c r="Z2524">
        <f>IF(ChurnTable[[#This Row],[Churn]]="Yes",ChurnTable[[#This Row],[MonthlyCharges]]*12,0)</f>
        <v>0</v>
      </c>
    </row>
    <row r="2525" spans="1:26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 s="1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 s="2">
        <v>20.25</v>
      </c>
      <c r="T2525" s="2">
        <v>873.4</v>
      </c>
      <c r="U2525" t="s">
        <v>24</v>
      </c>
      <c r="V25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25" t="str">
        <f>IF(ChurnTable[[#This Row],[MonthlyCharges]]&lt;35,"Low (&lt;$35)",IF(ChurnTable[[#This Row],[MonthlyCharges]]&lt;70,"Medium ($35-$70)","High (&gt;$70)"))</f>
        <v>Low (&lt;$35)</v>
      </c>
      <c r="X2525">
        <f>ChurnTable[[#This Row],[MonthlyCharges]]*12</f>
        <v>243</v>
      </c>
      <c r="Y2525">
        <f>IF(ChurnTable[[#This Row],[Churn]]="Yes",1,0)</f>
        <v>0</v>
      </c>
      <c r="Z2525">
        <f>IF(ChurnTable[[#This Row],[Churn]]="Yes",ChurnTable[[#This Row],[MonthlyCharges]]*12,0)</f>
        <v>0</v>
      </c>
    </row>
    <row r="2526" spans="1:26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 s="1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 s="2">
        <v>19.899999999999999</v>
      </c>
      <c r="T2526" s="2">
        <v>1529.65</v>
      </c>
      <c r="U2526" t="s">
        <v>24</v>
      </c>
      <c r="V25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26" t="str">
        <f>IF(ChurnTable[[#This Row],[MonthlyCharges]]&lt;35,"Low (&lt;$35)",IF(ChurnTable[[#This Row],[MonthlyCharges]]&lt;70,"Medium ($35-$70)","High (&gt;$70)"))</f>
        <v>Low (&lt;$35)</v>
      </c>
      <c r="X2526">
        <f>ChurnTable[[#This Row],[MonthlyCharges]]*12</f>
        <v>238.79999999999998</v>
      </c>
      <c r="Y2526">
        <f>IF(ChurnTable[[#This Row],[Churn]]="Yes",1,0)</f>
        <v>0</v>
      </c>
      <c r="Z2526">
        <f>IF(ChurnTable[[#This Row],[Churn]]="Yes",ChurnTable[[#This Row],[MonthlyCharges]]*12,0)</f>
        <v>0</v>
      </c>
    </row>
    <row r="2527" spans="1:26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 s="1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 s="2">
        <v>97.75</v>
      </c>
      <c r="T2527" s="2">
        <v>6991.6</v>
      </c>
      <c r="U2527" t="s">
        <v>24</v>
      </c>
      <c r="V25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27" t="str">
        <f>IF(ChurnTable[[#This Row],[MonthlyCharges]]&lt;35,"Low (&lt;$35)",IF(ChurnTable[[#This Row],[MonthlyCharges]]&lt;70,"Medium ($35-$70)","High (&gt;$70)"))</f>
        <v>High (&gt;$70)</v>
      </c>
      <c r="X2527">
        <f>ChurnTable[[#This Row],[MonthlyCharges]]*12</f>
        <v>1173</v>
      </c>
      <c r="Y2527">
        <f>IF(ChurnTable[[#This Row],[Churn]]="Yes",1,0)</f>
        <v>0</v>
      </c>
      <c r="Z2527">
        <f>IF(ChurnTable[[#This Row],[Churn]]="Yes",ChurnTable[[#This Row],[MonthlyCharges]]*12,0)</f>
        <v>0</v>
      </c>
    </row>
    <row r="2528" spans="1:26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 s="1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 s="2">
        <v>19.399999999999999</v>
      </c>
      <c r="T2528" s="2">
        <v>19.399999999999999</v>
      </c>
      <c r="U2528" t="s">
        <v>23</v>
      </c>
      <c r="V25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28" t="str">
        <f>IF(ChurnTable[[#This Row],[MonthlyCharges]]&lt;35,"Low (&lt;$35)",IF(ChurnTable[[#This Row],[MonthlyCharges]]&lt;70,"Medium ($35-$70)","High (&gt;$70)"))</f>
        <v>Low (&lt;$35)</v>
      </c>
      <c r="X2528">
        <f>ChurnTable[[#This Row],[MonthlyCharges]]*12</f>
        <v>232.79999999999998</v>
      </c>
      <c r="Y2528">
        <f>IF(ChurnTable[[#This Row],[Churn]]="Yes",1,0)</f>
        <v>1</v>
      </c>
      <c r="Z2528">
        <f>IF(ChurnTable[[#This Row],[Churn]]="Yes",ChurnTable[[#This Row],[MonthlyCharges]]*12,0)</f>
        <v>232.79999999999998</v>
      </c>
    </row>
    <row r="2529" spans="1:26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 s="1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 s="2">
        <v>83.3</v>
      </c>
      <c r="T2529" s="2">
        <v>803.3</v>
      </c>
      <c r="U2529" t="s">
        <v>23</v>
      </c>
      <c r="V25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29" t="str">
        <f>IF(ChurnTable[[#This Row],[MonthlyCharges]]&lt;35,"Low (&lt;$35)",IF(ChurnTable[[#This Row],[MonthlyCharges]]&lt;70,"Medium ($35-$70)","High (&gt;$70)"))</f>
        <v>High (&gt;$70)</v>
      </c>
      <c r="X2529">
        <f>ChurnTable[[#This Row],[MonthlyCharges]]*12</f>
        <v>999.59999999999991</v>
      </c>
      <c r="Y2529">
        <f>IF(ChurnTable[[#This Row],[Churn]]="Yes",1,0)</f>
        <v>1</v>
      </c>
      <c r="Z2529">
        <f>IF(ChurnTable[[#This Row],[Churn]]="Yes",ChurnTable[[#This Row],[MonthlyCharges]]*12,0)</f>
        <v>999.59999999999991</v>
      </c>
    </row>
    <row r="2530" spans="1:26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 s="1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 s="2">
        <v>80.099999999999994</v>
      </c>
      <c r="T2530" s="2">
        <v>679.3</v>
      </c>
      <c r="U2530" t="s">
        <v>23</v>
      </c>
      <c r="V25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30" t="str">
        <f>IF(ChurnTable[[#This Row],[MonthlyCharges]]&lt;35,"Low (&lt;$35)",IF(ChurnTable[[#This Row],[MonthlyCharges]]&lt;70,"Medium ($35-$70)","High (&gt;$70)"))</f>
        <v>High (&gt;$70)</v>
      </c>
      <c r="X2530">
        <f>ChurnTable[[#This Row],[MonthlyCharges]]*12</f>
        <v>961.19999999999993</v>
      </c>
      <c r="Y2530">
        <f>IF(ChurnTable[[#This Row],[Churn]]="Yes",1,0)</f>
        <v>1</v>
      </c>
      <c r="Z2530">
        <f>IF(ChurnTable[[#This Row],[Churn]]="Yes",ChurnTable[[#This Row],[MonthlyCharges]]*12,0)</f>
        <v>961.19999999999993</v>
      </c>
    </row>
    <row r="2531" spans="1:26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 s="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 s="2">
        <v>62.7</v>
      </c>
      <c r="T2531" s="2">
        <v>2791.5</v>
      </c>
      <c r="U2531" t="s">
        <v>23</v>
      </c>
      <c r="V25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31" t="str">
        <f>IF(ChurnTable[[#This Row],[MonthlyCharges]]&lt;35,"Low (&lt;$35)",IF(ChurnTable[[#This Row],[MonthlyCharges]]&lt;70,"Medium ($35-$70)","High (&gt;$70)"))</f>
        <v>Medium ($35-$70)</v>
      </c>
      <c r="X2531">
        <f>ChurnTable[[#This Row],[MonthlyCharges]]*12</f>
        <v>752.40000000000009</v>
      </c>
      <c r="Y2531">
        <f>IF(ChurnTable[[#This Row],[Churn]]="Yes",1,0)</f>
        <v>1</v>
      </c>
      <c r="Z2531">
        <f>IF(ChurnTable[[#This Row],[Churn]]="Yes",ChurnTable[[#This Row],[MonthlyCharges]]*12,0)</f>
        <v>752.40000000000009</v>
      </c>
    </row>
    <row r="2532" spans="1:26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 s="1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 s="2">
        <v>100.4</v>
      </c>
      <c r="T2532" s="2">
        <v>715</v>
      </c>
      <c r="U2532" t="s">
        <v>24</v>
      </c>
      <c r="V25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32" t="str">
        <f>IF(ChurnTable[[#This Row],[MonthlyCharges]]&lt;35,"Low (&lt;$35)",IF(ChurnTable[[#This Row],[MonthlyCharges]]&lt;70,"Medium ($35-$70)","High (&gt;$70)"))</f>
        <v>High (&gt;$70)</v>
      </c>
      <c r="X2532">
        <f>ChurnTable[[#This Row],[MonthlyCharges]]*12</f>
        <v>1204.8000000000002</v>
      </c>
      <c r="Y2532">
        <f>IF(ChurnTable[[#This Row],[Churn]]="Yes",1,0)</f>
        <v>0</v>
      </c>
      <c r="Z2532">
        <f>IF(ChurnTable[[#This Row],[Churn]]="Yes",ChurnTable[[#This Row],[MonthlyCharges]]*12,0)</f>
        <v>0</v>
      </c>
    </row>
    <row r="2533" spans="1:26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 s="1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 s="2">
        <v>24.45</v>
      </c>
      <c r="T2533" s="2">
        <v>1681.6</v>
      </c>
      <c r="U2533" t="s">
        <v>24</v>
      </c>
      <c r="V25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33" t="str">
        <f>IF(ChurnTable[[#This Row],[MonthlyCharges]]&lt;35,"Low (&lt;$35)",IF(ChurnTable[[#This Row],[MonthlyCharges]]&lt;70,"Medium ($35-$70)","High (&gt;$70)"))</f>
        <v>Low (&lt;$35)</v>
      </c>
      <c r="X2533">
        <f>ChurnTable[[#This Row],[MonthlyCharges]]*12</f>
        <v>293.39999999999998</v>
      </c>
      <c r="Y2533">
        <f>IF(ChurnTable[[#This Row],[Churn]]="Yes",1,0)</f>
        <v>0</v>
      </c>
      <c r="Z2533">
        <f>IF(ChurnTable[[#This Row],[Churn]]="Yes",ChurnTable[[#This Row],[MonthlyCharges]]*12,0)</f>
        <v>0</v>
      </c>
    </row>
    <row r="2534" spans="1:26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 s="1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 s="2">
        <v>101.1</v>
      </c>
      <c r="T2534" s="2">
        <v>4016.2</v>
      </c>
      <c r="U2534" t="s">
        <v>24</v>
      </c>
      <c r="V25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34" t="str">
        <f>IF(ChurnTable[[#This Row],[MonthlyCharges]]&lt;35,"Low (&lt;$35)",IF(ChurnTable[[#This Row],[MonthlyCharges]]&lt;70,"Medium ($35-$70)","High (&gt;$70)"))</f>
        <v>High (&gt;$70)</v>
      </c>
      <c r="X2534">
        <f>ChurnTable[[#This Row],[MonthlyCharges]]*12</f>
        <v>1213.1999999999998</v>
      </c>
      <c r="Y2534">
        <f>IF(ChurnTable[[#This Row],[Churn]]="Yes",1,0)</f>
        <v>0</v>
      </c>
      <c r="Z2534">
        <f>IF(ChurnTable[[#This Row],[Churn]]="Yes",ChurnTable[[#This Row],[MonthlyCharges]]*12,0)</f>
        <v>0</v>
      </c>
    </row>
    <row r="2535" spans="1:26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 s="1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 s="2">
        <v>50.9</v>
      </c>
      <c r="T2535" s="2">
        <v>3281.65</v>
      </c>
      <c r="U2535" t="s">
        <v>24</v>
      </c>
      <c r="V25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35" t="str">
        <f>IF(ChurnTable[[#This Row],[MonthlyCharges]]&lt;35,"Low (&lt;$35)",IF(ChurnTable[[#This Row],[MonthlyCharges]]&lt;70,"Medium ($35-$70)","High (&gt;$70)"))</f>
        <v>Medium ($35-$70)</v>
      </c>
      <c r="X2535">
        <f>ChurnTable[[#This Row],[MonthlyCharges]]*12</f>
        <v>610.79999999999995</v>
      </c>
      <c r="Y2535">
        <f>IF(ChurnTable[[#This Row],[Churn]]="Yes",1,0)</f>
        <v>0</v>
      </c>
      <c r="Z2535">
        <f>IF(ChurnTable[[#This Row],[Churn]]="Yes",ChurnTable[[#This Row],[MonthlyCharges]]*12,0)</f>
        <v>0</v>
      </c>
    </row>
    <row r="2536" spans="1:26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 s="1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 s="2">
        <v>107.2</v>
      </c>
      <c r="T2536" s="2">
        <v>7317.1</v>
      </c>
      <c r="U2536" t="s">
        <v>24</v>
      </c>
      <c r="V25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36" t="str">
        <f>IF(ChurnTable[[#This Row],[MonthlyCharges]]&lt;35,"Low (&lt;$35)",IF(ChurnTable[[#This Row],[MonthlyCharges]]&lt;70,"Medium ($35-$70)","High (&gt;$70)"))</f>
        <v>High (&gt;$70)</v>
      </c>
      <c r="X2536">
        <f>ChurnTable[[#This Row],[MonthlyCharges]]*12</f>
        <v>1286.4000000000001</v>
      </c>
      <c r="Y2536">
        <f>IF(ChurnTable[[#This Row],[Churn]]="Yes",1,0)</f>
        <v>0</v>
      </c>
      <c r="Z2536">
        <f>IF(ChurnTable[[#This Row],[Churn]]="Yes",ChurnTable[[#This Row],[MonthlyCharges]]*12,0)</f>
        <v>0</v>
      </c>
    </row>
    <row r="2537" spans="1:26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 s="1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 s="2">
        <v>92.2</v>
      </c>
      <c r="T2537" s="2">
        <v>6474.45</v>
      </c>
      <c r="U2537" t="s">
        <v>24</v>
      </c>
      <c r="V25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37" t="str">
        <f>IF(ChurnTable[[#This Row],[MonthlyCharges]]&lt;35,"Low (&lt;$35)",IF(ChurnTable[[#This Row],[MonthlyCharges]]&lt;70,"Medium ($35-$70)","High (&gt;$70)"))</f>
        <v>High (&gt;$70)</v>
      </c>
      <c r="X2537">
        <f>ChurnTable[[#This Row],[MonthlyCharges]]*12</f>
        <v>1106.4000000000001</v>
      </c>
      <c r="Y2537">
        <f>IF(ChurnTable[[#This Row],[Churn]]="Yes",1,0)</f>
        <v>0</v>
      </c>
      <c r="Z2537">
        <f>IF(ChurnTable[[#This Row],[Churn]]="Yes",ChurnTable[[#This Row],[MonthlyCharges]]*12,0)</f>
        <v>0</v>
      </c>
    </row>
    <row r="2538" spans="1:26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 s="1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 s="2">
        <v>25.3</v>
      </c>
      <c r="T2538" s="2">
        <v>676.35</v>
      </c>
      <c r="U2538" t="s">
        <v>23</v>
      </c>
      <c r="V25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38" t="str">
        <f>IF(ChurnTable[[#This Row],[MonthlyCharges]]&lt;35,"Low (&lt;$35)",IF(ChurnTable[[#This Row],[MonthlyCharges]]&lt;70,"Medium ($35-$70)","High (&gt;$70)"))</f>
        <v>Low (&lt;$35)</v>
      </c>
      <c r="X2538">
        <f>ChurnTable[[#This Row],[MonthlyCharges]]*12</f>
        <v>303.60000000000002</v>
      </c>
      <c r="Y2538">
        <f>IF(ChurnTable[[#This Row],[Churn]]="Yes",1,0)</f>
        <v>1</v>
      </c>
      <c r="Z2538">
        <f>IF(ChurnTable[[#This Row],[Churn]]="Yes",ChurnTable[[#This Row],[MonthlyCharges]]*12,0)</f>
        <v>303.60000000000002</v>
      </c>
    </row>
    <row r="2539" spans="1:26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 s="1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 s="2">
        <v>113.4</v>
      </c>
      <c r="T2539" s="2">
        <v>8164.1</v>
      </c>
      <c r="U2539" t="s">
        <v>24</v>
      </c>
      <c r="V25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39" t="str">
        <f>IF(ChurnTable[[#This Row],[MonthlyCharges]]&lt;35,"Low (&lt;$35)",IF(ChurnTable[[#This Row],[MonthlyCharges]]&lt;70,"Medium ($35-$70)","High (&gt;$70)"))</f>
        <v>High (&gt;$70)</v>
      </c>
      <c r="X2539">
        <f>ChurnTable[[#This Row],[MonthlyCharges]]*12</f>
        <v>1360.8000000000002</v>
      </c>
      <c r="Y2539">
        <f>IF(ChurnTable[[#This Row],[Churn]]="Yes",1,0)</f>
        <v>0</v>
      </c>
      <c r="Z2539">
        <f>IF(ChurnTable[[#This Row],[Churn]]="Yes",ChurnTable[[#This Row],[MonthlyCharges]]*12,0)</f>
        <v>0</v>
      </c>
    </row>
    <row r="2540" spans="1:26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 s="1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 s="2">
        <v>40.549999999999997</v>
      </c>
      <c r="T2540" s="2">
        <v>1325.85</v>
      </c>
      <c r="U2540" t="s">
        <v>24</v>
      </c>
      <c r="V25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40" t="str">
        <f>IF(ChurnTable[[#This Row],[MonthlyCharges]]&lt;35,"Low (&lt;$35)",IF(ChurnTable[[#This Row],[MonthlyCharges]]&lt;70,"Medium ($35-$70)","High (&gt;$70)"))</f>
        <v>Medium ($35-$70)</v>
      </c>
      <c r="X2540">
        <f>ChurnTable[[#This Row],[MonthlyCharges]]*12</f>
        <v>486.59999999999997</v>
      </c>
      <c r="Y2540">
        <f>IF(ChurnTable[[#This Row],[Churn]]="Yes",1,0)</f>
        <v>0</v>
      </c>
      <c r="Z2540">
        <f>IF(ChurnTable[[#This Row],[Churn]]="Yes",ChurnTable[[#This Row],[MonthlyCharges]]*12,0)</f>
        <v>0</v>
      </c>
    </row>
    <row r="2541" spans="1:26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 s="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 s="2">
        <v>26</v>
      </c>
      <c r="T2541" s="2">
        <v>1654.85</v>
      </c>
      <c r="U2541" t="s">
        <v>24</v>
      </c>
      <c r="V25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41" t="str">
        <f>IF(ChurnTable[[#This Row],[MonthlyCharges]]&lt;35,"Low (&lt;$35)",IF(ChurnTable[[#This Row],[MonthlyCharges]]&lt;70,"Medium ($35-$70)","High (&gt;$70)"))</f>
        <v>Low (&lt;$35)</v>
      </c>
      <c r="X2541">
        <f>ChurnTable[[#This Row],[MonthlyCharges]]*12</f>
        <v>312</v>
      </c>
      <c r="Y2541">
        <f>IF(ChurnTable[[#This Row],[Churn]]="Yes",1,0)</f>
        <v>0</v>
      </c>
      <c r="Z2541">
        <f>IF(ChurnTable[[#This Row],[Churn]]="Yes",ChurnTable[[#This Row],[MonthlyCharges]]*12,0)</f>
        <v>0</v>
      </c>
    </row>
    <row r="2542" spans="1:26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 s="1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 s="2">
        <v>111.95</v>
      </c>
      <c r="T2542" s="2">
        <v>7795.95</v>
      </c>
      <c r="U2542" t="s">
        <v>24</v>
      </c>
      <c r="V25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42" t="str">
        <f>IF(ChurnTable[[#This Row],[MonthlyCharges]]&lt;35,"Low (&lt;$35)",IF(ChurnTable[[#This Row],[MonthlyCharges]]&lt;70,"Medium ($35-$70)","High (&gt;$70)"))</f>
        <v>High (&gt;$70)</v>
      </c>
      <c r="X2542">
        <f>ChurnTable[[#This Row],[MonthlyCharges]]*12</f>
        <v>1343.4</v>
      </c>
      <c r="Y2542">
        <f>IF(ChurnTable[[#This Row],[Churn]]="Yes",1,0)</f>
        <v>0</v>
      </c>
      <c r="Z2542">
        <f>IF(ChurnTable[[#This Row],[Churn]]="Yes",ChurnTable[[#This Row],[MonthlyCharges]]*12,0)</f>
        <v>0</v>
      </c>
    </row>
    <row r="2543" spans="1:26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 s="1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 s="2">
        <v>53.8</v>
      </c>
      <c r="T2543" s="2">
        <v>3952.45</v>
      </c>
      <c r="U2543" t="s">
        <v>24</v>
      </c>
      <c r="V25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43" t="str">
        <f>IF(ChurnTable[[#This Row],[MonthlyCharges]]&lt;35,"Low (&lt;$35)",IF(ChurnTable[[#This Row],[MonthlyCharges]]&lt;70,"Medium ($35-$70)","High (&gt;$70)"))</f>
        <v>Medium ($35-$70)</v>
      </c>
      <c r="X2543">
        <f>ChurnTable[[#This Row],[MonthlyCharges]]*12</f>
        <v>645.59999999999991</v>
      </c>
      <c r="Y2543">
        <f>IF(ChurnTable[[#This Row],[Churn]]="Yes",1,0)</f>
        <v>0</v>
      </c>
      <c r="Z2543">
        <f>IF(ChurnTable[[#This Row],[Churn]]="Yes",ChurnTable[[#This Row],[MonthlyCharges]]*12,0)</f>
        <v>0</v>
      </c>
    </row>
    <row r="2544" spans="1:26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 s="1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 s="2">
        <v>72.099999999999994</v>
      </c>
      <c r="T2544" s="2">
        <v>2495.15</v>
      </c>
      <c r="U2544" t="s">
        <v>24</v>
      </c>
      <c r="V25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44" t="str">
        <f>IF(ChurnTable[[#This Row],[MonthlyCharges]]&lt;35,"Low (&lt;$35)",IF(ChurnTable[[#This Row],[MonthlyCharges]]&lt;70,"Medium ($35-$70)","High (&gt;$70)"))</f>
        <v>High (&gt;$70)</v>
      </c>
      <c r="X2544">
        <f>ChurnTable[[#This Row],[MonthlyCharges]]*12</f>
        <v>865.19999999999993</v>
      </c>
      <c r="Y2544">
        <f>IF(ChurnTable[[#This Row],[Churn]]="Yes",1,0)</f>
        <v>0</v>
      </c>
      <c r="Z2544">
        <f>IF(ChurnTable[[#This Row],[Churn]]="Yes",ChurnTable[[#This Row],[MonthlyCharges]]*12,0)</f>
        <v>0</v>
      </c>
    </row>
    <row r="2545" spans="1:26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 s="1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 s="2">
        <v>98.15</v>
      </c>
      <c r="T2545" s="2">
        <v>1230.25</v>
      </c>
      <c r="U2545" t="s">
        <v>23</v>
      </c>
      <c r="V25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545" t="str">
        <f>IF(ChurnTable[[#This Row],[MonthlyCharges]]&lt;35,"Low (&lt;$35)",IF(ChurnTable[[#This Row],[MonthlyCharges]]&lt;70,"Medium ($35-$70)","High (&gt;$70)"))</f>
        <v>High (&gt;$70)</v>
      </c>
      <c r="X2545">
        <f>ChurnTable[[#This Row],[MonthlyCharges]]*12</f>
        <v>1177.8000000000002</v>
      </c>
      <c r="Y2545">
        <f>IF(ChurnTable[[#This Row],[Churn]]="Yes",1,0)</f>
        <v>1</v>
      </c>
      <c r="Z2545">
        <f>IF(ChurnTable[[#This Row],[Churn]]="Yes",ChurnTable[[#This Row],[MonthlyCharges]]*12,0)</f>
        <v>1177.8000000000002</v>
      </c>
    </row>
    <row r="2546" spans="1:26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 s="1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 s="2">
        <v>78.849999999999994</v>
      </c>
      <c r="T2546" s="2">
        <v>876.75</v>
      </c>
      <c r="U2546" t="s">
        <v>24</v>
      </c>
      <c r="V25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46" t="str">
        <f>IF(ChurnTable[[#This Row],[MonthlyCharges]]&lt;35,"Low (&lt;$35)",IF(ChurnTable[[#This Row],[MonthlyCharges]]&lt;70,"Medium ($35-$70)","High (&gt;$70)"))</f>
        <v>High (&gt;$70)</v>
      </c>
      <c r="X2546">
        <f>ChurnTable[[#This Row],[MonthlyCharges]]*12</f>
        <v>946.19999999999993</v>
      </c>
      <c r="Y2546">
        <f>IF(ChurnTable[[#This Row],[Churn]]="Yes",1,0)</f>
        <v>0</v>
      </c>
      <c r="Z2546">
        <f>IF(ChurnTable[[#This Row],[Churn]]="Yes",ChurnTable[[#This Row],[MonthlyCharges]]*12,0)</f>
        <v>0</v>
      </c>
    </row>
    <row r="2547" spans="1:26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 s="1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 s="2">
        <v>70.75</v>
      </c>
      <c r="T2547" s="2">
        <v>4263.45</v>
      </c>
      <c r="U2547" t="s">
        <v>24</v>
      </c>
      <c r="V25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47" t="str">
        <f>IF(ChurnTable[[#This Row],[MonthlyCharges]]&lt;35,"Low (&lt;$35)",IF(ChurnTable[[#This Row],[MonthlyCharges]]&lt;70,"Medium ($35-$70)","High (&gt;$70)"))</f>
        <v>High (&gt;$70)</v>
      </c>
      <c r="X2547">
        <f>ChurnTable[[#This Row],[MonthlyCharges]]*12</f>
        <v>849</v>
      </c>
      <c r="Y2547">
        <f>IF(ChurnTable[[#This Row],[Churn]]="Yes",1,0)</f>
        <v>0</v>
      </c>
      <c r="Z2547">
        <f>IF(ChurnTable[[#This Row],[Churn]]="Yes",ChurnTable[[#This Row],[MonthlyCharges]]*12,0)</f>
        <v>0</v>
      </c>
    </row>
    <row r="2548" spans="1:26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 s="1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 s="2">
        <v>76.150000000000006</v>
      </c>
      <c r="T2548" s="2">
        <v>1992.95</v>
      </c>
      <c r="U2548" t="s">
        <v>24</v>
      </c>
      <c r="V25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48" t="str">
        <f>IF(ChurnTable[[#This Row],[MonthlyCharges]]&lt;35,"Low (&lt;$35)",IF(ChurnTable[[#This Row],[MonthlyCharges]]&lt;70,"Medium ($35-$70)","High (&gt;$70)"))</f>
        <v>High (&gt;$70)</v>
      </c>
      <c r="X2548">
        <f>ChurnTable[[#This Row],[MonthlyCharges]]*12</f>
        <v>913.80000000000007</v>
      </c>
      <c r="Y2548">
        <f>IF(ChurnTable[[#This Row],[Churn]]="Yes",1,0)</f>
        <v>0</v>
      </c>
      <c r="Z2548">
        <f>IF(ChurnTable[[#This Row],[Churn]]="Yes",ChurnTable[[#This Row],[MonthlyCharges]]*12,0)</f>
        <v>0</v>
      </c>
    </row>
    <row r="2549" spans="1:26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 s="1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 s="2">
        <v>39.1</v>
      </c>
      <c r="T2549" s="2">
        <v>1982.1</v>
      </c>
      <c r="U2549" t="s">
        <v>24</v>
      </c>
      <c r="V25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49" t="str">
        <f>IF(ChurnTable[[#This Row],[MonthlyCharges]]&lt;35,"Low (&lt;$35)",IF(ChurnTable[[#This Row],[MonthlyCharges]]&lt;70,"Medium ($35-$70)","High (&gt;$70)"))</f>
        <v>Medium ($35-$70)</v>
      </c>
      <c r="X2549">
        <f>ChurnTable[[#This Row],[MonthlyCharges]]*12</f>
        <v>469.20000000000005</v>
      </c>
      <c r="Y2549">
        <f>IF(ChurnTable[[#This Row],[Churn]]="Yes",1,0)</f>
        <v>0</v>
      </c>
      <c r="Z2549">
        <f>IF(ChurnTable[[#This Row],[Churn]]="Yes",ChurnTable[[#This Row],[MonthlyCharges]]*12,0)</f>
        <v>0</v>
      </c>
    </row>
    <row r="2550" spans="1:26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 s="1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 s="2">
        <v>69.95</v>
      </c>
      <c r="T2550" s="2">
        <v>562.70000000000005</v>
      </c>
      <c r="U2550" t="s">
        <v>24</v>
      </c>
      <c r="V25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50" t="str">
        <f>IF(ChurnTable[[#This Row],[MonthlyCharges]]&lt;35,"Low (&lt;$35)",IF(ChurnTable[[#This Row],[MonthlyCharges]]&lt;70,"Medium ($35-$70)","High (&gt;$70)"))</f>
        <v>Medium ($35-$70)</v>
      </c>
      <c r="X2550">
        <f>ChurnTable[[#This Row],[MonthlyCharges]]*12</f>
        <v>839.40000000000009</v>
      </c>
      <c r="Y2550">
        <f>IF(ChurnTable[[#This Row],[Churn]]="Yes",1,0)</f>
        <v>0</v>
      </c>
      <c r="Z2550">
        <f>IF(ChurnTable[[#This Row],[Churn]]="Yes",ChurnTable[[#This Row],[MonthlyCharges]]*12,0)</f>
        <v>0</v>
      </c>
    </row>
    <row r="2551" spans="1:26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 s="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 s="2">
        <v>20.05</v>
      </c>
      <c r="T2551" s="2">
        <v>33.700000000000003</v>
      </c>
      <c r="U2551" t="s">
        <v>24</v>
      </c>
      <c r="V25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51" t="str">
        <f>IF(ChurnTable[[#This Row],[MonthlyCharges]]&lt;35,"Low (&lt;$35)",IF(ChurnTable[[#This Row],[MonthlyCharges]]&lt;70,"Medium ($35-$70)","High (&gt;$70)"))</f>
        <v>Low (&lt;$35)</v>
      </c>
      <c r="X2551">
        <f>ChurnTable[[#This Row],[MonthlyCharges]]*12</f>
        <v>240.60000000000002</v>
      </c>
      <c r="Y2551">
        <f>IF(ChurnTable[[#This Row],[Churn]]="Yes",1,0)</f>
        <v>0</v>
      </c>
      <c r="Z2551">
        <f>IF(ChurnTable[[#This Row],[Churn]]="Yes",ChurnTable[[#This Row],[MonthlyCharges]]*12,0)</f>
        <v>0</v>
      </c>
    </row>
    <row r="2552" spans="1:26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 s="1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 s="2">
        <v>20.05</v>
      </c>
      <c r="T2552" s="2">
        <v>1090.0999999999999</v>
      </c>
      <c r="U2552" t="s">
        <v>24</v>
      </c>
      <c r="V25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52" t="str">
        <f>IF(ChurnTable[[#This Row],[MonthlyCharges]]&lt;35,"Low (&lt;$35)",IF(ChurnTable[[#This Row],[MonthlyCharges]]&lt;70,"Medium ($35-$70)","High (&gt;$70)"))</f>
        <v>Low (&lt;$35)</v>
      </c>
      <c r="X2552">
        <f>ChurnTable[[#This Row],[MonthlyCharges]]*12</f>
        <v>240.60000000000002</v>
      </c>
      <c r="Y2552">
        <f>IF(ChurnTable[[#This Row],[Churn]]="Yes",1,0)</f>
        <v>0</v>
      </c>
      <c r="Z2552">
        <f>IF(ChurnTable[[#This Row],[Churn]]="Yes",ChurnTable[[#This Row],[MonthlyCharges]]*12,0)</f>
        <v>0</v>
      </c>
    </row>
    <row r="2553" spans="1:26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 s="1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 s="2">
        <v>19.45</v>
      </c>
      <c r="T2553" s="2">
        <v>227.45</v>
      </c>
      <c r="U2553" t="s">
        <v>24</v>
      </c>
      <c r="V25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53" t="str">
        <f>IF(ChurnTable[[#This Row],[MonthlyCharges]]&lt;35,"Low (&lt;$35)",IF(ChurnTable[[#This Row],[MonthlyCharges]]&lt;70,"Medium ($35-$70)","High (&gt;$70)"))</f>
        <v>Low (&lt;$35)</v>
      </c>
      <c r="X2553">
        <f>ChurnTable[[#This Row],[MonthlyCharges]]*12</f>
        <v>233.39999999999998</v>
      </c>
      <c r="Y2553">
        <f>IF(ChurnTable[[#This Row],[Churn]]="Yes",1,0)</f>
        <v>0</v>
      </c>
      <c r="Z2553">
        <f>IF(ChurnTable[[#This Row],[Churn]]="Yes",ChurnTable[[#This Row],[MonthlyCharges]]*12,0)</f>
        <v>0</v>
      </c>
    </row>
    <row r="2554" spans="1:26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 s="1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 s="2">
        <v>26.9</v>
      </c>
      <c r="T2554" s="2">
        <v>1250.8499999999999</v>
      </c>
      <c r="U2554" t="s">
        <v>24</v>
      </c>
      <c r="V25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54" t="str">
        <f>IF(ChurnTable[[#This Row],[MonthlyCharges]]&lt;35,"Low (&lt;$35)",IF(ChurnTable[[#This Row],[MonthlyCharges]]&lt;70,"Medium ($35-$70)","High (&gt;$70)"))</f>
        <v>Low (&lt;$35)</v>
      </c>
      <c r="X2554">
        <f>ChurnTable[[#This Row],[MonthlyCharges]]*12</f>
        <v>322.79999999999995</v>
      </c>
      <c r="Y2554">
        <f>IF(ChurnTable[[#This Row],[Churn]]="Yes",1,0)</f>
        <v>0</v>
      </c>
      <c r="Z2554">
        <f>IF(ChurnTable[[#This Row],[Churn]]="Yes",ChurnTable[[#This Row],[MonthlyCharges]]*12,0)</f>
        <v>0</v>
      </c>
    </row>
    <row r="2555" spans="1:26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 s="1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 s="2">
        <v>19.2</v>
      </c>
      <c r="T2555" s="2">
        <v>37.200000000000003</v>
      </c>
      <c r="U2555" t="s">
        <v>24</v>
      </c>
      <c r="V25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55" t="str">
        <f>IF(ChurnTable[[#This Row],[MonthlyCharges]]&lt;35,"Low (&lt;$35)",IF(ChurnTable[[#This Row],[MonthlyCharges]]&lt;70,"Medium ($35-$70)","High (&gt;$70)"))</f>
        <v>Low (&lt;$35)</v>
      </c>
      <c r="X2555">
        <f>ChurnTable[[#This Row],[MonthlyCharges]]*12</f>
        <v>230.39999999999998</v>
      </c>
      <c r="Y2555">
        <f>IF(ChurnTable[[#This Row],[Churn]]="Yes",1,0)</f>
        <v>0</v>
      </c>
      <c r="Z2555">
        <f>IF(ChurnTable[[#This Row],[Churn]]="Yes",ChurnTable[[#This Row],[MonthlyCharges]]*12,0)</f>
        <v>0</v>
      </c>
    </row>
    <row r="2556" spans="1:26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 s="1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 s="2">
        <v>50</v>
      </c>
      <c r="T2556" s="2">
        <v>892.7</v>
      </c>
      <c r="U2556" t="s">
        <v>24</v>
      </c>
      <c r="V25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556" t="str">
        <f>IF(ChurnTable[[#This Row],[MonthlyCharges]]&lt;35,"Low (&lt;$35)",IF(ChurnTable[[#This Row],[MonthlyCharges]]&lt;70,"Medium ($35-$70)","High (&gt;$70)"))</f>
        <v>Medium ($35-$70)</v>
      </c>
      <c r="X2556">
        <f>ChurnTable[[#This Row],[MonthlyCharges]]*12</f>
        <v>600</v>
      </c>
      <c r="Y2556">
        <f>IF(ChurnTable[[#This Row],[Churn]]="Yes",1,0)</f>
        <v>0</v>
      </c>
      <c r="Z2556">
        <f>IF(ChurnTable[[#This Row],[Churn]]="Yes",ChurnTable[[#This Row],[MonthlyCharges]]*12,0)</f>
        <v>0</v>
      </c>
    </row>
    <row r="2557" spans="1:26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 s="1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 s="2">
        <v>60</v>
      </c>
      <c r="T2557" s="2">
        <v>487.75</v>
      </c>
      <c r="U2557" t="s">
        <v>24</v>
      </c>
      <c r="V25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57" t="str">
        <f>IF(ChurnTable[[#This Row],[MonthlyCharges]]&lt;35,"Low (&lt;$35)",IF(ChurnTable[[#This Row],[MonthlyCharges]]&lt;70,"Medium ($35-$70)","High (&gt;$70)"))</f>
        <v>Medium ($35-$70)</v>
      </c>
      <c r="X2557">
        <f>ChurnTable[[#This Row],[MonthlyCharges]]*12</f>
        <v>720</v>
      </c>
      <c r="Y2557">
        <f>IF(ChurnTable[[#This Row],[Churn]]="Yes",1,0)</f>
        <v>0</v>
      </c>
      <c r="Z2557">
        <f>IF(ChurnTable[[#This Row],[Churn]]="Yes",ChurnTable[[#This Row],[MonthlyCharges]]*12,0)</f>
        <v>0</v>
      </c>
    </row>
    <row r="2558" spans="1:26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 s="1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 s="2">
        <v>84.55</v>
      </c>
      <c r="T2558" s="2">
        <v>3713.95</v>
      </c>
      <c r="U2558" t="s">
        <v>24</v>
      </c>
      <c r="V25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58" t="str">
        <f>IF(ChurnTable[[#This Row],[MonthlyCharges]]&lt;35,"Low (&lt;$35)",IF(ChurnTable[[#This Row],[MonthlyCharges]]&lt;70,"Medium ($35-$70)","High (&gt;$70)"))</f>
        <v>High (&gt;$70)</v>
      </c>
      <c r="X2558">
        <f>ChurnTable[[#This Row],[MonthlyCharges]]*12</f>
        <v>1014.5999999999999</v>
      </c>
      <c r="Y2558">
        <f>IF(ChurnTable[[#This Row],[Churn]]="Yes",1,0)</f>
        <v>0</v>
      </c>
      <c r="Z2558">
        <f>IF(ChurnTable[[#This Row],[Churn]]="Yes",ChurnTable[[#This Row],[MonthlyCharges]]*12,0)</f>
        <v>0</v>
      </c>
    </row>
    <row r="2559" spans="1:26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 s="1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 s="2">
        <v>45.45</v>
      </c>
      <c r="T2559" s="2">
        <v>141.69999999999999</v>
      </c>
      <c r="U2559" t="s">
        <v>24</v>
      </c>
      <c r="V25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59" t="str">
        <f>IF(ChurnTable[[#This Row],[MonthlyCharges]]&lt;35,"Low (&lt;$35)",IF(ChurnTable[[#This Row],[MonthlyCharges]]&lt;70,"Medium ($35-$70)","High (&gt;$70)"))</f>
        <v>Medium ($35-$70)</v>
      </c>
      <c r="X2559">
        <f>ChurnTable[[#This Row],[MonthlyCharges]]*12</f>
        <v>545.40000000000009</v>
      </c>
      <c r="Y2559">
        <f>IF(ChurnTable[[#This Row],[Churn]]="Yes",1,0)</f>
        <v>0</v>
      </c>
      <c r="Z2559">
        <f>IF(ChurnTable[[#This Row],[Churn]]="Yes",ChurnTable[[#This Row],[MonthlyCharges]]*12,0)</f>
        <v>0</v>
      </c>
    </row>
    <row r="2560" spans="1:26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 s="1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 s="2">
        <v>20.05</v>
      </c>
      <c r="T2560" s="2">
        <v>678.2</v>
      </c>
      <c r="U2560" t="s">
        <v>24</v>
      </c>
      <c r="V25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60" t="str">
        <f>IF(ChurnTable[[#This Row],[MonthlyCharges]]&lt;35,"Low (&lt;$35)",IF(ChurnTable[[#This Row],[MonthlyCharges]]&lt;70,"Medium ($35-$70)","High (&gt;$70)"))</f>
        <v>Low (&lt;$35)</v>
      </c>
      <c r="X2560">
        <f>ChurnTable[[#This Row],[MonthlyCharges]]*12</f>
        <v>240.60000000000002</v>
      </c>
      <c r="Y2560">
        <f>IF(ChurnTable[[#This Row],[Churn]]="Yes",1,0)</f>
        <v>0</v>
      </c>
      <c r="Z2560">
        <f>IF(ChurnTable[[#This Row],[Churn]]="Yes",ChurnTable[[#This Row],[MonthlyCharges]]*12,0)</f>
        <v>0</v>
      </c>
    </row>
    <row r="2561" spans="1:26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 s="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 s="2">
        <v>115.55</v>
      </c>
      <c r="T2561" s="2">
        <v>8425.2999999999993</v>
      </c>
      <c r="U2561" t="s">
        <v>24</v>
      </c>
      <c r="V25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61" t="str">
        <f>IF(ChurnTable[[#This Row],[MonthlyCharges]]&lt;35,"Low (&lt;$35)",IF(ChurnTable[[#This Row],[MonthlyCharges]]&lt;70,"Medium ($35-$70)","High (&gt;$70)"))</f>
        <v>High (&gt;$70)</v>
      </c>
      <c r="X2561">
        <f>ChurnTable[[#This Row],[MonthlyCharges]]*12</f>
        <v>1386.6</v>
      </c>
      <c r="Y2561">
        <f>IF(ChurnTable[[#This Row],[Churn]]="Yes",1,0)</f>
        <v>0</v>
      </c>
      <c r="Z2561">
        <f>IF(ChurnTable[[#This Row],[Churn]]="Yes",ChurnTable[[#This Row],[MonthlyCharges]]*12,0)</f>
        <v>0</v>
      </c>
    </row>
    <row r="2562" spans="1:26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 s="1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 s="2">
        <v>93.7</v>
      </c>
      <c r="T2562" s="2">
        <v>4154.8</v>
      </c>
      <c r="U2562" t="s">
        <v>23</v>
      </c>
      <c r="V25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62" t="str">
        <f>IF(ChurnTable[[#This Row],[MonthlyCharges]]&lt;35,"Low (&lt;$35)",IF(ChurnTable[[#This Row],[MonthlyCharges]]&lt;70,"Medium ($35-$70)","High (&gt;$70)"))</f>
        <v>High (&gt;$70)</v>
      </c>
      <c r="X2562">
        <f>ChurnTable[[#This Row],[MonthlyCharges]]*12</f>
        <v>1124.4000000000001</v>
      </c>
      <c r="Y2562">
        <f>IF(ChurnTable[[#This Row],[Churn]]="Yes",1,0)</f>
        <v>1</v>
      </c>
      <c r="Z2562">
        <f>IF(ChurnTable[[#This Row],[Churn]]="Yes",ChurnTable[[#This Row],[MonthlyCharges]]*12,0)</f>
        <v>1124.4000000000001</v>
      </c>
    </row>
    <row r="2563" spans="1:26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 s="1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 s="2">
        <v>99</v>
      </c>
      <c r="T2563" s="2">
        <v>7061.65</v>
      </c>
      <c r="U2563" t="s">
        <v>24</v>
      </c>
      <c r="V25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63" t="str">
        <f>IF(ChurnTable[[#This Row],[MonthlyCharges]]&lt;35,"Low (&lt;$35)",IF(ChurnTable[[#This Row],[MonthlyCharges]]&lt;70,"Medium ($35-$70)","High (&gt;$70)"))</f>
        <v>High (&gt;$70)</v>
      </c>
      <c r="X2563">
        <f>ChurnTable[[#This Row],[MonthlyCharges]]*12</f>
        <v>1188</v>
      </c>
      <c r="Y2563">
        <f>IF(ChurnTable[[#This Row],[Churn]]="Yes",1,0)</f>
        <v>0</v>
      </c>
      <c r="Z2563">
        <f>IF(ChurnTable[[#This Row],[Churn]]="Yes",ChurnTable[[#This Row],[MonthlyCharges]]*12,0)</f>
        <v>0</v>
      </c>
    </row>
    <row r="2564" spans="1:26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 s="1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 s="2">
        <v>50.55</v>
      </c>
      <c r="T2564" s="2">
        <v>3364.55</v>
      </c>
      <c r="U2564" t="s">
        <v>24</v>
      </c>
      <c r="V25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64" t="str">
        <f>IF(ChurnTable[[#This Row],[MonthlyCharges]]&lt;35,"Low (&lt;$35)",IF(ChurnTable[[#This Row],[MonthlyCharges]]&lt;70,"Medium ($35-$70)","High (&gt;$70)"))</f>
        <v>Medium ($35-$70)</v>
      </c>
      <c r="X2564">
        <f>ChurnTable[[#This Row],[MonthlyCharges]]*12</f>
        <v>606.59999999999991</v>
      </c>
      <c r="Y2564">
        <f>IF(ChurnTable[[#This Row],[Churn]]="Yes",1,0)</f>
        <v>0</v>
      </c>
      <c r="Z2564">
        <f>IF(ChurnTable[[#This Row],[Churn]]="Yes",ChurnTable[[#This Row],[MonthlyCharges]]*12,0)</f>
        <v>0</v>
      </c>
    </row>
    <row r="2565" spans="1:26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 s="1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 s="2">
        <v>105.95</v>
      </c>
      <c r="T2565" s="2">
        <v>2655.25</v>
      </c>
      <c r="U2565" t="s">
        <v>23</v>
      </c>
      <c r="V25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65" t="str">
        <f>IF(ChurnTable[[#This Row],[MonthlyCharges]]&lt;35,"Low (&lt;$35)",IF(ChurnTable[[#This Row],[MonthlyCharges]]&lt;70,"Medium ($35-$70)","High (&gt;$70)"))</f>
        <v>High (&gt;$70)</v>
      </c>
      <c r="X2565">
        <f>ChurnTable[[#This Row],[MonthlyCharges]]*12</f>
        <v>1271.4000000000001</v>
      </c>
      <c r="Y2565">
        <f>IF(ChurnTable[[#This Row],[Churn]]="Yes",1,0)</f>
        <v>1</v>
      </c>
      <c r="Z2565">
        <f>IF(ChurnTable[[#This Row],[Churn]]="Yes",ChurnTable[[#This Row],[MonthlyCharges]]*12,0)</f>
        <v>1271.4000000000001</v>
      </c>
    </row>
    <row r="2566" spans="1:26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 s="1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 s="2">
        <v>82</v>
      </c>
      <c r="T2566" s="2">
        <v>1425.45</v>
      </c>
      <c r="U2566" t="s">
        <v>23</v>
      </c>
      <c r="V25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566" t="str">
        <f>IF(ChurnTable[[#This Row],[MonthlyCharges]]&lt;35,"Low (&lt;$35)",IF(ChurnTable[[#This Row],[MonthlyCharges]]&lt;70,"Medium ($35-$70)","High (&gt;$70)"))</f>
        <v>High (&gt;$70)</v>
      </c>
      <c r="X2566">
        <f>ChurnTable[[#This Row],[MonthlyCharges]]*12</f>
        <v>984</v>
      </c>
      <c r="Y2566">
        <f>IF(ChurnTable[[#This Row],[Churn]]="Yes",1,0)</f>
        <v>1</v>
      </c>
      <c r="Z2566">
        <f>IF(ChurnTable[[#This Row],[Churn]]="Yes",ChurnTable[[#This Row],[MonthlyCharges]]*12,0)</f>
        <v>984</v>
      </c>
    </row>
    <row r="2567" spans="1:26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 s="1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 s="2">
        <v>25</v>
      </c>
      <c r="T2567" s="2">
        <v>332.5</v>
      </c>
      <c r="U2567" t="s">
        <v>24</v>
      </c>
      <c r="V25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567" t="str">
        <f>IF(ChurnTable[[#This Row],[MonthlyCharges]]&lt;35,"Low (&lt;$35)",IF(ChurnTable[[#This Row],[MonthlyCharges]]&lt;70,"Medium ($35-$70)","High (&gt;$70)"))</f>
        <v>Low (&lt;$35)</v>
      </c>
      <c r="X2567">
        <f>ChurnTable[[#This Row],[MonthlyCharges]]*12</f>
        <v>300</v>
      </c>
      <c r="Y2567">
        <f>IF(ChurnTable[[#This Row],[Churn]]="Yes",1,0)</f>
        <v>0</v>
      </c>
      <c r="Z2567">
        <f>IF(ChurnTable[[#This Row],[Churn]]="Yes",ChurnTable[[#This Row],[MonthlyCharges]]*12,0)</f>
        <v>0</v>
      </c>
    </row>
    <row r="2568" spans="1:26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 s="1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 s="2">
        <v>91.55</v>
      </c>
      <c r="T2568" s="2">
        <v>5963.95</v>
      </c>
      <c r="U2568" t="s">
        <v>24</v>
      </c>
      <c r="V25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68" t="str">
        <f>IF(ChurnTable[[#This Row],[MonthlyCharges]]&lt;35,"Low (&lt;$35)",IF(ChurnTable[[#This Row],[MonthlyCharges]]&lt;70,"Medium ($35-$70)","High (&gt;$70)"))</f>
        <v>High (&gt;$70)</v>
      </c>
      <c r="X2568">
        <f>ChurnTable[[#This Row],[MonthlyCharges]]*12</f>
        <v>1098.5999999999999</v>
      </c>
      <c r="Y2568">
        <f>IF(ChurnTable[[#This Row],[Churn]]="Yes",1,0)</f>
        <v>0</v>
      </c>
      <c r="Z2568">
        <f>IF(ChurnTable[[#This Row],[Churn]]="Yes",ChurnTable[[#This Row],[MonthlyCharges]]*12,0)</f>
        <v>0</v>
      </c>
    </row>
    <row r="2569" spans="1:26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 s="1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 s="2">
        <v>95.75</v>
      </c>
      <c r="T2569" s="2">
        <v>5742.9</v>
      </c>
      <c r="U2569" t="s">
        <v>23</v>
      </c>
      <c r="V25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69" t="str">
        <f>IF(ChurnTable[[#This Row],[MonthlyCharges]]&lt;35,"Low (&lt;$35)",IF(ChurnTable[[#This Row],[MonthlyCharges]]&lt;70,"Medium ($35-$70)","High (&gt;$70)"))</f>
        <v>High (&gt;$70)</v>
      </c>
      <c r="X2569">
        <f>ChurnTable[[#This Row],[MonthlyCharges]]*12</f>
        <v>1149</v>
      </c>
      <c r="Y2569">
        <f>IF(ChurnTable[[#This Row],[Churn]]="Yes",1,0)</f>
        <v>1</v>
      </c>
      <c r="Z2569">
        <f>IF(ChurnTable[[#This Row],[Churn]]="Yes",ChurnTable[[#This Row],[MonthlyCharges]]*12,0)</f>
        <v>1149</v>
      </c>
    </row>
    <row r="2570" spans="1:26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 s="1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 s="2">
        <v>19.350000000000001</v>
      </c>
      <c r="T2570" s="2">
        <v>278.85000000000002</v>
      </c>
      <c r="U2570" t="s">
        <v>24</v>
      </c>
      <c r="V25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570" t="str">
        <f>IF(ChurnTable[[#This Row],[MonthlyCharges]]&lt;35,"Low (&lt;$35)",IF(ChurnTable[[#This Row],[MonthlyCharges]]&lt;70,"Medium ($35-$70)","High (&gt;$70)"))</f>
        <v>Low (&lt;$35)</v>
      </c>
      <c r="X2570">
        <f>ChurnTable[[#This Row],[MonthlyCharges]]*12</f>
        <v>232.20000000000002</v>
      </c>
      <c r="Y2570">
        <f>IF(ChurnTable[[#This Row],[Churn]]="Yes",1,0)</f>
        <v>0</v>
      </c>
      <c r="Z2570">
        <f>IF(ChurnTable[[#This Row],[Churn]]="Yes",ChurnTable[[#This Row],[MonthlyCharges]]*12,0)</f>
        <v>0</v>
      </c>
    </row>
    <row r="2571" spans="1:26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 s="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 s="2">
        <v>24.85</v>
      </c>
      <c r="T2571" s="2">
        <v>1871.85</v>
      </c>
      <c r="U2571" t="s">
        <v>24</v>
      </c>
      <c r="V25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71" t="str">
        <f>IF(ChurnTable[[#This Row],[MonthlyCharges]]&lt;35,"Low (&lt;$35)",IF(ChurnTable[[#This Row],[MonthlyCharges]]&lt;70,"Medium ($35-$70)","High (&gt;$70)"))</f>
        <v>Low (&lt;$35)</v>
      </c>
      <c r="X2571">
        <f>ChurnTable[[#This Row],[MonthlyCharges]]*12</f>
        <v>298.20000000000005</v>
      </c>
      <c r="Y2571">
        <f>IF(ChurnTable[[#This Row],[Churn]]="Yes",1,0)</f>
        <v>0</v>
      </c>
      <c r="Z2571">
        <f>IF(ChurnTable[[#This Row],[Churn]]="Yes",ChurnTable[[#This Row],[MonthlyCharges]]*12,0)</f>
        <v>0</v>
      </c>
    </row>
    <row r="2572" spans="1:26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 s="1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 s="2">
        <v>94.05</v>
      </c>
      <c r="T2572" s="2">
        <v>2866.45</v>
      </c>
      <c r="U2572" t="s">
        <v>23</v>
      </c>
      <c r="V25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72" t="str">
        <f>IF(ChurnTable[[#This Row],[MonthlyCharges]]&lt;35,"Low (&lt;$35)",IF(ChurnTable[[#This Row],[MonthlyCharges]]&lt;70,"Medium ($35-$70)","High (&gt;$70)"))</f>
        <v>High (&gt;$70)</v>
      </c>
      <c r="X2572">
        <f>ChurnTable[[#This Row],[MonthlyCharges]]*12</f>
        <v>1128.5999999999999</v>
      </c>
      <c r="Y2572">
        <f>IF(ChurnTable[[#This Row],[Churn]]="Yes",1,0)</f>
        <v>1</v>
      </c>
      <c r="Z2572">
        <f>IF(ChurnTable[[#This Row],[Churn]]="Yes",ChurnTable[[#This Row],[MonthlyCharges]]*12,0)</f>
        <v>1128.5999999999999</v>
      </c>
    </row>
    <row r="2573" spans="1:26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 s="1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 s="2">
        <v>100.4</v>
      </c>
      <c r="T2573" s="2">
        <v>4303.6499999999996</v>
      </c>
      <c r="U2573" t="s">
        <v>24</v>
      </c>
      <c r="V25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73" t="str">
        <f>IF(ChurnTable[[#This Row],[MonthlyCharges]]&lt;35,"Low (&lt;$35)",IF(ChurnTable[[#This Row],[MonthlyCharges]]&lt;70,"Medium ($35-$70)","High (&gt;$70)"))</f>
        <v>High (&gt;$70)</v>
      </c>
      <c r="X2573">
        <f>ChurnTable[[#This Row],[MonthlyCharges]]*12</f>
        <v>1204.8000000000002</v>
      </c>
      <c r="Y2573">
        <f>IF(ChurnTable[[#This Row],[Churn]]="Yes",1,0)</f>
        <v>0</v>
      </c>
      <c r="Z2573">
        <f>IF(ChurnTable[[#This Row],[Churn]]="Yes",ChurnTable[[#This Row],[MonthlyCharges]]*12,0)</f>
        <v>0</v>
      </c>
    </row>
    <row r="2574" spans="1:26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 s="1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 s="2">
        <v>25</v>
      </c>
      <c r="T2574" s="2">
        <v>1753</v>
      </c>
      <c r="U2574" t="s">
        <v>24</v>
      </c>
      <c r="V25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74" t="str">
        <f>IF(ChurnTable[[#This Row],[MonthlyCharges]]&lt;35,"Low (&lt;$35)",IF(ChurnTable[[#This Row],[MonthlyCharges]]&lt;70,"Medium ($35-$70)","High (&gt;$70)"))</f>
        <v>Low (&lt;$35)</v>
      </c>
      <c r="X2574">
        <f>ChurnTable[[#This Row],[MonthlyCharges]]*12</f>
        <v>300</v>
      </c>
      <c r="Y2574">
        <f>IF(ChurnTable[[#This Row],[Churn]]="Yes",1,0)</f>
        <v>0</v>
      </c>
      <c r="Z2574">
        <f>IF(ChurnTable[[#This Row],[Churn]]="Yes",ChurnTable[[#This Row],[MonthlyCharges]]*12,0)</f>
        <v>0</v>
      </c>
    </row>
    <row r="2575" spans="1:26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 s="1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 s="2">
        <v>54.75</v>
      </c>
      <c r="T2575" s="2">
        <v>54.75</v>
      </c>
      <c r="U2575" t="s">
        <v>23</v>
      </c>
      <c r="V25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75" t="str">
        <f>IF(ChurnTable[[#This Row],[MonthlyCharges]]&lt;35,"Low (&lt;$35)",IF(ChurnTable[[#This Row],[MonthlyCharges]]&lt;70,"Medium ($35-$70)","High (&gt;$70)"))</f>
        <v>Medium ($35-$70)</v>
      </c>
      <c r="X2575">
        <f>ChurnTable[[#This Row],[MonthlyCharges]]*12</f>
        <v>657</v>
      </c>
      <c r="Y2575">
        <f>IF(ChurnTable[[#This Row],[Churn]]="Yes",1,0)</f>
        <v>1</v>
      </c>
      <c r="Z2575">
        <f>IF(ChurnTable[[#This Row],[Churn]]="Yes",ChurnTable[[#This Row],[MonthlyCharges]]*12,0)</f>
        <v>657</v>
      </c>
    </row>
    <row r="2576" spans="1:26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 s="1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 s="2">
        <v>95.65</v>
      </c>
      <c r="T2576" s="2">
        <v>3759.05</v>
      </c>
      <c r="U2576" t="s">
        <v>23</v>
      </c>
      <c r="V25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76" t="str">
        <f>IF(ChurnTable[[#This Row],[MonthlyCharges]]&lt;35,"Low (&lt;$35)",IF(ChurnTable[[#This Row],[MonthlyCharges]]&lt;70,"Medium ($35-$70)","High (&gt;$70)"))</f>
        <v>High (&gt;$70)</v>
      </c>
      <c r="X2576">
        <f>ChurnTable[[#This Row],[MonthlyCharges]]*12</f>
        <v>1147.8000000000002</v>
      </c>
      <c r="Y2576">
        <f>IF(ChurnTable[[#This Row],[Churn]]="Yes",1,0)</f>
        <v>1</v>
      </c>
      <c r="Z2576">
        <f>IF(ChurnTable[[#This Row],[Churn]]="Yes",ChurnTable[[#This Row],[MonthlyCharges]]*12,0)</f>
        <v>1147.8000000000002</v>
      </c>
    </row>
    <row r="2577" spans="1:26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 s="1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 s="2">
        <v>19.25</v>
      </c>
      <c r="T2577" s="2">
        <v>617.65</v>
      </c>
      <c r="U2577" t="s">
        <v>24</v>
      </c>
      <c r="V25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77" t="str">
        <f>IF(ChurnTable[[#This Row],[MonthlyCharges]]&lt;35,"Low (&lt;$35)",IF(ChurnTable[[#This Row],[MonthlyCharges]]&lt;70,"Medium ($35-$70)","High (&gt;$70)"))</f>
        <v>Low (&lt;$35)</v>
      </c>
      <c r="X2577">
        <f>ChurnTable[[#This Row],[MonthlyCharges]]*12</f>
        <v>231</v>
      </c>
      <c r="Y2577">
        <f>IF(ChurnTable[[#This Row],[Churn]]="Yes",1,0)</f>
        <v>0</v>
      </c>
      <c r="Z2577">
        <f>IF(ChurnTable[[#This Row],[Churn]]="Yes",ChurnTable[[#This Row],[MonthlyCharges]]*12,0)</f>
        <v>0</v>
      </c>
    </row>
    <row r="2578" spans="1:26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 s="1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 s="2">
        <v>108.25</v>
      </c>
      <c r="T2578" s="2">
        <v>5935.1</v>
      </c>
      <c r="U2578" t="s">
        <v>24</v>
      </c>
      <c r="V25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78" t="str">
        <f>IF(ChurnTable[[#This Row],[MonthlyCharges]]&lt;35,"Low (&lt;$35)",IF(ChurnTable[[#This Row],[MonthlyCharges]]&lt;70,"Medium ($35-$70)","High (&gt;$70)"))</f>
        <v>High (&gt;$70)</v>
      </c>
      <c r="X2578">
        <f>ChurnTable[[#This Row],[MonthlyCharges]]*12</f>
        <v>1299</v>
      </c>
      <c r="Y2578">
        <f>IF(ChurnTable[[#This Row],[Churn]]="Yes",1,0)</f>
        <v>0</v>
      </c>
      <c r="Z2578">
        <f>IF(ChurnTable[[#This Row],[Churn]]="Yes",ChurnTable[[#This Row],[MonthlyCharges]]*12,0)</f>
        <v>0</v>
      </c>
    </row>
    <row r="2579" spans="1:26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 s="1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 s="2">
        <v>94.6</v>
      </c>
      <c r="T2579" s="2">
        <v>94.6</v>
      </c>
      <c r="U2579" t="s">
        <v>23</v>
      </c>
      <c r="V25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79" t="str">
        <f>IF(ChurnTable[[#This Row],[MonthlyCharges]]&lt;35,"Low (&lt;$35)",IF(ChurnTable[[#This Row],[MonthlyCharges]]&lt;70,"Medium ($35-$70)","High (&gt;$70)"))</f>
        <v>High (&gt;$70)</v>
      </c>
      <c r="X2579">
        <f>ChurnTable[[#This Row],[MonthlyCharges]]*12</f>
        <v>1135.1999999999998</v>
      </c>
      <c r="Y2579">
        <f>IF(ChurnTable[[#This Row],[Churn]]="Yes",1,0)</f>
        <v>1</v>
      </c>
      <c r="Z2579">
        <f>IF(ChurnTable[[#This Row],[Churn]]="Yes",ChurnTable[[#This Row],[MonthlyCharges]]*12,0)</f>
        <v>1135.1999999999998</v>
      </c>
    </row>
    <row r="2580" spans="1:26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 s="1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 s="2">
        <v>98.9</v>
      </c>
      <c r="T2580" s="2">
        <v>2911.3</v>
      </c>
      <c r="U2580" t="s">
        <v>23</v>
      </c>
      <c r="V25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80" t="str">
        <f>IF(ChurnTable[[#This Row],[MonthlyCharges]]&lt;35,"Low (&lt;$35)",IF(ChurnTable[[#This Row],[MonthlyCharges]]&lt;70,"Medium ($35-$70)","High (&gt;$70)"))</f>
        <v>High (&gt;$70)</v>
      </c>
      <c r="X2580">
        <f>ChurnTable[[#This Row],[MonthlyCharges]]*12</f>
        <v>1186.8000000000002</v>
      </c>
      <c r="Y2580">
        <f>IF(ChurnTable[[#This Row],[Churn]]="Yes",1,0)</f>
        <v>1</v>
      </c>
      <c r="Z2580">
        <f>IF(ChurnTable[[#This Row],[Churn]]="Yes",ChurnTable[[#This Row],[MonthlyCharges]]*12,0)</f>
        <v>1186.8000000000002</v>
      </c>
    </row>
    <row r="2581" spans="1:26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 s="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 s="2">
        <v>20.149999999999999</v>
      </c>
      <c r="T2581" s="2">
        <v>982.95</v>
      </c>
      <c r="U2581" t="s">
        <v>24</v>
      </c>
      <c r="V25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81" t="str">
        <f>IF(ChurnTable[[#This Row],[MonthlyCharges]]&lt;35,"Low (&lt;$35)",IF(ChurnTable[[#This Row],[MonthlyCharges]]&lt;70,"Medium ($35-$70)","High (&gt;$70)"))</f>
        <v>Low (&lt;$35)</v>
      </c>
      <c r="X2581">
        <f>ChurnTable[[#This Row],[MonthlyCharges]]*12</f>
        <v>241.79999999999998</v>
      </c>
      <c r="Y2581">
        <f>IF(ChurnTable[[#This Row],[Churn]]="Yes",1,0)</f>
        <v>0</v>
      </c>
      <c r="Z2581">
        <f>IF(ChurnTable[[#This Row],[Churn]]="Yes",ChurnTable[[#This Row],[MonthlyCharges]]*12,0)</f>
        <v>0</v>
      </c>
    </row>
    <row r="2582" spans="1:26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 s="1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 s="2">
        <v>101.3</v>
      </c>
      <c r="T2582" s="2">
        <v>2974.5</v>
      </c>
      <c r="U2582" t="s">
        <v>24</v>
      </c>
      <c r="V25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82" t="str">
        <f>IF(ChurnTable[[#This Row],[MonthlyCharges]]&lt;35,"Low (&lt;$35)",IF(ChurnTable[[#This Row],[MonthlyCharges]]&lt;70,"Medium ($35-$70)","High (&gt;$70)"))</f>
        <v>High (&gt;$70)</v>
      </c>
      <c r="X2582">
        <f>ChurnTable[[#This Row],[MonthlyCharges]]*12</f>
        <v>1215.5999999999999</v>
      </c>
      <c r="Y2582">
        <f>IF(ChurnTable[[#This Row],[Churn]]="Yes",1,0)</f>
        <v>0</v>
      </c>
      <c r="Z2582">
        <f>IF(ChurnTable[[#This Row],[Churn]]="Yes",ChurnTable[[#This Row],[MonthlyCharges]]*12,0)</f>
        <v>0</v>
      </c>
    </row>
    <row r="2583" spans="1:26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 s="1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 s="2">
        <v>20</v>
      </c>
      <c r="T2583" s="2">
        <v>198.7</v>
      </c>
      <c r="U2583" t="s">
        <v>24</v>
      </c>
      <c r="V25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83" t="str">
        <f>IF(ChurnTable[[#This Row],[MonthlyCharges]]&lt;35,"Low (&lt;$35)",IF(ChurnTable[[#This Row],[MonthlyCharges]]&lt;70,"Medium ($35-$70)","High (&gt;$70)"))</f>
        <v>Low (&lt;$35)</v>
      </c>
      <c r="X2583">
        <f>ChurnTable[[#This Row],[MonthlyCharges]]*12</f>
        <v>240</v>
      </c>
      <c r="Y2583">
        <f>IF(ChurnTable[[#This Row],[Churn]]="Yes",1,0)</f>
        <v>0</v>
      </c>
      <c r="Z2583">
        <f>IF(ChurnTable[[#This Row],[Churn]]="Yes",ChurnTable[[#This Row],[MonthlyCharges]]*12,0)</f>
        <v>0</v>
      </c>
    </row>
    <row r="2584" spans="1:26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 s="1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 s="2">
        <v>105.3</v>
      </c>
      <c r="T2584" s="2">
        <v>1275.6500000000001</v>
      </c>
      <c r="U2584" t="s">
        <v>24</v>
      </c>
      <c r="V25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84" t="str">
        <f>IF(ChurnTable[[#This Row],[MonthlyCharges]]&lt;35,"Low (&lt;$35)",IF(ChurnTable[[#This Row],[MonthlyCharges]]&lt;70,"Medium ($35-$70)","High (&gt;$70)"))</f>
        <v>High (&gt;$70)</v>
      </c>
      <c r="X2584">
        <f>ChurnTable[[#This Row],[MonthlyCharges]]*12</f>
        <v>1263.5999999999999</v>
      </c>
      <c r="Y2584">
        <f>IF(ChurnTable[[#This Row],[Churn]]="Yes",1,0)</f>
        <v>0</v>
      </c>
      <c r="Z2584">
        <f>IF(ChurnTable[[#This Row],[Churn]]="Yes",ChurnTable[[#This Row],[MonthlyCharges]]*12,0)</f>
        <v>0</v>
      </c>
    </row>
    <row r="2585" spans="1:26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 s="1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 s="2">
        <v>69.849999999999994</v>
      </c>
      <c r="T2585" s="2">
        <v>4003</v>
      </c>
      <c r="U2585" t="s">
        <v>24</v>
      </c>
      <c r="V25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85" t="str">
        <f>IF(ChurnTable[[#This Row],[MonthlyCharges]]&lt;35,"Low (&lt;$35)",IF(ChurnTable[[#This Row],[MonthlyCharges]]&lt;70,"Medium ($35-$70)","High (&gt;$70)"))</f>
        <v>Medium ($35-$70)</v>
      </c>
      <c r="X2585">
        <f>ChurnTable[[#This Row],[MonthlyCharges]]*12</f>
        <v>838.19999999999993</v>
      </c>
      <c r="Y2585">
        <f>IF(ChurnTable[[#This Row],[Churn]]="Yes",1,0)</f>
        <v>0</v>
      </c>
      <c r="Z2585">
        <f>IF(ChurnTable[[#This Row],[Churn]]="Yes",ChurnTable[[#This Row],[MonthlyCharges]]*12,0)</f>
        <v>0</v>
      </c>
    </row>
    <row r="2586" spans="1:26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 s="1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 s="2">
        <v>65.25</v>
      </c>
      <c r="T2586" s="2">
        <v>3791.6</v>
      </c>
      <c r="U2586" t="s">
        <v>24</v>
      </c>
      <c r="V25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86" t="str">
        <f>IF(ChurnTable[[#This Row],[MonthlyCharges]]&lt;35,"Low (&lt;$35)",IF(ChurnTable[[#This Row],[MonthlyCharges]]&lt;70,"Medium ($35-$70)","High (&gt;$70)"))</f>
        <v>Medium ($35-$70)</v>
      </c>
      <c r="X2586">
        <f>ChurnTable[[#This Row],[MonthlyCharges]]*12</f>
        <v>783</v>
      </c>
      <c r="Y2586">
        <f>IF(ChurnTable[[#This Row],[Churn]]="Yes",1,0)</f>
        <v>0</v>
      </c>
      <c r="Z2586">
        <f>IF(ChurnTable[[#This Row],[Churn]]="Yes",ChurnTable[[#This Row],[MonthlyCharges]]*12,0)</f>
        <v>0</v>
      </c>
    </row>
    <row r="2587" spans="1:26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 s="1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 s="2">
        <v>19.8</v>
      </c>
      <c r="T2587" s="2">
        <v>813.3</v>
      </c>
      <c r="U2587" t="s">
        <v>24</v>
      </c>
      <c r="V25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87" t="str">
        <f>IF(ChurnTable[[#This Row],[MonthlyCharges]]&lt;35,"Low (&lt;$35)",IF(ChurnTable[[#This Row],[MonthlyCharges]]&lt;70,"Medium ($35-$70)","High (&gt;$70)"))</f>
        <v>Low (&lt;$35)</v>
      </c>
      <c r="X2587">
        <f>ChurnTable[[#This Row],[MonthlyCharges]]*12</f>
        <v>237.60000000000002</v>
      </c>
      <c r="Y2587">
        <f>IF(ChurnTable[[#This Row],[Churn]]="Yes",1,0)</f>
        <v>0</v>
      </c>
      <c r="Z2587">
        <f>IF(ChurnTable[[#This Row],[Churn]]="Yes",ChurnTable[[#This Row],[MonthlyCharges]]*12,0)</f>
        <v>0</v>
      </c>
    </row>
    <row r="2588" spans="1:26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 s="1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 s="2">
        <v>19.600000000000001</v>
      </c>
      <c r="T2588" s="2">
        <v>780.25</v>
      </c>
      <c r="U2588" t="s">
        <v>24</v>
      </c>
      <c r="V25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88" t="str">
        <f>IF(ChurnTable[[#This Row],[MonthlyCharges]]&lt;35,"Low (&lt;$35)",IF(ChurnTable[[#This Row],[MonthlyCharges]]&lt;70,"Medium ($35-$70)","High (&gt;$70)"))</f>
        <v>Low (&lt;$35)</v>
      </c>
      <c r="X2588">
        <f>ChurnTable[[#This Row],[MonthlyCharges]]*12</f>
        <v>235.20000000000002</v>
      </c>
      <c r="Y2588">
        <f>IF(ChurnTable[[#This Row],[Churn]]="Yes",1,0)</f>
        <v>0</v>
      </c>
      <c r="Z2588">
        <f>IF(ChurnTable[[#This Row],[Churn]]="Yes",ChurnTable[[#This Row],[MonthlyCharges]]*12,0)</f>
        <v>0</v>
      </c>
    </row>
    <row r="2589" spans="1:26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 s="1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 s="2">
        <v>20.05</v>
      </c>
      <c r="T2589" s="2">
        <v>552.9</v>
      </c>
      <c r="U2589" t="s">
        <v>24</v>
      </c>
      <c r="V25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89" t="str">
        <f>IF(ChurnTable[[#This Row],[MonthlyCharges]]&lt;35,"Low (&lt;$35)",IF(ChurnTable[[#This Row],[MonthlyCharges]]&lt;70,"Medium ($35-$70)","High (&gt;$70)"))</f>
        <v>Low (&lt;$35)</v>
      </c>
      <c r="X2589">
        <f>ChurnTable[[#This Row],[MonthlyCharges]]*12</f>
        <v>240.60000000000002</v>
      </c>
      <c r="Y2589">
        <f>IF(ChurnTable[[#This Row],[Churn]]="Yes",1,0)</f>
        <v>0</v>
      </c>
      <c r="Z2589">
        <f>IF(ChurnTable[[#This Row],[Churn]]="Yes",ChurnTable[[#This Row],[MonthlyCharges]]*12,0)</f>
        <v>0</v>
      </c>
    </row>
    <row r="2590" spans="1:26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 s="1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 s="2">
        <v>49.4</v>
      </c>
      <c r="T2590" s="2">
        <v>408.25</v>
      </c>
      <c r="U2590" t="s">
        <v>24</v>
      </c>
      <c r="V25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90" t="str">
        <f>IF(ChurnTable[[#This Row],[MonthlyCharges]]&lt;35,"Low (&lt;$35)",IF(ChurnTable[[#This Row],[MonthlyCharges]]&lt;70,"Medium ($35-$70)","High (&gt;$70)"))</f>
        <v>Medium ($35-$70)</v>
      </c>
      <c r="X2590">
        <f>ChurnTable[[#This Row],[MonthlyCharges]]*12</f>
        <v>592.79999999999995</v>
      </c>
      <c r="Y2590">
        <f>IF(ChurnTable[[#This Row],[Churn]]="Yes",1,0)</f>
        <v>0</v>
      </c>
      <c r="Z2590">
        <f>IF(ChurnTable[[#This Row],[Churn]]="Yes",ChurnTable[[#This Row],[MonthlyCharges]]*12,0)</f>
        <v>0</v>
      </c>
    </row>
    <row r="2591" spans="1:26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 s="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 s="2">
        <v>76.05</v>
      </c>
      <c r="T2591" s="2">
        <v>231.8</v>
      </c>
      <c r="U2591" t="s">
        <v>23</v>
      </c>
      <c r="V25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91" t="str">
        <f>IF(ChurnTable[[#This Row],[MonthlyCharges]]&lt;35,"Low (&lt;$35)",IF(ChurnTable[[#This Row],[MonthlyCharges]]&lt;70,"Medium ($35-$70)","High (&gt;$70)"))</f>
        <v>High (&gt;$70)</v>
      </c>
      <c r="X2591">
        <f>ChurnTable[[#This Row],[MonthlyCharges]]*12</f>
        <v>912.59999999999991</v>
      </c>
      <c r="Y2591">
        <f>IF(ChurnTable[[#This Row],[Churn]]="Yes",1,0)</f>
        <v>1</v>
      </c>
      <c r="Z2591">
        <f>IF(ChurnTable[[#This Row],[Churn]]="Yes",ChurnTable[[#This Row],[MonthlyCharges]]*12,0)</f>
        <v>912.59999999999991</v>
      </c>
    </row>
    <row r="2592" spans="1:26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 s="1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 s="2">
        <v>88.4</v>
      </c>
      <c r="T2592" s="2">
        <v>2191.15</v>
      </c>
      <c r="U2592" t="s">
        <v>24</v>
      </c>
      <c r="V25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592" t="str">
        <f>IF(ChurnTable[[#This Row],[MonthlyCharges]]&lt;35,"Low (&lt;$35)",IF(ChurnTable[[#This Row],[MonthlyCharges]]&lt;70,"Medium ($35-$70)","High (&gt;$70)"))</f>
        <v>High (&gt;$70)</v>
      </c>
      <c r="X2592">
        <f>ChurnTable[[#This Row],[MonthlyCharges]]*12</f>
        <v>1060.8000000000002</v>
      </c>
      <c r="Y2592">
        <f>IF(ChurnTable[[#This Row],[Churn]]="Yes",1,0)</f>
        <v>0</v>
      </c>
      <c r="Z2592">
        <f>IF(ChurnTable[[#This Row],[Churn]]="Yes",ChurnTable[[#This Row],[MonthlyCharges]]*12,0)</f>
        <v>0</v>
      </c>
    </row>
    <row r="2593" spans="1:26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 s="1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 s="2">
        <v>100.6</v>
      </c>
      <c r="T2593" s="2">
        <v>5611.7</v>
      </c>
      <c r="U2593" t="s">
        <v>24</v>
      </c>
      <c r="V25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593" t="str">
        <f>IF(ChurnTable[[#This Row],[MonthlyCharges]]&lt;35,"Low (&lt;$35)",IF(ChurnTable[[#This Row],[MonthlyCharges]]&lt;70,"Medium ($35-$70)","High (&gt;$70)"))</f>
        <v>High (&gt;$70)</v>
      </c>
      <c r="X2593">
        <f>ChurnTable[[#This Row],[MonthlyCharges]]*12</f>
        <v>1207.1999999999998</v>
      </c>
      <c r="Y2593">
        <f>IF(ChurnTable[[#This Row],[Churn]]="Yes",1,0)</f>
        <v>0</v>
      </c>
      <c r="Z2593">
        <f>IF(ChurnTable[[#This Row],[Churn]]="Yes",ChurnTable[[#This Row],[MonthlyCharges]]*12,0)</f>
        <v>0</v>
      </c>
    </row>
    <row r="2594" spans="1:26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 s="1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 s="2">
        <v>19.45</v>
      </c>
      <c r="T2594" s="2">
        <v>246.25</v>
      </c>
      <c r="U2594" t="s">
        <v>24</v>
      </c>
      <c r="V25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594" t="str">
        <f>IF(ChurnTable[[#This Row],[MonthlyCharges]]&lt;35,"Low (&lt;$35)",IF(ChurnTable[[#This Row],[MonthlyCharges]]&lt;70,"Medium ($35-$70)","High (&gt;$70)"))</f>
        <v>Low (&lt;$35)</v>
      </c>
      <c r="X2594">
        <f>ChurnTable[[#This Row],[MonthlyCharges]]*12</f>
        <v>233.39999999999998</v>
      </c>
      <c r="Y2594">
        <f>IF(ChurnTable[[#This Row],[Churn]]="Yes",1,0)</f>
        <v>0</v>
      </c>
      <c r="Z2594">
        <f>IF(ChurnTable[[#This Row],[Churn]]="Yes",ChurnTable[[#This Row],[MonthlyCharges]]*12,0)</f>
        <v>0</v>
      </c>
    </row>
    <row r="2595" spans="1:26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 s="1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 s="2">
        <v>20.3</v>
      </c>
      <c r="T2595" s="2">
        <v>1296.1500000000001</v>
      </c>
      <c r="U2595" t="s">
        <v>24</v>
      </c>
      <c r="V25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95" t="str">
        <f>IF(ChurnTable[[#This Row],[MonthlyCharges]]&lt;35,"Low (&lt;$35)",IF(ChurnTable[[#This Row],[MonthlyCharges]]&lt;70,"Medium ($35-$70)","High (&gt;$70)"))</f>
        <v>Low (&lt;$35)</v>
      </c>
      <c r="X2595">
        <f>ChurnTable[[#This Row],[MonthlyCharges]]*12</f>
        <v>243.60000000000002</v>
      </c>
      <c r="Y2595">
        <f>IF(ChurnTable[[#This Row],[Churn]]="Yes",1,0)</f>
        <v>0</v>
      </c>
      <c r="Z2595">
        <f>IF(ChurnTable[[#This Row],[Churn]]="Yes",ChurnTable[[#This Row],[MonthlyCharges]]*12,0)</f>
        <v>0</v>
      </c>
    </row>
    <row r="2596" spans="1:26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 s="1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 s="2">
        <v>107.65</v>
      </c>
      <c r="T2596" s="2">
        <v>7082.85</v>
      </c>
      <c r="U2596" t="s">
        <v>24</v>
      </c>
      <c r="V25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96" t="str">
        <f>IF(ChurnTable[[#This Row],[MonthlyCharges]]&lt;35,"Low (&lt;$35)",IF(ChurnTable[[#This Row],[MonthlyCharges]]&lt;70,"Medium ($35-$70)","High (&gt;$70)"))</f>
        <v>High (&gt;$70)</v>
      </c>
      <c r="X2596">
        <f>ChurnTable[[#This Row],[MonthlyCharges]]*12</f>
        <v>1291.8000000000002</v>
      </c>
      <c r="Y2596">
        <f>IF(ChurnTable[[#This Row],[Churn]]="Yes",1,0)</f>
        <v>0</v>
      </c>
      <c r="Z2596">
        <f>IF(ChurnTable[[#This Row],[Churn]]="Yes",ChurnTable[[#This Row],[MonthlyCharges]]*12,0)</f>
        <v>0</v>
      </c>
    </row>
    <row r="2597" spans="1:26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 s="1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 s="2">
        <v>80.45</v>
      </c>
      <c r="T2597" s="2">
        <v>5662.25</v>
      </c>
      <c r="U2597" t="s">
        <v>24</v>
      </c>
      <c r="V25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97" t="str">
        <f>IF(ChurnTable[[#This Row],[MonthlyCharges]]&lt;35,"Low (&lt;$35)",IF(ChurnTable[[#This Row],[MonthlyCharges]]&lt;70,"Medium ($35-$70)","High (&gt;$70)"))</f>
        <v>High (&gt;$70)</v>
      </c>
      <c r="X2597">
        <f>ChurnTable[[#This Row],[MonthlyCharges]]*12</f>
        <v>965.40000000000009</v>
      </c>
      <c r="Y2597">
        <f>IF(ChurnTable[[#This Row],[Churn]]="Yes",1,0)</f>
        <v>0</v>
      </c>
      <c r="Z2597">
        <f>IF(ChurnTable[[#This Row],[Churn]]="Yes",ChurnTable[[#This Row],[MonthlyCharges]]*12,0)</f>
        <v>0</v>
      </c>
    </row>
    <row r="2598" spans="1:26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 s="1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 s="2">
        <v>58.85</v>
      </c>
      <c r="T2598" s="2">
        <v>1215.45</v>
      </c>
      <c r="U2598" t="s">
        <v>24</v>
      </c>
      <c r="V25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598" t="str">
        <f>IF(ChurnTable[[#This Row],[MonthlyCharges]]&lt;35,"Low (&lt;$35)",IF(ChurnTable[[#This Row],[MonthlyCharges]]&lt;70,"Medium ($35-$70)","High (&gt;$70)"))</f>
        <v>Medium ($35-$70)</v>
      </c>
      <c r="X2598">
        <f>ChurnTable[[#This Row],[MonthlyCharges]]*12</f>
        <v>706.2</v>
      </c>
      <c r="Y2598">
        <f>IF(ChurnTable[[#This Row],[Churn]]="Yes",1,0)</f>
        <v>0</v>
      </c>
      <c r="Z2598">
        <f>IF(ChurnTable[[#This Row],[Churn]]="Yes",ChurnTable[[#This Row],[MonthlyCharges]]*12,0)</f>
        <v>0</v>
      </c>
    </row>
    <row r="2599" spans="1:26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 s="1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 s="2">
        <v>109.6</v>
      </c>
      <c r="T2599" s="2">
        <v>7854.15</v>
      </c>
      <c r="U2599" t="s">
        <v>24</v>
      </c>
      <c r="V25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599" t="str">
        <f>IF(ChurnTable[[#This Row],[MonthlyCharges]]&lt;35,"Low (&lt;$35)",IF(ChurnTable[[#This Row],[MonthlyCharges]]&lt;70,"Medium ($35-$70)","High (&gt;$70)"))</f>
        <v>High (&gt;$70)</v>
      </c>
      <c r="X2599">
        <f>ChurnTable[[#This Row],[MonthlyCharges]]*12</f>
        <v>1315.1999999999998</v>
      </c>
      <c r="Y2599">
        <f>IF(ChurnTable[[#This Row],[Churn]]="Yes",1,0)</f>
        <v>0</v>
      </c>
      <c r="Z2599">
        <f>IF(ChurnTable[[#This Row],[Churn]]="Yes",ChurnTable[[#This Row],[MonthlyCharges]]*12,0)</f>
        <v>0</v>
      </c>
    </row>
    <row r="2600" spans="1:26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 s="1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 s="2">
        <v>75.150000000000006</v>
      </c>
      <c r="T2600" s="2">
        <v>525</v>
      </c>
      <c r="U2600" t="s">
        <v>24</v>
      </c>
      <c r="V26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00" t="str">
        <f>IF(ChurnTable[[#This Row],[MonthlyCharges]]&lt;35,"Low (&lt;$35)",IF(ChurnTable[[#This Row],[MonthlyCharges]]&lt;70,"Medium ($35-$70)","High (&gt;$70)"))</f>
        <v>High (&gt;$70)</v>
      </c>
      <c r="X2600">
        <f>ChurnTable[[#This Row],[MonthlyCharges]]*12</f>
        <v>901.80000000000007</v>
      </c>
      <c r="Y2600">
        <f>IF(ChurnTable[[#This Row],[Churn]]="Yes",1,0)</f>
        <v>0</v>
      </c>
      <c r="Z2600">
        <f>IF(ChurnTable[[#This Row],[Churn]]="Yes",ChurnTable[[#This Row],[MonthlyCharges]]*12,0)</f>
        <v>0</v>
      </c>
    </row>
    <row r="2601" spans="1:26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 s="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 s="2">
        <v>73</v>
      </c>
      <c r="T2601" s="2">
        <v>5265.2</v>
      </c>
      <c r="U2601" t="s">
        <v>24</v>
      </c>
      <c r="V26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01" t="str">
        <f>IF(ChurnTable[[#This Row],[MonthlyCharges]]&lt;35,"Low (&lt;$35)",IF(ChurnTable[[#This Row],[MonthlyCharges]]&lt;70,"Medium ($35-$70)","High (&gt;$70)"))</f>
        <v>High (&gt;$70)</v>
      </c>
      <c r="X2601">
        <f>ChurnTable[[#This Row],[MonthlyCharges]]*12</f>
        <v>876</v>
      </c>
      <c r="Y2601">
        <f>IF(ChurnTable[[#This Row],[Churn]]="Yes",1,0)</f>
        <v>0</v>
      </c>
      <c r="Z2601">
        <f>IF(ChurnTable[[#This Row],[Churn]]="Yes",ChurnTable[[#This Row],[MonthlyCharges]]*12,0)</f>
        <v>0</v>
      </c>
    </row>
    <row r="2602" spans="1:26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 s="1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 s="2">
        <v>70.099999999999994</v>
      </c>
      <c r="T2602" s="2">
        <v>70.099999999999994</v>
      </c>
      <c r="U2602" t="s">
        <v>24</v>
      </c>
      <c r="V26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02" t="str">
        <f>IF(ChurnTable[[#This Row],[MonthlyCharges]]&lt;35,"Low (&lt;$35)",IF(ChurnTable[[#This Row],[MonthlyCharges]]&lt;70,"Medium ($35-$70)","High (&gt;$70)"))</f>
        <v>High (&gt;$70)</v>
      </c>
      <c r="X2602">
        <f>ChurnTable[[#This Row],[MonthlyCharges]]*12</f>
        <v>841.19999999999993</v>
      </c>
      <c r="Y2602">
        <f>IF(ChurnTable[[#This Row],[Churn]]="Yes",1,0)</f>
        <v>0</v>
      </c>
      <c r="Z2602">
        <f>IF(ChurnTable[[#This Row],[Churn]]="Yes",ChurnTable[[#This Row],[MonthlyCharges]]*12,0)</f>
        <v>0</v>
      </c>
    </row>
    <row r="2603" spans="1:26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 s="1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 s="2">
        <v>98.65</v>
      </c>
      <c r="T2603" s="2">
        <v>7129.45</v>
      </c>
      <c r="U2603" t="s">
        <v>24</v>
      </c>
      <c r="V26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03" t="str">
        <f>IF(ChurnTable[[#This Row],[MonthlyCharges]]&lt;35,"Low (&lt;$35)",IF(ChurnTable[[#This Row],[MonthlyCharges]]&lt;70,"Medium ($35-$70)","High (&gt;$70)"))</f>
        <v>High (&gt;$70)</v>
      </c>
      <c r="X2603">
        <f>ChurnTable[[#This Row],[MonthlyCharges]]*12</f>
        <v>1183.8000000000002</v>
      </c>
      <c r="Y2603">
        <f>IF(ChurnTable[[#This Row],[Churn]]="Yes",1,0)</f>
        <v>0</v>
      </c>
      <c r="Z2603">
        <f>IF(ChurnTable[[#This Row],[Churn]]="Yes",ChurnTable[[#This Row],[MonthlyCharges]]*12,0)</f>
        <v>0</v>
      </c>
    </row>
    <row r="2604" spans="1:26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 s="1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 s="2">
        <v>111.45</v>
      </c>
      <c r="T2604" s="2">
        <v>7266.95</v>
      </c>
      <c r="U2604" t="s">
        <v>24</v>
      </c>
      <c r="V26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04" t="str">
        <f>IF(ChurnTable[[#This Row],[MonthlyCharges]]&lt;35,"Low (&lt;$35)",IF(ChurnTable[[#This Row],[MonthlyCharges]]&lt;70,"Medium ($35-$70)","High (&gt;$70)"))</f>
        <v>High (&gt;$70)</v>
      </c>
      <c r="X2604">
        <f>ChurnTable[[#This Row],[MonthlyCharges]]*12</f>
        <v>1337.4</v>
      </c>
      <c r="Y2604">
        <f>IF(ChurnTable[[#This Row],[Churn]]="Yes",1,0)</f>
        <v>0</v>
      </c>
      <c r="Z2604">
        <f>IF(ChurnTable[[#This Row],[Churn]]="Yes",ChurnTable[[#This Row],[MonthlyCharges]]*12,0)</f>
        <v>0</v>
      </c>
    </row>
    <row r="2605" spans="1:26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 s="1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 s="2">
        <v>114.9</v>
      </c>
      <c r="T2605" s="2">
        <v>8496.7000000000007</v>
      </c>
      <c r="U2605" t="s">
        <v>24</v>
      </c>
      <c r="V26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05" t="str">
        <f>IF(ChurnTable[[#This Row],[MonthlyCharges]]&lt;35,"Low (&lt;$35)",IF(ChurnTable[[#This Row],[MonthlyCharges]]&lt;70,"Medium ($35-$70)","High (&gt;$70)"))</f>
        <v>High (&gt;$70)</v>
      </c>
      <c r="X2605">
        <f>ChurnTable[[#This Row],[MonthlyCharges]]*12</f>
        <v>1378.8000000000002</v>
      </c>
      <c r="Y2605">
        <f>IF(ChurnTable[[#This Row],[Churn]]="Yes",1,0)</f>
        <v>0</v>
      </c>
      <c r="Z2605">
        <f>IF(ChurnTable[[#This Row],[Churn]]="Yes",ChurnTable[[#This Row],[MonthlyCharges]]*12,0)</f>
        <v>0</v>
      </c>
    </row>
    <row r="2606" spans="1:26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 s="1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 s="2">
        <v>100.55</v>
      </c>
      <c r="T2606" s="2">
        <v>2878.75</v>
      </c>
      <c r="U2606" t="s">
        <v>24</v>
      </c>
      <c r="V26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06" t="str">
        <f>IF(ChurnTable[[#This Row],[MonthlyCharges]]&lt;35,"Low (&lt;$35)",IF(ChurnTable[[#This Row],[MonthlyCharges]]&lt;70,"Medium ($35-$70)","High (&gt;$70)"))</f>
        <v>High (&gt;$70)</v>
      </c>
      <c r="X2606">
        <f>ChurnTable[[#This Row],[MonthlyCharges]]*12</f>
        <v>1206.5999999999999</v>
      </c>
      <c r="Y2606">
        <f>IF(ChurnTable[[#This Row],[Churn]]="Yes",1,0)</f>
        <v>0</v>
      </c>
      <c r="Z2606">
        <f>IF(ChurnTable[[#This Row],[Churn]]="Yes",ChurnTable[[#This Row],[MonthlyCharges]]*12,0)</f>
        <v>0</v>
      </c>
    </row>
    <row r="2607" spans="1:26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 s="1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 s="2">
        <v>20.399999999999999</v>
      </c>
      <c r="T2607" s="2">
        <v>261.3</v>
      </c>
      <c r="U2607" t="s">
        <v>24</v>
      </c>
      <c r="V26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07" t="str">
        <f>IF(ChurnTable[[#This Row],[MonthlyCharges]]&lt;35,"Low (&lt;$35)",IF(ChurnTable[[#This Row],[MonthlyCharges]]&lt;70,"Medium ($35-$70)","High (&gt;$70)"))</f>
        <v>Low (&lt;$35)</v>
      </c>
      <c r="X2607">
        <f>ChurnTable[[#This Row],[MonthlyCharges]]*12</f>
        <v>244.79999999999998</v>
      </c>
      <c r="Y2607">
        <f>IF(ChurnTable[[#This Row],[Churn]]="Yes",1,0)</f>
        <v>0</v>
      </c>
      <c r="Z2607">
        <f>IF(ChurnTable[[#This Row],[Churn]]="Yes",ChurnTable[[#This Row],[MonthlyCharges]]*12,0)</f>
        <v>0</v>
      </c>
    </row>
    <row r="2608" spans="1:26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 s="1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 s="2">
        <v>104.35</v>
      </c>
      <c r="T2608" s="2">
        <v>3205.6</v>
      </c>
      <c r="U2608" t="s">
        <v>24</v>
      </c>
      <c r="V26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08" t="str">
        <f>IF(ChurnTable[[#This Row],[MonthlyCharges]]&lt;35,"Low (&lt;$35)",IF(ChurnTable[[#This Row],[MonthlyCharges]]&lt;70,"Medium ($35-$70)","High (&gt;$70)"))</f>
        <v>High (&gt;$70)</v>
      </c>
      <c r="X2608">
        <f>ChurnTable[[#This Row],[MonthlyCharges]]*12</f>
        <v>1252.1999999999998</v>
      </c>
      <c r="Y2608">
        <f>IF(ChurnTable[[#This Row],[Churn]]="Yes",1,0)</f>
        <v>0</v>
      </c>
      <c r="Z2608">
        <f>IF(ChurnTable[[#This Row],[Churn]]="Yes",ChurnTable[[#This Row],[MonthlyCharges]]*12,0)</f>
        <v>0</v>
      </c>
    </row>
    <row r="2609" spans="1:26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 s="1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 s="2">
        <v>69.75</v>
      </c>
      <c r="T2609" s="2">
        <v>69.75</v>
      </c>
      <c r="U2609" t="s">
        <v>23</v>
      </c>
      <c r="V26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09" t="str">
        <f>IF(ChurnTable[[#This Row],[MonthlyCharges]]&lt;35,"Low (&lt;$35)",IF(ChurnTable[[#This Row],[MonthlyCharges]]&lt;70,"Medium ($35-$70)","High (&gt;$70)"))</f>
        <v>Medium ($35-$70)</v>
      </c>
      <c r="X2609">
        <f>ChurnTable[[#This Row],[MonthlyCharges]]*12</f>
        <v>837</v>
      </c>
      <c r="Y2609">
        <f>IF(ChurnTable[[#This Row],[Churn]]="Yes",1,0)</f>
        <v>1</v>
      </c>
      <c r="Z2609">
        <f>IF(ChurnTable[[#This Row],[Churn]]="Yes",ChurnTable[[#This Row],[MonthlyCharges]]*12,0)</f>
        <v>837</v>
      </c>
    </row>
    <row r="2610" spans="1:26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 s="1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 s="2">
        <v>34.5</v>
      </c>
      <c r="T2610" s="2">
        <v>279.25</v>
      </c>
      <c r="U2610" t="s">
        <v>23</v>
      </c>
      <c r="V26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10" t="str">
        <f>IF(ChurnTable[[#This Row],[MonthlyCharges]]&lt;35,"Low (&lt;$35)",IF(ChurnTable[[#This Row],[MonthlyCharges]]&lt;70,"Medium ($35-$70)","High (&gt;$70)"))</f>
        <v>Low (&lt;$35)</v>
      </c>
      <c r="X2610">
        <f>ChurnTable[[#This Row],[MonthlyCharges]]*12</f>
        <v>414</v>
      </c>
      <c r="Y2610">
        <f>IF(ChurnTable[[#This Row],[Churn]]="Yes",1,0)</f>
        <v>1</v>
      </c>
      <c r="Z2610">
        <f>IF(ChurnTable[[#This Row],[Churn]]="Yes",ChurnTable[[#This Row],[MonthlyCharges]]*12,0)</f>
        <v>414</v>
      </c>
    </row>
    <row r="2611" spans="1:26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 s="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 s="2">
        <v>105.55</v>
      </c>
      <c r="T2611" s="2">
        <v>6281.45</v>
      </c>
      <c r="U2611" t="s">
        <v>23</v>
      </c>
      <c r="V26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11" t="str">
        <f>IF(ChurnTable[[#This Row],[MonthlyCharges]]&lt;35,"Low (&lt;$35)",IF(ChurnTable[[#This Row],[MonthlyCharges]]&lt;70,"Medium ($35-$70)","High (&gt;$70)"))</f>
        <v>High (&gt;$70)</v>
      </c>
      <c r="X2611">
        <f>ChurnTable[[#This Row],[MonthlyCharges]]*12</f>
        <v>1266.5999999999999</v>
      </c>
      <c r="Y2611">
        <f>IF(ChurnTable[[#This Row],[Churn]]="Yes",1,0)</f>
        <v>1</v>
      </c>
      <c r="Z2611">
        <f>IF(ChurnTable[[#This Row],[Churn]]="Yes",ChurnTable[[#This Row],[MonthlyCharges]]*12,0)</f>
        <v>1266.5999999999999</v>
      </c>
    </row>
    <row r="2612" spans="1:26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 s="1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 s="2">
        <v>30.1</v>
      </c>
      <c r="T2612" s="2">
        <v>1131.3</v>
      </c>
      <c r="U2612" t="s">
        <v>23</v>
      </c>
      <c r="V26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12" t="str">
        <f>IF(ChurnTable[[#This Row],[MonthlyCharges]]&lt;35,"Low (&lt;$35)",IF(ChurnTable[[#This Row],[MonthlyCharges]]&lt;70,"Medium ($35-$70)","High (&gt;$70)"))</f>
        <v>Low (&lt;$35)</v>
      </c>
      <c r="X2612">
        <f>ChurnTable[[#This Row],[MonthlyCharges]]*12</f>
        <v>361.20000000000005</v>
      </c>
      <c r="Y2612">
        <f>IF(ChurnTable[[#This Row],[Churn]]="Yes",1,0)</f>
        <v>1</v>
      </c>
      <c r="Z2612">
        <f>IF(ChurnTable[[#This Row],[Churn]]="Yes",ChurnTable[[#This Row],[MonthlyCharges]]*12,0)</f>
        <v>361.20000000000005</v>
      </c>
    </row>
    <row r="2613" spans="1:26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 s="1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 s="2">
        <v>70.3</v>
      </c>
      <c r="T2613" s="2">
        <v>738.2</v>
      </c>
      <c r="U2613" t="s">
        <v>23</v>
      </c>
      <c r="V26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13" t="str">
        <f>IF(ChurnTable[[#This Row],[MonthlyCharges]]&lt;35,"Low (&lt;$35)",IF(ChurnTable[[#This Row],[MonthlyCharges]]&lt;70,"Medium ($35-$70)","High (&gt;$70)"))</f>
        <v>High (&gt;$70)</v>
      </c>
      <c r="X2613">
        <f>ChurnTable[[#This Row],[MonthlyCharges]]*12</f>
        <v>843.59999999999991</v>
      </c>
      <c r="Y2613">
        <f>IF(ChurnTable[[#This Row],[Churn]]="Yes",1,0)</f>
        <v>1</v>
      </c>
      <c r="Z2613">
        <f>IF(ChurnTable[[#This Row],[Churn]]="Yes",ChurnTable[[#This Row],[MonthlyCharges]]*12,0)</f>
        <v>843.59999999999991</v>
      </c>
    </row>
    <row r="2614" spans="1:26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 s="1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 s="2">
        <v>80.45</v>
      </c>
      <c r="T2614" s="2">
        <v>1137.05</v>
      </c>
      <c r="U2614" t="s">
        <v>24</v>
      </c>
      <c r="V26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14" t="str">
        <f>IF(ChurnTable[[#This Row],[MonthlyCharges]]&lt;35,"Low (&lt;$35)",IF(ChurnTable[[#This Row],[MonthlyCharges]]&lt;70,"Medium ($35-$70)","High (&gt;$70)"))</f>
        <v>High (&gt;$70)</v>
      </c>
      <c r="X2614">
        <f>ChurnTable[[#This Row],[MonthlyCharges]]*12</f>
        <v>965.40000000000009</v>
      </c>
      <c r="Y2614">
        <f>IF(ChurnTable[[#This Row],[Churn]]="Yes",1,0)</f>
        <v>0</v>
      </c>
      <c r="Z2614">
        <f>IF(ChurnTable[[#This Row],[Churn]]="Yes",ChurnTable[[#This Row],[MonthlyCharges]]*12,0)</f>
        <v>0</v>
      </c>
    </row>
    <row r="2615" spans="1:26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 s="1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 s="2">
        <v>80.2</v>
      </c>
      <c r="T2615" s="2">
        <v>80.2</v>
      </c>
      <c r="U2615" t="s">
        <v>23</v>
      </c>
      <c r="V26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15" t="str">
        <f>IF(ChurnTable[[#This Row],[MonthlyCharges]]&lt;35,"Low (&lt;$35)",IF(ChurnTable[[#This Row],[MonthlyCharges]]&lt;70,"Medium ($35-$70)","High (&gt;$70)"))</f>
        <v>High (&gt;$70)</v>
      </c>
      <c r="X2615">
        <f>ChurnTable[[#This Row],[MonthlyCharges]]*12</f>
        <v>962.40000000000009</v>
      </c>
      <c r="Y2615">
        <f>IF(ChurnTable[[#This Row],[Churn]]="Yes",1,0)</f>
        <v>1</v>
      </c>
      <c r="Z2615">
        <f>IF(ChurnTable[[#This Row],[Churn]]="Yes",ChurnTable[[#This Row],[MonthlyCharges]]*12,0)</f>
        <v>962.40000000000009</v>
      </c>
    </row>
    <row r="2616" spans="1:26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 s="1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 s="2">
        <v>94.35</v>
      </c>
      <c r="T2616" s="2">
        <v>6341.45</v>
      </c>
      <c r="U2616" t="s">
        <v>23</v>
      </c>
      <c r="V26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16" t="str">
        <f>IF(ChurnTable[[#This Row],[MonthlyCharges]]&lt;35,"Low (&lt;$35)",IF(ChurnTable[[#This Row],[MonthlyCharges]]&lt;70,"Medium ($35-$70)","High (&gt;$70)"))</f>
        <v>High (&gt;$70)</v>
      </c>
      <c r="X2616">
        <f>ChurnTable[[#This Row],[MonthlyCharges]]*12</f>
        <v>1132.1999999999998</v>
      </c>
      <c r="Y2616">
        <f>IF(ChurnTable[[#This Row],[Churn]]="Yes",1,0)</f>
        <v>1</v>
      </c>
      <c r="Z2616">
        <f>IF(ChurnTable[[#This Row],[Churn]]="Yes",ChurnTable[[#This Row],[MonthlyCharges]]*12,0)</f>
        <v>1132.1999999999998</v>
      </c>
    </row>
    <row r="2617" spans="1:26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 s="1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 s="2">
        <v>91.35</v>
      </c>
      <c r="T2617" s="2">
        <v>6697.2</v>
      </c>
      <c r="U2617" t="s">
        <v>24</v>
      </c>
      <c r="V26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17" t="str">
        <f>IF(ChurnTable[[#This Row],[MonthlyCharges]]&lt;35,"Low (&lt;$35)",IF(ChurnTable[[#This Row],[MonthlyCharges]]&lt;70,"Medium ($35-$70)","High (&gt;$70)"))</f>
        <v>High (&gt;$70)</v>
      </c>
      <c r="X2617">
        <f>ChurnTable[[#This Row],[MonthlyCharges]]*12</f>
        <v>1096.1999999999998</v>
      </c>
      <c r="Y2617">
        <f>IF(ChurnTable[[#This Row],[Churn]]="Yes",1,0)</f>
        <v>0</v>
      </c>
      <c r="Z2617">
        <f>IF(ChurnTable[[#This Row],[Churn]]="Yes",ChurnTable[[#This Row],[MonthlyCharges]]*12,0)</f>
        <v>0</v>
      </c>
    </row>
    <row r="2618" spans="1:26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 s="1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 s="2">
        <v>44.6</v>
      </c>
      <c r="T2618" s="2">
        <v>260.8</v>
      </c>
      <c r="U2618" t="s">
        <v>23</v>
      </c>
      <c r="V26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18" t="str">
        <f>IF(ChurnTable[[#This Row],[MonthlyCharges]]&lt;35,"Low (&lt;$35)",IF(ChurnTable[[#This Row],[MonthlyCharges]]&lt;70,"Medium ($35-$70)","High (&gt;$70)"))</f>
        <v>Medium ($35-$70)</v>
      </c>
      <c r="X2618">
        <f>ChurnTable[[#This Row],[MonthlyCharges]]*12</f>
        <v>535.20000000000005</v>
      </c>
      <c r="Y2618">
        <f>IF(ChurnTable[[#This Row],[Churn]]="Yes",1,0)</f>
        <v>1</v>
      </c>
      <c r="Z2618">
        <f>IF(ChurnTable[[#This Row],[Churn]]="Yes",ChurnTable[[#This Row],[MonthlyCharges]]*12,0)</f>
        <v>535.20000000000005</v>
      </c>
    </row>
    <row r="2619" spans="1:26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 s="1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 s="2">
        <v>19.600000000000001</v>
      </c>
      <c r="T2619" s="2">
        <v>19.600000000000001</v>
      </c>
      <c r="U2619" t="s">
        <v>23</v>
      </c>
      <c r="V26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19" t="str">
        <f>IF(ChurnTable[[#This Row],[MonthlyCharges]]&lt;35,"Low (&lt;$35)",IF(ChurnTable[[#This Row],[MonthlyCharges]]&lt;70,"Medium ($35-$70)","High (&gt;$70)"))</f>
        <v>Low (&lt;$35)</v>
      </c>
      <c r="X2619">
        <f>ChurnTable[[#This Row],[MonthlyCharges]]*12</f>
        <v>235.20000000000002</v>
      </c>
      <c r="Y2619">
        <f>IF(ChurnTable[[#This Row],[Churn]]="Yes",1,0)</f>
        <v>1</v>
      </c>
      <c r="Z2619">
        <f>IF(ChurnTable[[#This Row],[Churn]]="Yes",ChurnTable[[#This Row],[MonthlyCharges]]*12,0)</f>
        <v>235.20000000000002</v>
      </c>
    </row>
    <row r="2620" spans="1:26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 s="1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 s="2">
        <v>19.899999999999999</v>
      </c>
      <c r="T2620" s="2">
        <v>505.45</v>
      </c>
      <c r="U2620" t="s">
        <v>24</v>
      </c>
      <c r="V26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20" t="str">
        <f>IF(ChurnTable[[#This Row],[MonthlyCharges]]&lt;35,"Low (&lt;$35)",IF(ChurnTable[[#This Row],[MonthlyCharges]]&lt;70,"Medium ($35-$70)","High (&gt;$70)"))</f>
        <v>Low (&lt;$35)</v>
      </c>
      <c r="X2620">
        <f>ChurnTable[[#This Row],[MonthlyCharges]]*12</f>
        <v>238.79999999999998</v>
      </c>
      <c r="Y2620">
        <f>IF(ChurnTable[[#This Row],[Churn]]="Yes",1,0)</f>
        <v>0</v>
      </c>
      <c r="Z2620">
        <f>IF(ChurnTable[[#This Row],[Churn]]="Yes",ChurnTable[[#This Row],[MonthlyCharges]]*12,0)</f>
        <v>0</v>
      </c>
    </row>
    <row r="2621" spans="1:26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 s="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 s="2">
        <v>110.45</v>
      </c>
      <c r="T2621" s="2">
        <v>3655.45</v>
      </c>
      <c r="U2621" t="s">
        <v>23</v>
      </c>
      <c r="V26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21" t="str">
        <f>IF(ChurnTable[[#This Row],[MonthlyCharges]]&lt;35,"Low (&lt;$35)",IF(ChurnTable[[#This Row],[MonthlyCharges]]&lt;70,"Medium ($35-$70)","High (&gt;$70)"))</f>
        <v>High (&gt;$70)</v>
      </c>
      <c r="X2621">
        <f>ChurnTable[[#This Row],[MonthlyCharges]]*12</f>
        <v>1325.4</v>
      </c>
      <c r="Y2621">
        <f>IF(ChurnTable[[#This Row],[Churn]]="Yes",1,0)</f>
        <v>1</v>
      </c>
      <c r="Z2621">
        <f>IF(ChurnTable[[#This Row],[Churn]]="Yes",ChurnTable[[#This Row],[MonthlyCharges]]*12,0)</f>
        <v>1325.4</v>
      </c>
    </row>
    <row r="2622" spans="1:26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 s="1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 s="2">
        <v>68.349999999999994</v>
      </c>
      <c r="T2622" s="2">
        <v>1299.8</v>
      </c>
      <c r="U2622" t="s">
        <v>24</v>
      </c>
      <c r="V26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22" t="str">
        <f>IF(ChurnTable[[#This Row],[MonthlyCharges]]&lt;35,"Low (&lt;$35)",IF(ChurnTable[[#This Row],[MonthlyCharges]]&lt;70,"Medium ($35-$70)","High (&gt;$70)"))</f>
        <v>Medium ($35-$70)</v>
      </c>
      <c r="X2622">
        <f>ChurnTable[[#This Row],[MonthlyCharges]]*12</f>
        <v>820.19999999999993</v>
      </c>
      <c r="Y2622">
        <f>IF(ChurnTable[[#This Row],[Churn]]="Yes",1,0)</f>
        <v>0</v>
      </c>
      <c r="Z2622">
        <f>IF(ChurnTable[[#This Row],[Churn]]="Yes",ChurnTable[[#This Row],[MonthlyCharges]]*12,0)</f>
        <v>0</v>
      </c>
    </row>
    <row r="2623" spans="1:26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 s="1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 s="2">
        <v>79.099999999999994</v>
      </c>
      <c r="T2623" s="2">
        <v>5564.85</v>
      </c>
      <c r="U2623" t="s">
        <v>24</v>
      </c>
      <c r="V26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23" t="str">
        <f>IF(ChurnTable[[#This Row],[MonthlyCharges]]&lt;35,"Low (&lt;$35)",IF(ChurnTable[[#This Row],[MonthlyCharges]]&lt;70,"Medium ($35-$70)","High (&gt;$70)"))</f>
        <v>High (&gt;$70)</v>
      </c>
      <c r="X2623">
        <f>ChurnTable[[#This Row],[MonthlyCharges]]*12</f>
        <v>949.19999999999993</v>
      </c>
      <c r="Y2623">
        <f>IF(ChurnTable[[#This Row],[Churn]]="Yes",1,0)</f>
        <v>0</v>
      </c>
      <c r="Z2623">
        <f>IF(ChurnTable[[#This Row],[Churn]]="Yes",ChurnTable[[#This Row],[MonthlyCharges]]*12,0)</f>
        <v>0</v>
      </c>
    </row>
    <row r="2624" spans="1:26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 s="1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 s="2">
        <v>51</v>
      </c>
      <c r="T2624" s="2">
        <v>1381.8</v>
      </c>
      <c r="U2624" t="s">
        <v>24</v>
      </c>
      <c r="V26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24" t="str">
        <f>IF(ChurnTable[[#This Row],[MonthlyCharges]]&lt;35,"Low (&lt;$35)",IF(ChurnTable[[#This Row],[MonthlyCharges]]&lt;70,"Medium ($35-$70)","High (&gt;$70)"))</f>
        <v>Medium ($35-$70)</v>
      </c>
      <c r="X2624">
        <f>ChurnTable[[#This Row],[MonthlyCharges]]*12</f>
        <v>612</v>
      </c>
      <c r="Y2624">
        <f>IF(ChurnTable[[#This Row],[Churn]]="Yes",1,0)</f>
        <v>0</v>
      </c>
      <c r="Z2624">
        <f>IF(ChurnTable[[#This Row],[Churn]]="Yes",ChurnTable[[#This Row],[MonthlyCharges]]*12,0)</f>
        <v>0</v>
      </c>
    </row>
    <row r="2625" spans="1:26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 s="1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 s="2">
        <v>80.55</v>
      </c>
      <c r="T2625" s="2">
        <v>188.1</v>
      </c>
      <c r="U2625" t="s">
        <v>24</v>
      </c>
      <c r="V26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25" t="str">
        <f>IF(ChurnTable[[#This Row],[MonthlyCharges]]&lt;35,"Low (&lt;$35)",IF(ChurnTable[[#This Row],[MonthlyCharges]]&lt;70,"Medium ($35-$70)","High (&gt;$70)"))</f>
        <v>High (&gt;$70)</v>
      </c>
      <c r="X2625">
        <f>ChurnTable[[#This Row],[MonthlyCharges]]*12</f>
        <v>966.59999999999991</v>
      </c>
      <c r="Y2625">
        <f>IF(ChurnTable[[#This Row],[Churn]]="Yes",1,0)</f>
        <v>0</v>
      </c>
      <c r="Z2625">
        <f>IF(ChurnTable[[#This Row],[Churn]]="Yes",ChurnTable[[#This Row],[MonthlyCharges]]*12,0)</f>
        <v>0</v>
      </c>
    </row>
    <row r="2626" spans="1:26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 s="1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 s="2">
        <v>66.7</v>
      </c>
      <c r="T2626" s="2">
        <v>1077.05</v>
      </c>
      <c r="U2626" t="s">
        <v>24</v>
      </c>
      <c r="V26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26" t="str">
        <f>IF(ChurnTable[[#This Row],[MonthlyCharges]]&lt;35,"Low (&lt;$35)",IF(ChurnTable[[#This Row],[MonthlyCharges]]&lt;70,"Medium ($35-$70)","High (&gt;$70)"))</f>
        <v>Medium ($35-$70)</v>
      </c>
      <c r="X2626">
        <f>ChurnTable[[#This Row],[MonthlyCharges]]*12</f>
        <v>800.40000000000009</v>
      </c>
      <c r="Y2626">
        <f>IF(ChurnTable[[#This Row],[Churn]]="Yes",1,0)</f>
        <v>0</v>
      </c>
      <c r="Z2626">
        <f>IF(ChurnTable[[#This Row],[Churn]]="Yes",ChurnTable[[#This Row],[MonthlyCharges]]*12,0)</f>
        <v>0</v>
      </c>
    </row>
    <row r="2627" spans="1:26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 s="1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 s="2">
        <v>86.4</v>
      </c>
      <c r="T2627" s="2">
        <v>4922.3999999999996</v>
      </c>
      <c r="U2627" t="s">
        <v>24</v>
      </c>
      <c r="V26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27" t="str">
        <f>IF(ChurnTable[[#This Row],[MonthlyCharges]]&lt;35,"Low (&lt;$35)",IF(ChurnTable[[#This Row],[MonthlyCharges]]&lt;70,"Medium ($35-$70)","High (&gt;$70)"))</f>
        <v>High (&gt;$70)</v>
      </c>
      <c r="X2627">
        <f>ChurnTable[[#This Row],[MonthlyCharges]]*12</f>
        <v>1036.8000000000002</v>
      </c>
      <c r="Y2627">
        <f>IF(ChurnTable[[#This Row],[Churn]]="Yes",1,0)</f>
        <v>0</v>
      </c>
      <c r="Z2627">
        <f>IF(ChurnTable[[#This Row],[Churn]]="Yes",ChurnTable[[#This Row],[MonthlyCharges]]*12,0)</f>
        <v>0</v>
      </c>
    </row>
    <row r="2628" spans="1:26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 s="1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 s="2">
        <v>50.05</v>
      </c>
      <c r="T2628" s="2">
        <v>2911.5</v>
      </c>
      <c r="U2628" t="s">
        <v>24</v>
      </c>
      <c r="V26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28" t="str">
        <f>IF(ChurnTable[[#This Row],[MonthlyCharges]]&lt;35,"Low (&lt;$35)",IF(ChurnTable[[#This Row],[MonthlyCharges]]&lt;70,"Medium ($35-$70)","High (&gt;$70)"))</f>
        <v>Medium ($35-$70)</v>
      </c>
      <c r="X2628">
        <f>ChurnTable[[#This Row],[MonthlyCharges]]*12</f>
        <v>600.59999999999991</v>
      </c>
      <c r="Y2628">
        <f>IF(ChurnTable[[#This Row],[Churn]]="Yes",1,0)</f>
        <v>0</v>
      </c>
      <c r="Z2628">
        <f>IF(ChurnTable[[#This Row],[Churn]]="Yes",ChurnTable[[#This Row],[MonthlyCharges]]*12,0)</f>
        <v>0</v>
      </c>
    </row>
    <row r="2629" spans="1:26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 s="1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 s="2">
        <v>25.7</v>
      </c>
      <c r="T2629" s="2">
        <v>826.1</v>
      </c>
      <c r="U2629" t="s">
        <v>24</v>
      </c>
      <c r="V26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29" t="str">
        <f>IF(ChurnTable[[#This Row],[MonthlyCharges]]&lt;35,"Low (&lt;$35)",IF(ChurnTable[[#This Row],[MonthlyCharges]]&lt;70,"Medium ($35-$70)","High (&gt;$70)"))</f>
        <v>Low (&lt;$35)</v>
      </c>
      <c r="X2629">
        <f>ChurnTable[[#This Row],[MonthlyCharges]]*12</f>
        <v>308.39999999999998</v>
      </c>
      <c r="Y2629">
        <f>IF(ChurnTable[[#This Row],[Churn]]="Yes",1,0)</f>
        <v>0</v>
      </c>
      <c r="Z2629">
        <f>IF(ChurnTable[[#This Row],[Churn]]="Yes",ChurnTable[[#This Row],[MonthlyCharges]]*12,0)</f>
        <v>0</v>
      </c>
    </row>
    <row r="2630" spans="1:26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 s="1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 s="2">
        <v>83.4</v>
      </c>
      <c r="T2630" s="2">
        <v>83.4</v>
      </c>
      <c r="U2630" t="s">
        <v>24</v>
      </c>
      <c r="V26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30" t="str">
        <f>IF(ChurnTable[[#This Row],[MonthlyCharges]]&lt;35,"Low (&lt;$35)",IF(ChurnTable[[#This Row],[MonthlyCharges]]&lt;70,"Medium ($35-$70)","High (&gt;$70)"))</f>
        <v>High (&gt;$70)</v>
      </c>
      <c r="X2630">
        <f>ChurnTable[[#This Row],[MonthlyCharges]]*12</f>
        <v>1000.8000000000001</v>
      </c>
      <c r="Y2630">
        <f>IF(ChurnTable[[#This Row],[Churn]]="Yes",1,0)</f>
        <v>0</v>
      </c>
      <c r="Z2630">
        <f>IF(ChurnTable[[#This Row],[Churn]]="Yes",ChurnTable[[#This Row],[MonthlyCharges]]*12,0)</f>
        <v>0</v>
      </c>
    </row>
    <row r="2631" spans="1:26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 s="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 s="2">
        <v>70.7</v>
      </c>
      <c r="T2631" s="2">
        <v>140.69999999999999</v>
      </c>
      <c r="U2631" t="s">
        <v>23</v>
      </c>
      <c r="V26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31" t="str">
        <f>IF(ChurnTable[[#This Row],[MonthlyCharges]]&lt;35,"Low (&lt;$35)",IF(ChurnTable[[#This Row],[MonthlyCharges]]&lt;70,"Medium ($35-$70)","High (&gt;$70)"))</f>
        <v>High (&gt;$70)</v>
      </c>
      <c r="X2631">
        <f>ChurnTable[[#This Row],[MonthlyCharges]]*12</f>
        <v>848.40000000000009</v>
      </c>
      <c r="Y2631">
        <f>IF(ChurnTable[[#This Row],[Churn]]="Yes",1,0)</f>
        <v>1</v>
      </c>
      <c r="Z2631">
        <f>IF(ChurnTable[[#This Row],[Churn]]="Yes",ChurnTable[[#This Row],[MonthlyCharges]]*12,0)</f>
        <v>848.40000000000009</v>
      </c>
    </row>
    <row r="2632" spans="1:26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 s="1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 s="2">
        <v>84.65</v>
      </c>
      <c r="T2632" s="2">
        <v>5377.8</v>
      </c>
      <c r="U2632" t="s">
        <v>24</v>
      </c>
      <c r="V26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32" t="str">
        <f>IF(ChurnTable[[#This Row],[MonthlyCharges]]&lt;35,"Low (&lt;$35)",IF(ChurnTable[[#This Row],[MonthlyCharges]]&lt;70,"Medium ($35-$70)","High (&gt;$70)"))</f>
        <v>High (&gt;$70)</v>
      </c>
      <c r="X2632">
        <f>ChurnTable[[#This Row],[MonthlyCharges]]*12</f>
        <v>1015.8000000000001</v>
      </c>
      <c r="Y2632">
        <f>IF(ChurnTable[[#This Row],[Churn]]="Yes",1,0)</f>
        <v>0</v>
      </c>
      <c r="Z2632">
        <f>IF(ChurnTable[[#This Row],[Churn]]="Yes",ChurnTable[[#This Row],[MonthlyCharges]]*12,0)</f>
        <v>0</v>
      </c>
    </row>
    <row r="2633" spans="1:26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 s="1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 s="2">
        <v>99.25</v>
      </c>
      <c r="T2633" s="2">
        <v>665.45</v>
      </c>
      <c r="U2633" t="s">
        <v>23</v>
      </c>
      <c r="V26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33" t="str">
        <f>IF(ChurnTable[[#This Row],[MonthlyCharges]]&lt;35,"Low (&lt;$35)",IF(ChurnTable[[#This Row],[MonthlyCharges]]&lt;70,"Medium ($35-$70)","High (&gt;$70)"))</f>
        <v>High (&gt;$70)</v>
      </c>
      <c r="X2633">
        <f>ChurnTable[[#This Row],[MonthlyCharges]]*12</f>
        <v>1191</v>
      </c>
      <c r="Y2633">
        <f>IF(ChurnTable[[#This Row],[Churn]]="Yes",1,0)</f>
        <v>1</v>
      </c>
      <c r="Z2633">
        <f>IF(ChurnTable[[#This Row],[Churn]]="Yes",ChurnTable[[#This Row],[MonthlyCharges]]*12,0)</f>
        <v>1191</v>
      </c>
    </row>
    <row r="2634" spans="1:26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 s="1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 s="2">
        <v>64.75</v>
      </c>
      <c r="T2634" s="2">
        <v>3617.1</v>
      </c>
      <c r="U2634" t="s">
        <v>24</v>
      </c>
      <c r="V26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34" t="str">
        <f>IF(ChurnTable[[#This Row],[MonthlyCharges]]&lt;35,"Low (&lt;$35)",IF(ChurnTable[[#This Row],[MonthlyCharges]]&lt;70,"Medium ($35-$70)","High (&gt;$70)"))</f>
        <v>Medium ($35-$70)</v>
      </c>
      <c r="X2634">
        <f>ChurnTable[[#This Row],[MonthlyCharges]]*12</f>
        <v>777</v>
      </c>
      <c r="Y2634">
        <f>IF(ChurnTable[[#This Row],[Churn]]="Yes",1,0)</f>
        <v>0</v>
      </c>
      <c r="Z2634">
        <f>IF(ChurnTable[[#This Row],[Churn]]="Yes",ChurnTable[[#This Row],[MonthlyCharges]]*12,0)</f>
        <v>0</v>
      </c>
    </row>
    <row r="2635" spans="1:26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 s="1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 s="2">
        <v>100.15</v>
      </c>
      <c r="T2635" s="2">
        <v>6643.5</v>
      </c>
      <c r="U2635" t="s">
        <v>24</v>
      </c>
      <c r="V26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35" t="str">
        <f>IF(ChurnTable[[#This Row],[MonthlyCharges]]&lt;35,"Low (&lt;$35)",IF(ChurnTable[[#This Row],[MonthlyCharges]]&lt;70,"Medium ($35-$70)","High (&gt;$70)"))</f>
        <v>High (&gt;$70)</v>
      </c>
      <c r="X2635">
        <f>ChurnTable[[#This Row],[MonthlyCharges]]*12</f>
        <v>1201.8000000000002</v>
      </c>
      <c r="Y2635">
        <f>IF(ChurnTable[[#This Row],[Churn]]="Yes",1,0)</f>
        <v>0</v>
      </c>
      <c r="Z2635">
        <f>IF(ChurnTable[[#This Row],[Churn]]="Yes",ChurnTable[[#This Row],[MonthlyCharges]]*12,0)</f>
        <v>0</v>
      </c>
    </row>
    <row r="2636" spans="1:26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 s="1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 s="2">
        <v>84.8</v>
      </c>
      <c r="T2636" s="2">
        <v>84.8</v>
      </c>
      <c r="U2636" t="s">
        <v>23</v>
      </c>
      <c r="V26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36" t="str">
        <f>IF(ChurnTable[[#This Row],[MonthlyCharges]]&lt;35,"Low (&lt;$35)",IF(ChurnTable[[#This Row],[MonthlyCharges]]&lt;70,"Medium ($35-$70)","High (&gt;$70)"))</f>
        <v>High (&gt;$70)</v>
      </c>
      <c r="X2636">
        <f>ChurnTable[[#This Row],[MonthlyCharges]]*12</f>
        <v>1017.5999999999999</v>
      </c>
      <c r="Y2636">
        <f>IF(ChurnTable[[#This Row],[Churn]]="Yes",1,0)</f>
        <v>1</v>
      </c>
      <c r="Z2636">
        <f>IF(ChurnTable[[#This Row],[Churn]]="Yes",ChurnTable[[#This Row],[MonthlyCharges]]*12,0)</f>
        <v>1017.5999999999999</v>
      </c>
    </row>
    <row r="2637" spans="1:26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 s="1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 s="2">
        <v>25.25</v>
      </c>
      <c r="T2637" s="2">
        <v>1559.3</v>
      </c>
      <c r="U2637" t="s">
        <v>24</v>
      </c>
      <c r="V26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37" t="str">
        <f>IF(ChurnTable[[#This Row],[MonthlyCharges]]&lt;35,"Low (&lt;$35)",IF(ChurnTable[[#This Row],[MonthlyCharges]]&lt;70,"Medium ($35-$70)","High (&gt;$70)"))</f>
        <v>Low (&lt;$35)</v>
      </c>
      <c r="X2637">
        <f>ChurnTable[[#This Row],[MonthlyCharges]]*12</f>
        <v>303</v>
      </c>
      <c r="Y2637">
        <f>IF(ChurnTable[[#This Row],[Churn]]="Yes",1,0)</f>
        <v>0</v>
      </c>
      <c r="Z2637">
        <f>IF(ChurnTable[[#This Row],[Churn]]="Yes",ChurnTable[[#This Row],[MonthlyCharges]]*12,0)</f>
        <v>0</v>
      </c>
    </row>
    <row r="2638" spans="1:26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 s="1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 s="2">
        <v>113</v>
      </c>
      <c r="T2638" s="2">
        <v>7987.6</v>
      </c>
      <c r="U2638" t="s">
        <v>24</v>
      </c>
      <c r="V26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38" t="str">
        <f>IF(ChurnTable[[#This Row],[MonthlyCharges]]&lt;35,"Low (&lt;$35)",IF(ChurnTable[[#This Row],[MonthlyCharges]]&lt;70,"Medium ($35-$70)","High (&gt;$70)"))</f>
        <v>High (&gt;$70)</v>
      </c>
      <c r="X2638">
        <f>ChurnTable[[#This Row],[MonthlyCharges]]*12</f>
        <v>1356</v>
      </c>
      <c r="Y2638">
        <f>IF(ChurnTable[[#This Row],[Churn]]="Yes",1,0)</f>
        <v>0</v>
      </c>
      <c r="Z2638">
        <f>IF(ChurnTable[[#This Row],[Churn]]="Yes",ChurnTable[[#This Row],[MonthlyCharges]]*12,0)</f>
        <v>0</v>
      </c>
    </row>
    <row r="2639" spans="1:26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 s="1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 s="2">
        <v>40.65</v>
      </c>
      <c r="T2639" s="2">
        <v>1547.35</v>
      </c>
      <c r="U2639" t="s">
        <v>24</v>
      </c>
      <c r="V26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39" t="str">
        <f>IF(ChurnTable[[#This Row],[MonthlyCharges]]&lt;35,"Low (&lt;$35)",IF(ChurnTable[[#This Row],[MonthlyCharges]]&lt;70,"Medium ($35-$70)","High (&gt;$70)"))</f>
        <v>Medium ($35-$70)</v>
      </c>
      <c r="X2639">
        <f>ChurnTable[[#This Row],[MonthlyCharges]]*12</f>
        <v>487.79999999999995</v>
      </c>
      <c r="Y2639">
        <f>IF(ChurnTable[[#This Row],[Churn]]="Yes",1,0)</f>
        <v>0</v>
      </c>
      <c r="Z2639">
        <f>IF(ChurnTable[[#This Row],[Churn]]="Yes",ChurnTable[[#This Row],[MonthlyCharges]]*12,0)</f>
        <v>0</v>
      </c>
    </row>
    <row r="2640" spans="1:26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 s="1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 s="2">
        <v>105</v>
      </c>
      <c r="T2640" s="2">
        <v>5426.85</v>
      </c>
      <c r="U2640" t="s">
        <v>23</v>
      </c>
      <c r="V26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40" t="str">
        <f>IF(ChurnTable[[#This Row],[MonthlyCharges]]&lt;35,"Low (&lt;$35)",IF(ChurnTable[[#This Row],[MonthlyCharges]]&lt;70,"Medium ($35-$70)","High (&gt;$70)"))</f>
        <v>High (&gt;$70)</v>
      </c>
      <c r="X2640">
        <f>ChurnTable[[#This Row],[MonthlyCharges]]*12</f>
        <v>1260</v>
      </c>
      <c r="Y2640">
        <f>IF(ChurnTable[[#This Row],[Churn]]="Yes",1,0)</f>
        <v>1</v>
      </c>
      <c r="Z2640">
        <f>IF(ChurnTable[[#This Row],[Churn]]="Yes",ChurnTable[[#This Row],[MonthlyCharges]]*12,0)</f>
        <v>1260</v>
      </c>
    </row>
    <row r="2641" spans="1:26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 s="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 s="2">
        <v>54.45</v>
      </c>
      <c r="T2641" s="2">
        <v>1127.3499999999999</v>
      </c>
      <c r="U2641" t="s">
        <v>23</v>
      </c>
      <c r="V26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41" t="str">
        <f>IF(ChurnTable[[#This Row],[MonthlyCharges]]&lt;35,"Low (&lt;$35)",IF(ChurnTable[[#This Row],[MonthlyCharges]]&lt;70,"Medium ($35-$70)","High (&gt;$70)"))</f>
        <v>Medium ($35-$70)</v>
      </c>
      <c r="X2641">
        <f>ChurnTable[[#This Row],[MonthlyCharges]]*12</f>
        <v>653.40000000000009</v>
      </c>
      <c r="Y2641">
        <f>IF(ChurnTable[[#This Row],[Churn]]="Yes",1,0)</f>
        <v>1</v>
      </c>
      <c r="Z2641">
        <f>IF(ChurnTable[[#This Row],[Churn]]="Yes",ChurnTable[[#This Row],[MonthlyCharges]]*12,0)</f>
        <v>653.40000000000009</v>
      </c>
    </row>
    <row r="2642" spans="1:26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 s="1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 s="2">
        <v>94.95</v>
      </c>
      <c r="T2642" s="2">
        <v>2142.8000000000002</v>
      </c>
      <c r="U2642" t="s">
        <v>24</v>
      </c>
      <c r="V26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42" t="str">
        <f>IF(ChurnTable[[#This Row],[MonthlyCharges]]&lt;35,"Low (&lt;$35)",IF(ChurnTable[[#This Row],[MonthlyCharges]]&lt;70,"Medium ($35-$70)","High (&gt;$70)"))</f>
        <v>High (&gt;$70)</v>
      </c>
      <c r="X2642">
        <f>ChurnTable[[#This Row],[MonthlyCharges]]*12</f>
        <v>1139.4000000000001</v>
      </c>
      <c r="Y2642">
        <f>IF(ChurnTable[[#This Row],[Churn]]="Yes",1,0)</f>
        <v>0</v>
      </c>
      <c r="Z2642">
        <f>IF(ChurnTable[[#This Row],[Churn]]="Yes",ChurnTable[[#This Row],[MonthlyCharges]]*12,0)</f>
        <v>0</v>
      </c>
    </row>
    <row r="2643" spans="1:26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 s="1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 s="2">
        <v>59.9</v>
      </c>
      <c r="T2643" s="2">
        <v>287.85000000000002</v>
      </c>
      <c r="U2643" t="s">
        <v>24</v>
      </c>
      <c r="V26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43" t="str">
        <f>IF(ChurnTable[[#This Row],[MonthlyCharges]]&lt;35,"Low (&lt;$35)",IF(ChurnTable[[#This Row],[MonthlyCharges]]&lt;70,"Medium ($35-$70)","High (&gt;$70)"))</f>
        <v>Medium ($35-$70)</v>
      </c>
      <c r="X2643">
        <f>ChurnTable[[#This Row],[MonthlyCharges]]*12</f>
        <v>718.8</v>
      </c>
      <c r="Y2643">
        <f>IF(ChurnTable[[#This Row],[Churn]]="Yes",1,0)</f>
        <v>0</v>
      </c>
      <c r="Z2643">
        <f>IF(ChurnTable[[#This Row],[Churn]]="Yes",ChurnTable[[#This Row],[MonthlyCharges]]*12,0)</f>
        <v>0</v>
      </c>
    </row>
    <row r="2644" spans="1:26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 s="1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 s="2">
        <v>85.3</v>
      </c>
      <c r="T2644" s="2">
        <v>4045.65</v>
      </c>
      <c r="U2644" t="s">
        <v>23</v>
      </c>
      <c r="V26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44" t="str">
        <f>IF(ChurnTable[[#This Row],[MonthlyCharges]]&lt;35,"Low (&lt;$35)",IF(ChurnTable[[#This Row],[MonthlyCharges]]&lt;70,"Medium ($35-$70)","High (&gt;$70)"))</f>
        <v>High (&gt;$70)</v>
      </c>
      <c r="X2644">
        <f>ChurnTable[[#This Row],[MonthlyCharges]]*12</f>
        <v>1023.5999999999999</v>
      </c>
      <c r="Y2644">
        <f>IF(ChurnTable[[#This Row],[Churn]]="Yes",1,0)</f>
        <v>1</v>
      </c>
      <c r="Z2644">
        <f>IF(ChurnTable[[#This Row],[Churn]]="Yes",ChurnTable[[#This Row],[MonthlyCharges]]*12,0)</f>
        <v>1023.5999999999999</v>
      </c>
    </row>
    <row r="2645" spans="1:26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 s="1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 s="2">
        <v>83.35</v>
      </c>
      <c r="T2645" s="2">
        <v>2757.85</v>
      </c>
      <c r="U2645" t="s">
        <v>23</v>
      </c>
      <c r="V26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45" t="str">
        <f>IF(ChurnTable[[#This Row],[MonthlyCharges]]&lt;35,"Low (&lt;$35)",IF(ChurnTable[[#This Row],[MonthlyCharges]]&lt;70,"Medium ($35-$70)","High (&gt;$70)"))</f>
        <v>High (&gt;$70)</v>
      </c>
      <c r="X2645">
        <f>ChurnTable[[#This Row],[MonthlyCharges]]*12</f>
        <v>1000.1999999999999</v>
      </c>
      <c r="Y2645">
        <f>IF(ChurnTable[[#This Row],[Churn]]="Yes",1,0)</f>
        <v>1</v>
      </c>
      <c r="Z2645">
        <f>IF(ChurnTable[[#This Row],[Churn]]="Yes",ChurnTable[[#This Row],[MonthlyCharges]]*12,0)</f>
        <v>1000.1999999999999</v>
      </c>
    </row>
    <row r="2646" spans="1:26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 s="1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 s="2">
        <v>33.5</v>
      </c>
      <c r="T2646" s="2">
        <v>600</v>
      </c>
      <c r="U2646" t="s">
        <v>23</v>
      </c>
      <c r="V26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46" t="str">
        <f>IF(ChurnTable[[#This Row],[MonthlyCharges]]&lt;35,"Low (&lt;$35)",IF(ChurnTable[[#This Row],[MonthlyCharges]]&lt;70,"Medium ($35-$70)","High (&gt;$70)"))</f>
        <v>Low (&lt;$35)</v>
      </c>
      <c r="X2646">
        <f>ChurnTable[[#This Row],[MonthlyCharges]]*12</f>
        <v>402</v>
      </c>
      <c r="Y2646">
        <f>IF(ChurnTable[[#This Row],[Churn]]="Yes",1,0)</f>
        <v>1</v>
      </c>
      <c r="Z2646">
        <f>IF(ChurnTable[[#This Row],[Churn]]="Yes",ChurnTable[[#This Row],[MonthlyCharges]]*12,0)</f>
        <v>402</v>
      </c>
    </row>
    <row r="2647" spans="1:26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 s="1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 s="2">
        <v>19.8</v>
      </c>
      <c r="T2647" s="2">
        <v>19.8</v>
      </c>
      <c r="U2647" t="s">
        <v>24</v>
      </c>
      <c r="V26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47" t="str">
        <f>IF(ChurnTable[[#This Row],[MonthlyCharges]]&lt;35,"Low (&lt;$35)",IF(ChurnTable[[#This Row],[MonthlyCharges]]&lt;70,"Medium ($35-$70)","High (&gt;$70)"))</f>
        <v>Low (&lt;$35)</v>
      </c>
      <c r="X2647">
        <f>ChurnTable[[#This Row],[MonthlyCharges]]*12</f>
        <v>237.60000000000002</v>
      </c>
      <c r="Y2647">
        <f>IF(ChurnTable[[#This Row],[Churn]]="Yes",1,0)</f>
        <v>0</v>
      </c>
      <c r="Z2647">
        <f>IF(ChurnTable[[#This Row],[Churn]]="Yes",ChurnTable[[#This Row],[MonthlyCharges]]*12,0)</f>
        <v>0</v>
      </c>
    </row>
    <row r="2648" spans="1:26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 s="1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 s="2">
        <v>81.8</v>
      </c>
      <c r="T2648" s="2">
        <v>4534.45</v>
      </c>
      <c r="U2648" t="s">
        <v>24</v>
      </c>
      <c r="V26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48" t="str">
        <f>IF(ChurnTable[[#This Row],[MonthlyCharges]]&lt;35,"Low (&lt;$35)",IF(ChurnTable[[#This Row],[MonthlyCharges]]&lt;70,"Medium ($35-$70)","High (&gt;$70)"))</f>
        <v>High (&gt;$70)</v>
      </c>
      <c r="X2648">
        <f>ChurnTable[[#This Row],[MonthlyCharges]]*12</f>
        <v>981.59999999999991</v>
      </c>
      <c r="Y2648">
        <f>IF(ChurnTable[[#This Row],[Churn]]="Yes",1,0)</f>
        <v>0</v>
      </c>
      <c r="Z2648">
        <f>IF(ChurnTable[[#This Row],[Churn]]="Yes",ChurnTable[[#This Row],[MonthlyCharges]]*12,0)</f>
        <v>0</v>
      </c>
    </row>
    <row r="2649" spans="1:26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 s="1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 s="2">
        <v>20</v>
      </c>
      <c r="T2649" s="2">
        <v>40.9</v>
      </c>
      <c r="U2649" t="s">
        <v>24</v>
      </c>
      <c r="V26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49" t="str">
        <f>IF(ChurnTable[[#This Row],[MonthlyCharges]]&lt;35,"Low (&lt;$35)",IF(ChurnTable[[#This Row],[MonthlyCharges]]&lt;70,"Medium ($35-$70)","High (&gt;$70)"))</f>
        <v>Low (&lt;$35)</v>
      </c>
      <c r="X2649">
        <f>ChurnTable[[#This Row],[MonthlyCharges]]*12</f>
        <v>240</v>
      </c>
      <c r="Y2649">
        <f>IF(ChurnTable[[#This Row],[Churn]]="Yes",1,0)</f>
        <v>0</v>
      </c>
      <c r="Z2649">
        <f>IF(ChurnTable[[#This Row],[Churn]]="Yes",ChurnTable[[#This Row],[MonthlyCharges]]*12,0)</f>
        <v>0</v>
      </c>
    </row>
    <row r="2650" spans="1:26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 s="1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 s="2">
        <v>59.6</v>
      </c>
      <c r="T2650" s="2">
        <v>2094.9</v>
      </c>
      <c r="U2650" t="s">
        <v>24</v>
      </c>
      <c r="V26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50" t="str">
        <f>IF(ChurnTable[[#This Row],[MonthlyCharges]]&lt;35,"Low (&lt;$35)",IF(ChurnTable[[#This Row],[MonthlyCharges]]&lt;70,"Medium ($35-$70)","High (&gt;$70)"))</f>
        <v>Medium ($35-$70)</v>
      </c>
      <c r="X2650">
        <f>ChurnTable[[#This Row],[MonthlyCharges]]*12</f>
        <v>715.2</v>
      </c>
      <c r="Y2650">
        <f>IF(ChurnTable[[#This Row],[Churn]]="Yes",1,0)</f>
        <v>0</v>
      </c>
      <c r="Z2650">
        <f>IF(ChurnTable[[#This Row],[Churn]]="Yes",ChurnTable[[#This Row],[MonthlyCharges]]*12,0)</f>
        <v>0</v>
      </c>
    </row>
    <row r="2651" spans="1:26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 s="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 s="2">
        <v>25</v>
      </c>
      <c r="T2651" s="2">
        <v>1584.8</v>
      </c>
      <c r="U2651" t="s">
        <v>24</v>
      </c>
      <c r="V26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51" t="str">
        <f>IF(ChurnTable[[#This Row],[MonthlyCharges]]&lt;35,"Low (&lt;$35)",IF(ChurnTable[[#This Row],[MonthlyCharges]]&lt;70,"Medium ($35-$70)","High (&gt;$70)"))</f>
        <v>Low (&lt;$35)</v>
      </c>
      <c r="X2651">
        <f>ChurnTable[[#This Row],[MonthlyCharges]]*12</f>
        <v>300</v>
      </c>
      <c r="Y2651">
        <f>IF(ChurnTable[[#This Row],[Churn]]="Yes",1,0)</f>
        <v>0</v>
      </c>
      <c r="Z2651">
        <f>IF(ChurnTable[[#This Row],[Churn]]="Yes",ChurnTable[[#This Row],[MonthlyCharges]]*12,0)</f>
        <v>0</v>
      </c>
    </row>
    <row r="2652" spans="1:26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 s="1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 s="2">
        <v>84.35</v>
      </c>
      <c r="T2652" s="2">
        <v>1302.6500000000001</v>
      </c>
      <c r="U2652" t="s">
        <v>24</v>
      </c>
      <c r="V26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52" t="str">
        <f>IF(ChurnTable[[#This Row],[MonthlyCharges]]&lt;35,"Low (&lt;$35)",IF(ChurnTable[[#This Row],[MonthlyCharges]]&lt;70,"Medium ($35-$70)","High (&gt;$70)"))</f>
        <v>High (&gt;$70)</v>
      </c>
      <c r="X2652">
        <f>ChurnTable[[#This Row],[MonthlyCharges]]*12</f>
        <v>1012.1999999999999</v>
      </c>
      <c r="Y2652">
        <f>IF(ChurnTable[[#This Row],[Churn]]="Yes",1,0)</f>
        <v>0</v>
      </c>
      <c r="Z2652">
        <f>IF(ChurnTable[[#This Row],[Churn]]="Yes",ChurnTable[[#This Row],[MonthlyCharges]]*12,0)</f>
        <v>0</v>
      </c>
    </row>
    <row r="2653" spans="1:26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 s="1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 s="2">
        <v>90.35</v>
      </c>
      <c r="T2653" s="2">
        <v>2238.5</v>
      </c>
      <c r="U2653" t="s">
        <v>23</v>
      </c>
      <c r="V26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53" t="str">
        <f>IF(ChurnTable[[#This Row],[MonthlyCharges]]&lt;35,"Low (&lt;$35)",IF(ChurnTable[[#This Row],[MonthlyCharges]]&lt;70,"Medium ($35-$70)","High (&gt;$70)"))</f>
        <v>High (&gt;$70)</v>
      </c>
      <c r="X2653">
        <f>ChurnTable[[#This Row],[MonthlyCharges]]*12</f>
        <v>1084.1999999999998</v>
      </c>
      <c r="Y2653">
        <f>IF(ChurnTable[[#This Row],[Churn]]="Yes",1,0)</f>
        <v>1</v>
      </c>
      <c r="Z2653">
        <f>IF(ChurnTable[[#This Row],[Churn]]="Yes",ChurnTable[[#This Row],[MonthlyCharges]]*12,0)</f>
        <v>1084.1999999999998</v>
      </c>
    </row>
    <row r="2654" spans="1:26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 s="1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 s="2">
        <v>55.55</v>
      </c>
      <c r="T2654" s="2">
        <v>55.55</v>
      </c>
      <c r="U2654" t="s">
        <v>24</v>
      </c>
      <c r="V26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54" t="str">
        <f>IF(ChurnTable[[#This Row],[MonthlyCharges]]&lt;35,"Low (&lt;$35)",IF(ChurnTable[[#This Row],[MonthlyCharges]]&lt;70,"Medium ($35-$70)","High (&gt;$70)"))</f>
        <v>Medium ($35-$70)</v>
      </c>
      <c r="X2654">
        <f>ChurnTable[[#This Row],[MonthlyCharges]]*12</f>
        <v>666.59999999999991</v>
      </c>
      <c r="Y2654">
        <f>IF(ChurnTable[[#This Row],[Churn]]="Yes",1,0)</f>
        <v>0</v>
      </c>
      <c r="Z2654">
        <f>IF(ChurnTable[[#This Row],[Churn]]="Yes",ChurnTable[[#This Row],[MonthlyCharges]]*12,0)</f>
        <v>0</v>
      </c>
    </row>
    <row r="2655" spans="1:26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 s="1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 s="2">
        <v>75.349999999999994</v>
      </c>
      <c r="T2655" s="2">
        <v>5437.75</v>
      </c>
      <c r="U2655" t="s">
        <v>24</v>
      </c>
      <c r="V26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55" t="str">
        <f>IF(ChurnTable[[#This Row],[MonthlyCharges]]&lt;35,"Low (&lt;$35)",IF(ChurnTable[[#This Row],[MonthlyCharges]]&lt;70,"Medium ($35-$70)","High (&gt;$70)"))</f>
        <v>High (&gt;$70)</v>
      </c>
      <c r="X2655">
        <f>ChurnTable[[#This Row],[MonthlyCharges]]*12</f>
        <v>904.19999999999993</v>
      </c>
      <c r="Y2655">
        <f>IF(ChurnTable[[#This Row],[Churn]]="Yes",1,0)</f>
        <v>0</v>
      </c>
      <c r="Z2655">
        <f>IF(ChurnTable[[#This Row],[Churn]]="Yes",ChurnTable[[#This Row],[MonthlyCharges]]*12,0)</f>
        <v>0</v>
      </c>
    </row>
    <row r="2656" spans="1:26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 s="1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 s="2">
        <v>90.75</v>
      </c>
      <c r="T2656" s="2">
        <v>90.75</v>
      </c>
      <c r="U2656" t="s">
        <v>23</v>
      </c>
      <c r="V26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56" t="str">
        <f>IF(ChurnTable[[#This Row],[MonthlyCharges]]&lt;35,"Low (&lt;$35)",IF(ChurnTable[[#This Row],[MonthlyCharges]]&lt;70,"Medium ($35-$70)","High (&gt;$70)"))</f>
        <v>High (&gt;$70)</v>
      </c>
      <c r="X2656">
        <f>ChurnTable[[#This Row],[MonthlyCharges]]*12</f>
        <v>1089</v>
      </c>
      <c r="Y2656">
        <f>IF(ChurnTable[[#This Row],[Churn]]="Yes",1,0)</f>
        <v>1</v>
      </c>
      <c r="Z2656">
        <f>IF(ChurnTable[[#This Row],[Churn]]="Yes",ChurnTable[[#This Row],[MonthlyCharges]]*12,0)</f>
        <v>1089</v>
      </c>
    </row>
    <row r="2657" spans="1:26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 s="1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 s="2">
        <v>89.6</v>
      </c>
      <c r="T2657" s="2">
        <v>365.65</v>
      </c>
      <c r="U2657" t="s">
        <v>23</v>
      </c>
      <c r="V26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57" t="str">
        <f>IF(ChurnTable[[#This Row],[MonthlyCharges]]&lt;35,"Low (&lt;$35)",IF(ChurnTable[[#This Row],[MonthlyCharges]]&lt;70,"Medium ($35-$70)","High (&gt;$70)"))</f>
        <v>High (&gt;$70)</v>
      </c>
      <c r="X2657">
        <f>ChurnTable[[#This Row],[MonthlyCharges]]*12</f>
        <v>1075.1999999999998</v>
      </c>
      <c r="Y2657">
        <f>IF(ChurnTable[[#This Row],[Churn]]="Yes",1,0)</f>
        <v>1</v>
      </c>
      <c r="Z2657">
        <f>IF(ChurnTable[[#This Row],[Churn]]="Yes",ChurnTable[[#This Row],[MonthlyCharges]]*12,0)</f>
        <v>1075.1999999999998</v>
      </c>
    </row>
    <row r="2658" spans="1:26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 s="1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 s="2">
        <v>59.3</v>
      </c>
      <c r="T2658" s="2">
        <v>2209.15</v>
      </c>
      <c r="U2658" t="s">
        <v>24</v>
      </c>
      <c r="V26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58" t="str">
        <f>IF(ChurnTable[[#This Row],[MonthlyCharges]]&lt;35,"Low (&lt;$35)",IF(ChurnTable[[#This Row],[MonthlyCharges]]&lt;70,"Medium ($35-$70)","High (&gt;$70)"))</f>
        <v>Medium ($35-$70)</v>
      </c>
      <c r="X2658">
        <f>ChurnTable[[#This Row],[MonthlyCharges]]*12</f>
        <v>711.59999999999991</v>
      </c>
      <c r="Y2658">
        <f>IF(ChurnTable[[#This Row],[Churn]]="Yes",1,0)</f>
        <v>0</v>
      </c>
      <c r="Z2658">
        <f>IF(ChurnTable[[#This Row],[Churn]]="Yes",ChurnTable[[#This Row],[MonthlyCharges]]*12,0)</f>
        <v>0</v>
      </c>
    </row>
    <row r="2659" spans="1:26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 s="1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 s="2">
        <v>66.099999999999994</v>
      </c>
      <c r="T2659" s="2">
        <v>1912.15</v>
      </c>
      <c r="U2659" t="s">
        <v>24</v>
      </c>
      <c r="V26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59" t="str">
        <f>IF(ChurnTable[[#This Row],[MonthlyCharges]]&lt;35,"Low (&lt;$35)",IF(ChurnTable[[#This Row],[MonthlyCharges]]&lt;70,"Medium ($35-$70)","High (&gt;$70)"))</f>
        <v>Medium ($35-$70)</v>
      </c>
      <c r="X2659">
        <f>ChurnTable[[#This Row],[MonthlyCharges]]*12</f>
        <v>793.19999999999993</v>
      </c>
      <c r="Y2659">
        <f>IF(ChurnTable[[#This Row],[Churn]]="Yes",1,0)</f>
        <v>0</v>
      </c>
      <c r="Z2659">
        <f>IF(ChurnTable[[#This Row],[Churn]]="Yes",ChurnTable[[#This Row],[MonthlyCharges]]*12,0)</f>
        <v>0</v>
      </c>
    </row>
    <row r="2660" spans="1:26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 s="1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 s="2">
        <v>18.8</v>
      </c>
      <c r="T2660" s="2">
        <v>255.55</v>
      </c>
      <c r="U2660" t="s">
        <v>24</v>
      </c>
      <c r="V26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60" t="str">
        <f>IF(ChurnTable[[#This Row],[MonthlyCharges]]&lt;35,"Low (&lt;$35)",IF(ChurnTable[[#This Row],[MonthlyCharges]]&lt;70,"Medium ($35-$70)","High (&gt;$70)"))</f>
        <v>Low (&lt;$35)</v>
      </c>
      <c r="X2660">
        <f>ChurnTable[[#This Row],[MonthlyCharges]]*12</f>
        <v>225.60000000000002</v>
      </c>
      <c r="Y2660">
        <f>IF(ChurnTable[[#This Row],[Churn]]="Yes",1,0)</f>
        <v>0</v>
      </c>
      <c r="Z2660">
        <f>IF(ChurnTable[[#This Row],[Churn]]="Yes",ChurnTable[[#This Row],[MonthlyCharges]]*12,0)</f>
        <v>0</v>
      </c>
    </row>
    <row r="2661" spans="1:26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 s="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 s="2">
        <v>86.45</v>
      </c>
      <c r="T2661" s="2">
        <v>5175.3</v>
      </c>
      <c r="U2661" t="s">
        <v>24</v>
      </c>
      <c r="V26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61" t="str">
        <f>IF(ChurnTable[[#This Row],[MonthlyCharges]]&lt;35,"Low (&lt;$35)",IF(ChurnTable[[#This Row],[MonthlyCharges]]&lt;70,"Medium ($35-$70)","High (&gt;$70)"))</f>
        <v>High (&gt;$70)</v>
      </c>
      <c r="X2661">
        <f>ChurnTable[[#This Row],[MonthlyCharges]]*12</f>
        <v>1037.4000000000001</v>
      </c>
      <c r="Y2661">
        <f>IF(ChurnTable[[#This Row],[Churn]]="Yes",1,0)</f>
        <v>0</v>
      </c>
      <c r="Z2661">
        <f>IF(ChurnTable[[#This Row],[Churn]]="Yes",ChurnTable[[#This Row],[MonthlyCharges]]*12,0)</f>
        <v>0</v>
      </c>
    </row>
    <row r="2662" spans="1:26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 s="1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 s="2">
        <v>52.1</v>
      </c>
      <c r="T2662" s="2">
        <v>670.65</v>
      </c>
      <c r="U2662" t="s">
        <v>24</v>
      </c>
      <c r="V26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62" t="str">
        <f>IF(ChurnTable[[#This Row],[MonthlyCharges]]&lt;35,"Low (&lt;$35)",IF(ChurnTable[[#This Row],[MonthlyCharges]]&lt;70,"Medium ($35-$70)","High (&gt;$70)"))</f>
        <v>Medium ($35-$70)</v>
      </c>
      <c r="X2662">
        <f>ChurnTable[[#This Row],[MonthlyCharges]]*12</f>
        <v>625.20000000000005</v>
      </c>
      <c r="Y2662">
        <f>IF(ChurnTable[[#This Row],[Churn]]="Yes",1,0)</f>
        <v>0</v>
      </c>
      <c r="Z2662">
        <f>IF(ChurnTable[[#This Row],[Churn]]="Yes",ChurnTable[[#This Row],[MonthlyCharges]]*12,0)</f>
        <v>0</v>
      </c>
    </row>
    <row r="2663" spans="1:26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 s="1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 s="2">
        <v>47.4</v>
      </c>
      <c r="T2663" s="2">
        <v>3177.25</v>
      </c>
      <c r="U2663" t="s">
        <v>24</v>
      </c>
      <c r="V26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63" t="str">
        <f>IF(ChurnTable[[#This Row],[MonthlyCharges]]&lt;35,"Low (&lt;$35)",IF(ChurnTable[[#This Row],[MonthlyCharges]]&lt;70,"Medium ($35-$70)","High (&gt;$70)"))</f>
        <v>Medium ($35-$70)</v>
      </c>
      <c r="X2663">
        <f>ChurnTable[[#This Row],[MonthlyCharges]]*12</f>
        <v>568.79999999999995</v>
      </c>
      <c r="Y2663">
        <f>IF(ChurnTable[[#This Row],[Churn]]="Yes",1,0)</f>
        <v>0</v>
      </c>
      <c r="Z2663">
        <f>IF(ChurnTable[[#This Row],[Churn]]="Yes",ChurnTable[[#This Row],[MonthlyCharges]]*12,0)</f>
        <v>0</v>
      </c>
    </row>
    <row r="2664" spans="1:26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 s="1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 s="2">
        <v>49.25</v>
      </c>
      <c r="T2664" s="2">
        <v>90.35</v>
      </c>
      <c r="U2664" t="s">
        <v>23</v>
      </c>
      <c r="V26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64" t="str">
        <f>IF(ChurnTable[[#This Row],[MonthlyCharges]]&lt;35,"Low (&lt;$35)",IF(ChurnTable[[#This Row],[MonthlyCharges]]&lt;70,"Medium ($35-$70)","High (&gt;$70)"))</f>
        <v>Medium ($35-$70)</v>
      </c>
      <c r="X2664">
        <f>ChurnTable[[#This Row],[MonthlyCharges]]*12</f>
        <v>591</v>
      </c>
      <c r="Y2664">
        <f>IF(ChurnTable[[#This Row],[Churn]]="Yes",1,0)</f>
        <v>1</v>
      </c>
      <c r="Z2664">
        <f>IF(ChurnTable[[#This Row],[Churn]]="Yes",ChurnTable[[#This Row],[MonthlyCharges]]*12,0)</f>
        <v>591</v>
      </c>
    </row>
    <row r="2665" spans="1:26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 s="1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 s="2">
        <v>109.15</v>
      </c>
      <c r="T2665" s="2">
        <v>6557.75</v>
      </c>
      <c r="U2665" t="s">
        <v>24</v>
      </c>
      <c r="V26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65" t="str">
        <f>IF(ChurnTable[[#This Row],[MonthlyCharges]]&lt;35,"Low (&lt;$35)",IF(ChurnTable[[#This Row],[MonthlyCharges]]&lt;70,"Medium ($35-$70)","High (&gt;$70)"))</f>
        <v>High (&gt;$70)</v>
      </c>
      <c r="X2665">
        <f>ChurnTable[[#This Row],[MonthlyCharges]]*12</f>
        <v>1309.8000000000002</v>
      </c>
      <c r="Y2665">
        <f>IF(ChurnTable[[#This Row],[Churn]]="Yes",1,0)</f>
        <v>0</v>
      </c>
      <c r="Z2665">
        <f>IF(ChurnTable[[#This Row],[Churn]]="Yes",ChurnTable[[#This Row],[MonthlyCharges]]*12,0)</f>
        <v>0</v>
      </c>
    </row>
    <row r="2666" spans="1:26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 s="1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 s="2">
        <v>94.95</v>
      </c>
      <c r="T2666" s="2">
        <v>5791.85</v>
      </c>
      <c r="U2666" t="s">
        <v>24</v>
      </c>
      <c r="V26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66" t="str">
        <f>IF(ChurnTable[[#This Row],[MonthlyCharges]]&lt;35,"Low (&lt;$35)",IF(ChurnTable[[#This Row],[MonthlyCharges]]&lt;70,"Medium ($35-$70)","High (&gt;$70)"))</f>
        <v>High (&gt;$70)</v>
      </c>
      <c r="X2666">
        <f>ChurnTable[[#This Row],[MonthlyCharges]]*12</f>
        <v>1139.4000000000001</v>
      </c>
      <c r="Y2666">
        <f>IF(ChurnTable[[#This Row],[Churn]]="Yes",1,0)</f>
        <v>0</v>
      </c>
      <c r="Z2666">
        <f>IF(ChurnTable[[#This Row],[Churn]]="Yes",ChurnTable[[#This Row],[MonthlyCharges]]*12,0)</f>
        <v>0</v>
      </c>
    </row>
    <row r="2667" spans="1:26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 s="1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 s="2">
        <v>93.55</v>
      </c>
      <c r="T2667" s="2">
        <v>3055.5</v>
      </c>
      <c r="U2667" t="s">
        <v>24</v>
      </c>
      <c r="V26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67" t="str">
        <f>IF(ChurnTable[[#This Row],[MonthlyCharges]]&lt;35,"Low (&lt;$35)",IF(ChurnTable[[#This Row],[MonthlyCharges]]&lt;70,"Medium ($35-$70)","High (&gt;$70)"))</f>
        <v>High (&gt;$70)</v>
      </c>
      <c r="X2667">
        <f>ChurnTable[[#This Row],[MonthlyCharges]]*12</f>
        <v>1122.5999999999999</v>
      </c>
      <c r="Y2667">
        <f>IF(ChurnTable[[#This Row],[Churn]]="Yes",1,0)</f>
        <v>0</v>
      </c>
      <c r="Z2667">
        <f>IF(ChurnTable[[#This Row],[Churn]]="Yes",ChurnTable[[#This Row],[MonthlyCharges]]*12,0)</f>
        <v>0</v>
      </c>
    </row>
    <row r="2668" spans="1:26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 s="1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 s="2">
        <v>79.5</v>
      </c>
      <c r="T2668" s="2">
        <v>5196.1000000000004</v>
      </c>
      <c r="U2668" t="s">
        <v>24</v>
      </c>
      <c r="V26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68" t="str">
        <f>IF(ChurnTable[[#This Row],[MonthlyCharges]]&lt;35,"Low (&lt;$35)",IF(ChurnTable[[#This Row],[MonthlyCharges]]&lt;70,"Medium ($35-$70)","High (&gt;$70)"))</f>
        <v>High (&gt;$70)</v>
      </c>
      <c r="X2668">
        <f>ChurnTable[[#This Row],[MonthlyCharges]]*12</f>
        <v>954</v>
      </c>
      <c r="Y2668">
        <f>IF(ChurnTable[[#This Row],[Churn]]="Yes",1,0)</f>
        <v>0</v>
      </c>
      <c r="Z2668">
        <f>IF(ChurnTable[[#This Row],[Churn]]="Yes",ChurnTable[[#This Row],[MonthlyCharges]]*12,0)</f>
        <v>0</v>
      </c>
    </row>
    <row r="2669" spans="1:26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 s="1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 s="2">
        <v>115.05</v>
      </c>
      <c r="T2669" s="2">
        <v>8405</v>
      </c>
      <c r="U2669" t="s">
        <v>24</v>
      </c>
      <c r="V26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69" t="str">
        <f>IF(ChurnTable[[#This Row],[MonthlyCharges]]&lt;35,"Low (&lt;$35)",IF(ChurnTable[[#This Row],[MonthlyCharges]]&lt;70,"Medium ($35-$70)","High (&gt;$70)"))</f>
        <v>High (&gt;$70)</v>
      </c>
      <c r="X2669">
        <f>ChurnTable[[#This Row],[MonthlyCharges]]*12</f>
        <v>1380.6</v>
      </c>
      <c r="Y2669">
        <f>IF(ChurnTable[[#This Row],[Churn]]="Yes",1,0)</f>
        <v>0</v>
      </c>
      <c r="Z2669">
        <f>IF(ChurnTable[[#This Row],[Churn]]="Yes",ChurnTable[[#This Row],[MonthlyCharges]]*12,0)</f>
        <v>0</v>
      </c>
    </row>
    <row r="2670" spans="1:26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 s="1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 s="2">
        <v>19.75</v>
      </c>
      <c r="T2670" s="2">
        <v>19.75</v>
      </c>
      <c r="U2670" t="s">
        <v>23</v>
      </c>
      <c r="V26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70" t="str">
        <f>IF(ChurnTable[[#This Row],[MonthlyCharges]]&lt;35,"Low (&lt;$35)",IF(ChurnTable[[#This Row],[MonthlyCharges]]&lt;70,"Medium ($35-$70)","High (&gt;$70)"))</f>
        <v>Low (&lt;$35)</v>
      </c>
      <c r="X2670">
        <f>ChurnTable[[#This Row],[MonthlyCharges]]*12</f>
        <v>237</v>
      </c>
      <c r="Y2670">
        <f>IF(ChurnTable[[#This Row],[Churn]]="Yes",1,0)</f>
        <v>1</v>
      </c>
      <c r="Z2670">
        <f>IF(ChurnTable[[#This Row],[Churn]]="Yes",ChurnTable[[#This Row],[MonthlyCharges]]*12,0)</f>
        <v>237</v>
      </c>
    </row>
    <row r="2671" spans="1:26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 s="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 s="2">
        <v>95.15</v>
      </c>
      <c r="T2671" s="2">
        <v>1789.25</v>
      </c>
      <c r="U2671" t="s">
        <v>23</v>
      </c>
      <c r="V26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71" t="str">
        <f>IF(ChurnTable[[#This Row],[MonthlyCharges]]&lt;35,"Low (&lt;$35)",IF(ChurnTable[[#This Row],[MonthlyCharges]]&lt;70,"Medium ($35-$70)","High (&gt;$70)"))</f>
        <v>High (&gt;$70)</v>
      </c>
      <c r="X2671">
        <f>ChurnTable[[#This Row],[MonthlyCharges]]*12</f>
        <v>1141.8000000000002</v>
      </c>
      <c r="Y2671">
        <f>IF(ChurnTable[[#This Row],[Churn]]="Yes",1,0)</f>
        <v>1</v>
      </c>
      <c r="Z2671">
        <f>IF(ChurnTable[[#This Row],[Churn]]="Yes",ChurnTable[[#This Row],[MonthlyCharges]]*12,0)</f>
        <v>1141.8000000000002</v>
      </c>
    </row>
    <row r="2672" spans="1:26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 s="1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 s="2">
        <v>95.15</v>
      </c>
      <c r="T2672" s="2">
        <v>5000.05</v>
      </c>
      <c r="U2672" t="s">
        <v>24</v>
      </c>
      <c r="V26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72" t="str">
        <f>IF(ChurnTable[[#This Row],[MonthlyCharges]]&lt;35,"Low (&lt;$35)",IF(ChurnTable[[#This Row],[MonthlyCharges]]&lt;70,"Medium ($35-$70)","High (&gt;$70)"))</f>
        <v>High (&gt;$70)</v>
      </c>
      <c r="X2672">
        <f>ChurnTable[[#This Row],[MonthlyCharges]]*12</f>
        <v>1141.8000000000002</v>
      </c>
      <c r="Y2672">
        <f>IF(ChurnTable[[#This Row],[Churn]]="Yes",1,0)</f>
        <v>0</v>
      </c>
      <c r="Z2672">
        <f>IF(ChurnTable[[#This Row],[Churn]]="Yes",ChurnTable[[#This Row],[MonthlyCharges]]*12,0)</f>
        <v>0</v>
      </c>
    </row>
    <row r="2673" spans="1:26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 s="1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 s="2">
        <v>105.4</v>
      </c>
      <c r="T2673" s="2">
        <v>6713.2</v>
      </c>
      <c r="U2673" t="s">
        <v>24</v>
      </c>
      <c r="V26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73" t="str">
        <f>IF(ChurnTable[[#This Row],[MonthlyCharges]]&lt;35,"Low (&lt;$35)",IF(ChurnTable[[#This Row],[MonthlyCharges]]&lt;70,"Medium ($35-$70)","High (&gt;$70)"))</f>
        <v>High (&gt;$70)</v>
      </c>
      <c r="X2673">
        <f>ChurnTable[[#This Row],[MonthlyCharges]]*12</f>
        <v>1264.8000000000002</v>
      </c>
      <c r="Y2673">
        <f>IF(ChurnTable[[#This Row],[Churn]]="Yes",1,0)</f>
        <v>0</v>
      </c>
      <c r="Z2673">
        <f>IF(ChurnTable[[#This Row],[Churn]]="Yes",ChurnTable[[#This Row],[MonthlyCharges]]*12,0)</f>
        <v>0</v>
      </c>
    </row>
    <row r="2674" spans="1:26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 s="1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 s="2">
        <v>20.100000000000001</v>
      </c>
      <c r="T2674" s="2">
        <v>562.6</v>
      </c>
      <c r="U2674" t="s">
        <v>24</v>
      </c>
      <c r="V26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74" t="str">
        <f>IF(ChurnTable[[#This Row],[MonthlyCharges]]&lt;35,"Low (&lt;$35)",IF(ChurnTable[[#This Row],[MonthlyCharges]]&lt;70,"Medium ($35-$70)","High (&gt;$70)"))</f>
        <v>Low (&lt;$35)</v>
      </c>
      <c r="X2674">
        <f>ChurnTable[[#This Row],[MonthlyCharges]]*12</f>
        <v>241.20000000000002</v>
      </c>
      <c r="Y2674">
        <f>IF(ChurnTable[[#This Row],[Churn]]="Yes",1,0)</f>
        <v>0</v>
      </c>
      <c r="Z2674">
        <f>IF(ChurnTable[[#This Row],[Churn]]="Yes",ChurnTable[[#This Row],[MonthlyCharges]]*12,0)</f>
        <v>0</v>
      </c>
    </row>
    <row r="2675" spans="1:26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 s="1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 s="2">
        <v>101.35</v>
      </c>
      <c r="T2675" s="2">
        <v>2317.1</v>
      </c>
      <c r="U2675" t="s">
        <v>23</v>
      </c>
      <c r="V26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75" t="str">
        <f>IF(ChurnTable[[#This Row],[MonthlyCharges]]&lt;35,"Low (&lt;$35)",IF(ChurnTable[[#This Row],[MonthlyCharges]]&lt;70,"Medium ($35-$70)","High (&gt;$70)"))</f>
        <v>High (&gt;$70)</v>
      </c>
      <c r="X2675">
        <f>ChurnTable[[#This Row],[MonthlyCharges]]*12</f>
        <v>1216.1999999999998</v>
      </c>
      <c r="Y2675">
        <f>IF(ChurnTable[[#This Row],[Churn]]="Yes",1,0)</f>
        <v>1</v>
      </c>
      <c r="Z2675">
        <f>IF(ChurnTable[[#This Row],[Churn]]="Yes",ChurnTable[[#This Row],[MonthlyCharges]]*12,0)</f>
        <v>1216.1999999999998</v>
      </c>
    </row>
    <row r="2676" spans="1:26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 s="1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 s="2">
        <v>20.05</v>
      </c>
      <c r="T2676" s="2">
        <v>91.45</v>
      </c>
      <c r="U2676" t="s">
        <v>24</v>
      </c>
      <c r="V26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76" t="str">
        <f>IF(ChurnTable[[#This Row],[MonthlyCharges]]&lt;35,"Low (&lt;$35)",IF(ChurnTable[[#This Row],[MonthlyCharges]]&lt;70,"Medium ($35-$70)","High (&gt;$70)"))</f>
        <v>Low (&lt;$35)</v>
      </c>
      <c r="X2676">
        <f>ChurnTable[[#This Row],[MonthlyCharges]]*12</f>
        <v>240.60000000000002</v>
      </c>
      <c r="Y2676">
        <f>IF(ChurnTable[[#This Row],[Churn]]="Yes",1,0)</f>
        <v>0</v>
      </c>
      <c r="Z2676">
        <f>IF(ChurnTable[[#This Row],[Churn]]="Yes",ChurnTable[[#This Row],[MonthlyCharges]]*12,0)</f>
        <v>0</v>
      </c>
    </row>
    <row r="2677" spans="1:26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 s="1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 s="2">
        <v>20.7</v>
      </c>
      <c r="T2677" s="2">
        <v>828.85</v>
      </c>
      <c r="U2677" t="s">
        <v>24</v>
      </c>
      <c r="V26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77" t="str">
        <f>IF(ChurnTable[[#This Row],[MonthlyCharges]]&lt;35,"Low (&lt;$35)",IF(ChurnTable[[#This Row],[MonthlyCharges]]&lt;70,"Medium ($35-$70)","High (&gt;$70)"))</f>
        <v>Low (&lt;$35)</v>
      </c>
      <c r="X2677">
        <f>ChurnTable[[#This Row],[MonthlyCharges]]*12</f>
        <v>248.39999999999998</v>
      </c>
      <c r="Y2677">
        <f>IF(ChurnTable[[#This Row],[Churn]]="Yes",1,0)</f>
        <v>0</v>
      </c>
      <c r="Z2677">
        <f>IF(ChurnTable[[#This Row],[Churn]]="Yes",ChurnTable[[#This Row],[MonthlyCharges]]*12,0)</f>
        <v>0</v>
      </c>
    </row>
    <row r="2678" spans="1:26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 s="1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 s="2">
        <v>20.350000000000001</v>
      </c>
      <c r="T2678" s="2">
        <v>617.35</v>
      </c>
      <c r="U2678" t="s">
        <v>24</v>
      </c>
      <c r="V26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78" t="str">
        <f>IF(ChurnTable[[#This Row],[MonthlyCharges]]&lt;35,"Low (&lt;$35)",IF(ChurnTable[[#This Row],[MonthlyCharges]]&lt;70,"Medium ($35-$70)","High (&gt;$70)"))</f>
        <v>Low (&lt;$35)</v>
      </c>
      <c r="X2678">
        <f>ChurnTable[[#This Row],[MonthlyCharges]]*12</f>
        <v>244.20000000000002</v>
      </c>
      <c r="Y2678">
        <f>IF(ChurnTable[[#This Row],[Churn]]="Yes",1,0)</f>
        <v>0</v>
      </c>
      <c r="Z2678">
        <f>IF(ChurnTable[[#This Row],[Churn]]="Yes",ChurnTable[[#This Row],[MonthlyCharges]]*12,0)</f>
        <v>0</v>
      </c>
    </row>
    <row r="2679" spans="1:26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 s="1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 s="2">
        <v>70.05</v>
      </c>
      <c r="T2679" s="2">
        <v>266.89999999999998</v>
      </c>
      <c r="U2679" t="s">
        <v>23</v>
      </c>
      <c r="V26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79" t="str">
        <f>IF(ChurnTable[[#This Row],[MonthlyCharges]]&lt;35,"Low (&lt;$35)",IF(ChurnTable[[#This Row],[MonthlyCharges]]&lt;70,"Medium ($35-$70)","High (&gt;$70)"))</f>
        <v>High (&gt;$70)</v>
      </c>
      <c r="X2679">
        <f>ChurnTable[[#This Row],[MonthlyCharges]]*12</f>
        <v>840.59999999999991</v>
      </c>
      <c r="Y2679">
        <f>IF(ChurnTable[[#This Row],[Churn]]="Yes",1,0)</f>
        <v>1</v>
      </c>
      <c r="Z2679">
        <f>IF(ChurnTable[[#This Row],[Churn]]="Yes",ChurnTable[[#This Row],[MonthlyCharges]]*12,0)</f>
        <v>840.59999999999991</v>
      </c>
    </row>
    <row r="2680" spans="1:26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 s="1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 s="2">
        <v>19.7</v>
      </c>
      <c r="T2680" s="2">
        <v>625.04999999999995</v>
      </c>
      <c r="U2680" t="s">
        <v>24</v>
      </c>
      <c r="V26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80" t="str">
        <f>IF(ChurnTable[[#This Row],[MonthlyCharges]]&lt;35,"Low (&lt;$35)",IF(ChurnTable[[#This Row],[MonthlyCharges]]&lt;70,"Medium ($35-$70)","High (&gt;$70)"))</f>
        <v>Low (&lt;$35)</v>
      </c>
      <c r="X2680">
        <f>ChurnTable[[#This Row],[MonthlyCharges]]*12</f>
        <v>236.39999999999998</v>
      </c>
      <c r="Y2680">
        <f>IF(ChurnTable[[#This Row],[Churn]]="Yes",1,0)</f>
        <v>0</v>
      </c>
      <c r="Z2680">
        <f>IF(ChurnTable[[#This Row],[Churn]]="Yes",ChurnTable[[#This Row],[MonthlyCharges]]*12,0)</f>
        <v>0</v>
      </c>
    </row>
    <row r="2681" spans="1:26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 s="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 s="2">
        <v>74.650000000000006</v>
      </c>
      <c r="T2681" s="2">
        <v>301.39999999999998</v>
      </c>
      <c r="U2681" t="s">
        <v>23</v>
      </c>
      <c r="V26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81" t="str">
        <f>IF(ChurnTable[[#This Row],[MonthlyCharges]]&lt;35,"Low (&lt;$35)",IF(ChurnTable[[#This Row],[MonthlyCharges]]&lt;70,"Medium ($35-$70)","High (&gt;$70)"))</f>
        <v>High (&gt;$70)</v>
      </c>
      <c r="X2681">
        <f>ChurnTable[[#This Row],[MonthlyCharges]]*12</f>
        <v>895.80000000000007</v>
      </c>
      <c r="Y2681">
        <f>IF(ChurnTable[[#This Row],[Churn]]="Yes",1,0)</f>
        <v>1</v>
      </c>
      <c r="Z2681">
        <f>IF(ChurnTable[[#This Row],[Churn]]="Yes",ChurnTable[[#This Row],[MonthlyCharges]]*12,0)</f>
        <v>895.80000000000007</v>
      </c>
    </row>
    <row r="2682" spans="1:26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 s="1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 s="2">
        <v>85.45</v>
      </c>
      <c r="T2682" s="2">
        <v>6029.9</v>
      </c>
      <c r="U2682" t="s">
        <v>24</v>
      </c>
      <c r="V26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82" t="str">
        <f>IF(ChurnTable[[#This Row],[MonthlyCharges]]&lt;35,"Low (&lt;$35)",IF(ChurnTable[[#This Row],[MonthlyCharges]]&lt;70,"Medium ($35-$70)","High (&gt;$70)"))</f>
        <v>High (&gt;$70)</v>
      </c>
      <c r="X2682">
        <f>ChurnTable[[#This Row],[MonthlyCharges]]*12</f>
        <v>1025.4000000000001</v>
      </c>
      <c r="Y2682">
        <f>IF(ChurnTable[[#This Row],[Churn]]="Yes",1,0)</f>
        <v>0</v>
      </c>
      <c r="Z2682">
        <f>IF(ChurnTable[[#This Row],[Churn]]="Yes",ChurnTable[[#This Row],[MonthlyCharges]]*12,0)</f>
        <v>0</v>
      </c>
    </row>
    <row r="2683" spans="1:26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 s="1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 s="2">
        <v>40.4</v>
      </c>
      <c r="T2683" s="2">
        <v>1842.7</v>
      </c>
      <c r="U2683" t="s">
        <v>24</v>
      </c>
      <c r="V26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83" t="str">
        <f>IF(ChurnTable[[#This Row],[MonthlyCharges]]&lt;35,"Low (&lt;$35)",IF(ChurnTable[[#This Row],[MonthlyCharges]]&lt;70,"Medium ($35-$70)","High (&gt;$70)"))</f>
        <v>Medium ($35-$70)</v>
      </c>
      <c r="X2683">
        <f>ChurnTable[[#This Row],[MonthlyCharges]]*12</f>
        <v>484.79999999999995</v>
      </c>
      <c r="Y2683">
        <f>IF(ChurnTable[[#This Row],[Churn]]="Yes",1,0)</f>
        <v>0</v>
      </c>
      <c r="Z2683">
        <f>IF(ChurnTable[[#This Row],[Churn]]="Yes",ChurnTable[[#This Row],[MonthlyCharges]]*12,0)</f>
        <v>0</v>
      </c>
    </row>
    <row r="2684" spans="1:26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 s="1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 s="2">
        <v>50.4</v>
      </c>
      <c r="T2684" s="2">
        <v>206.6</v>
      </c>
      <c r="U2684" t="s">
        <v>23</v>
      </c>
      <c r="V26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84" t="str">
        <f>IF(ChurnTable[[#This Row],[MonthlyCharges]]&lt;35,"Low (&lt;$35)",IF(ChurnTable[[#This Row],[MonthlyCharges]]&lt;70,"Medium ($35-$70)","High (&gt;$70)"))</f>
        <v>Medium ($35-$70)</v>
      </c>
      <c r="X2684">
        <f>ChurnTable[[#This Row],[MonthlyCharges]]*12</f>
        <v>604.79999999999995</v>
      </c>
      <c r="Y2684">
        <f>IF(ChurnTable[[#This Row],[Churn]]="Yes",1,0)</f>
        <v>1</v>
      </c>
      <c r="Z2684">
        <f>IF(ChurnTable[[#This Row],[Churn]]="Yes",ChurnTable[[#This Row],[MonthlyCharges]]*12,0)</f>
        <v>604.79999999999995</v>
      </c>
    </row>
    <row r="2685" spans="1:26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 s="1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 s="2">
        <v>79.650000000000006</v>
      </c>
      <c r="T2685" s="2">
        <v>604.70000000000005</v>
      </c>
      <c r="U2685" t="s">
        <v>23</v>
      </c>
      <c r="V26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85" t="str">
        <f>IF(ChurnTable[[#This Row],[MonthlyCharges]]&lt;35,"Low (&lt;$35)",IF(ChurnTable[[#This Row],[MonthlyCharges]]&lt;70,"Medium ($35-$70)","High (&gt;$70)"))</f>
        <v>High (&gt;$70)</v>
      </c>
      <c r="X2685">
        <f>ChurnTable[[#This Row],[MonthlyCharges]]*12</f>
        <v>955.80000000000007</v>
      </c>
      <c r="Y2685">
        <f>IF(ChurnTable[[#This Row],[Churn]]="Yes",1,0)</f>
        <v>1</v>
      </c>
      <c r="Z2685">
        <f>IF(ChurnTable[[#This Row],[Churn]]="Yes",ChurnTable[[#This Row],[MonthlyCharges]]*12,0)</f>
        <v>955.80000000000007</v>
      </c>
    </row>
    <row r="2686" spans="1:26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 s="1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 s="2">
        <v>105.2</v>
      </c>
      <c r="T2686" s="2">
        <v>7386.05</v>
      </c>
      <c r="U2686" t="s">
        <v>24</v>
      </c>
      <c r="V26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86" t="str">
        <f>IF(ChurnTable[[#This Row],[MonthlyCharges]]&lt;35,"Low (&lt;$35)",IF(ChurnTable[[#This Row],[MonthlyCharges]]&lt;70,"Medium ($35-$70)","High (&gt;$70)"))</f>
        <v>High (&gt;$70)</v>
      </c>
      <c r="X2686">
        <f>ChurnTable[[#This Row],[MonthlyCharges]]*12</f>
        <v>1262.4000000000001</v>
      </c>
      <c r="Y2686">
        <f>IF(ChurnTable[[#This Row],[Churn]]="Yes",1,0)</f>
        <v>0</v>
      </c>
      <c r="Z2686">
        <f>IF(ChurnTable[[#This Row],[Churn]]="Yes",ChurnTable[[#This Row],[MonthlyCharges]]*12,0)</f>
        <v>0</v>
      </c>
    </row>
    <row r="2687" spans="1:26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 s="1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 s="2">
        <v>100.65</v>
      </c>
      <c r="T2687" s="2">
        <v>7334.05</v>
      </c>
      <c r="U2687" t="s">
        <v>24</v>
      </c>
      <c r="V26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87" t="str">
        <f>IF(ChurnTable[[#This Row],[MonthlyCharges]]&lt;35,"Low (&lt;$35)",IF(ChurnTable[[#This Row],[MonthlyCharges]]&lt;70,"Medium ($35-$70)","High (&gt;$70)"))</f>
        <v>High (&gt;$70)</v>
      </c>
      <c r="X2687">
        <f>ChurnTable[[#This Row],[MonthlyCharges]]*12</f>
        <v>1207.8000000000002</v>
      </c>
      <c r="Y2687">
        <f>IF(ChurnTable[[#This Row],[Churn]]="Yes",1,0)</f>
        <v>0</v>
      </c>
      <c r="Z2687">
        <f>IF(ChurnTable[[#This Row],[Churn]]="Yes",ChurnTable[[#This Row],[MonthlyCharges]]*12,0)</f>
        <v>0</v>
      </c>
    </row>
    <row r="2688" spans="1:26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 s="1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 s="2">
        <v>79.849999999999994</v>
      </c>
      <c r="T2688" s="2">
        <v>1471.75</v>
      </c>
      <c r="U2688" t="s">
        <v>23</v>
      </c>
      <c r="V26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88" t="str">
        <f>IF(ChurnTable[[#This Row],[MonthlyCharges]]&lt;35,"Low (&lt;$35)",IF(ChurnTable[[#This Row],[MonthlyCharges]]&lt;70,"Medium ($35-$70)","High (&gt;$70)"))</f>
        <v>High (&gt;$70)</v>
      </c>
      <c r="X2688">
        <f>ChurnTable[[#This Row],[MonthlyCharges]]*12</f>
        <v>958.19999999999993</v>
      </c>
      <c r="Y2688">
        <f>IF(ChurnTable[[#This Row],[Churn]]="Yes",1,0)</f>
        <v>1</v>
      </c>
      <c r="Z2688">
        <f>IF(ChurnTable[[#This Row],[Churn]]="Yes",ChurnTable[[#This Row],[MonthlyCharges]]*12,0)</f>
        <v>958.19999999999993</v>
      </c>
    </row>
    <row r="2689" spans="1:26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 s="1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 s="2">
        <v>91</v>
      </c>
      <c r="T2689" s="2">
        <v>2626.15</v>
      </c>
      <c r="U2689" t="s">
        <v>24</v>
      </c>
      <c r="V26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689" t="str">
        <f>IF(ChurnTable[[#This Row],[MonthlyCharges]]&lt;35,"Low (&lt;$35)",IF(ChurnTable[[#This Row],[MonthlyCharges]]&lt;70,"Medium ($35-$70)","High (&gt;$70)"))</f>
        <v>High (&gt;$70)</v>
      </c>
      <c r="X2689">
        <f>ChurnTable[[#This Row],[MonthlyCharges]]*12</f>
        <v>1092</v>
      </c>
      <c r="Y2689">
        <f>IF(ChurnTable[[#This Row],[Churn]]="Yes",1,0)</f>
        <v>0</v>
      </c>
      <c r="Z2689">
        <f>IF(ChurnTable[[#This Row],[Churn]]="Yes",ChurnTable[[#This Row],[MonthlyCharges]]*12,0)</f>
        <v>0</v>
      </c>
    </row>
    <row r="2690" spans="1:26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 s="1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 s="2">
        <v>78.75</v>
      </c>
      <c r="T2690" s="2">
        <v>412.1</v>
      </c>
      <c r="U2690" t="s">
        <v>23</v>
      </c>
      <c r="V26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90" t="str">
        <f>IF(ChurnTable[[#This Row],[MonthlyCharges]]&lt;35,"Low (&lt;$35)",IF(ChurnTable[[#This Row],[MonthlyCharges]]&lt;70,"Medium ($35-$70)","High (&gt;$70)"))</f>
        <v>High (&gt;$70)</v>
      </c>
      <c r="X2690">
        <f>ChurnTable[[#This Row],[MonthlyCharges]]*12</f>
        <v>945</v>
      </c>
      <c r="Y2690">
        <f>IF(ChurnTable[[#This Row],[Churn]]="Yes",1,0)</f>
        <v>1</v>
      </c>
      <c r="Z2690">
        <f>IF(ChurnTable[[#This Row],[Churn]]="Yes",ChurnTable[[#This Row],[MonthlyCharges]]*12,0)</f>
        <v>945</v>
      </c>
    </row>
    <row r="2691" spans="1:26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 s="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 s="2">
        <v>116.75</v>
      </c>
      <c r="T2691" s="2">
        <v>8277.0499999999993</v>
      </c>
      <c r="U2691" t="s">
        <v>24</v>
      </c>
      <c r="V26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91" t="str">
        <f>IF(ChurnTable[[#This Row],[MonthlyCharges]]&lt;35,"Low (&lt;$35)",IF(ChurnTable[[#This Row],[MonthlyCharges]]&lt;70,"Medium ($35-$70)","High (&gt;$70)"))</f>
        <v>High (&gt;$70)</v>
      </c>
      <c r="X2691">
        <f>ChurnTable[[#This Row],[MonthlyCharges]]*12</f>
        <v>1401</v>
      </c>
      <c r="Y2691">
        <f>IF(ChurnTable[[#This Row],[Churn]]="Yes",1,0)</f>
        <v>0</v>
      </c>
      <c r="Z2691">
        <f>IF(ChurnTable[[#This Row],[Churn]]="Yes",ChurnTable[[#This Row],[MonthlyCharges]]*12,0)</f>
        <v>0</v>
      </c>
    </row>
    <row r="2692" spans="1:26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 s="1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 s="2">
        <v>80.45</v>
      </c>
      <c r="T2692" s="2">
        <v>583.45000000000005</v>
      </c>
      <c r="U2692" t="s">
        <v>23</v>
      </c>
      <c r="V26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92" t="str">
        <f>IF(ChurnTable[[#This Row],[MonthlyCharges]]&lt;35,"Low (&lt;$35)",IF(ChurnTable[[#This Row],[MonthlyCharges]]&lt;70,"Medium ($35-$70)","High (&gt;$70)"))</f>
        <v>High (&gt;$70)</v>
      </c>
      <c r="X2692">
        <f>ChurnTable[[#This Row],[MonthlyCharges]]*12</f>
        <v>965.40000000000009</v>
      </c>
      <c r="Y2692">
        <f>IF(ChurnTable[[#This Row],[Churn]]="Yes",1,0)</f>
        <v>1</v>
      </c>
      <c r="Z2692">
        <f>IF(ChurnTable[[#This Row],[Churn]]="Yes",ChurnTable[[#This Row],[MonthlyCharges]]*12,0)</f>
        <v>965.40000000000009</v>
      </c>
    </row>
    <row r="2693" spans="1:26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 s="1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 s="2">
        <v>59.1</v>
      </c>
      <c r="T2693" s="2">
        <v>369.25</v>
      </c>
      <c r="U2693" t="s">
        <v>24</v>
      </c>
      <c r="V26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93" t="str">
        <f>IF(ChurnTable[[#This Row],[MonthlyCharges]]&lt;35,"Low (&lt;$35)",IF(ChurnTable[[#This Row],[MonthlyCharges]]&lt;70,"Medium ($35-$70)","High (&gt;$70)"))</f>
        <v>Medium ($35-$70)</v>
      </c>
      <c r="X2693">
        <f>ChurnTable[[#This Row],[MonthlyCharges]]*12</f>
        <v>709.2</v>
      </c>
      <c r="Y2693">
        <f>IF(ChurnTable[[#This Row],[Churn]]="Yes",1,0)</f>
        <v>0</v>
      </c>
      <c r="Z2693">
        <f>IF(ChurnTable[[#This Row],[Churn]]="Yes",ChurnTable[[#This Row],[MonthlyCharges]]*12,0)</f>
        <v>0</v>
      </c>
    </row>
    <row r="2694" spans="1:26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 s="1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 s="2">
        <v>49.8</v>
      </c>
      <c r="T2694" s="2">
        <v>1049.05</v>
      </c>
      <c r="U2694" t="s">
        <v>24</v>
      </c>
      <c r="V26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694" t="str">
        <f>IF(ChurnTable[[#This Row],[MonthlyCharges]]&lt;35,"Low (&lt;$35)",IF(ChurnTable[[#This Row],[MonthlyCharges]]&lt;70,"Medium ($35-$70)","High (&gt;$70)"))</f>
        <v>Medium ($35-$70)</v>
      </c>
      <c r="X2694">
        <f>ChurnTable[[#This Row],[MonthlyCharges]]*12</f>
        <v>597.59999999999991</v>
      </c>
      <c r="Y2694">
        <f>IF(ChurnTable[[#This Row],[Churn]]="Yes",1,0)</f>
        <v>0</v>
      </c>
      <c r="Z2694">
        <f>IF(ChurnTable[[#This Row],[Churn]]="Yes",ChurnTable[[#This Row],[MonthlyCharges]]*12,0)</f>
        <v>0</v>
      </c>
    </row>
    <row r="2695" spans="1:26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 s="1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 s="2">
        <v>19.3</v>
      </c>
      <c r="T2695" s="2">
        <v>1414.8</v>
      </c>
      <c r="U2695" t="s">
        <v>24</v>
      </c>
      <c r="V26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95" t="str">
        <f>IF(ChurnTable[[#This Row],[MonthlyCharges]]&lt;35,"Low (&lt;$35)",IF(ChurnTable[[#This Row],[MonthlyCharges]]&lt;70,"Medium ($35-$70)","High (&gt;$70)"))</f>
        <v>Low (&lt;$35)</v>
      </c>
      <c r="X2695">
        <f>ChurnTable[[#This Row],[MonthlyCharges]]*12</f>
        <v>231.60000000000002</v>
      </c>
      <c r="Y2695">
        <f>IF(ChurnTable[[#This Row],[Churn]]="Yes",1,0)</f>
        <v>0</v>
      </c>
      <c r="Z2695">
        <f>IF(ChurnTable[[#This Row],[Churn]]="Yes",ChurnTable[[#This Row],[MonthlyCharges]]*12,0)</f>
        <v>0</v>
      </c>
    </row>
    <row r="2696" spans="1:26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 s="1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 s="2">
        <v>19.649999999999999</v>
      </c>
      <c r="T2696" s="2">
        <v>169.75</v>
      </c>
      <c r="U2696" t="s">
        <v>24</v>
      </c>
      <c r="V26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696" t="str">
        <f>IF(ChurnTable[[#This Row],[MonthlyCharges]]&lt;35,"Low (&lt;$35)",IF(ChurnTable[[#This Row],[MonthlyCharges]]&lt;70,"Medium ($35-$70)","High (&gt;$70)"))</f>
        <v>Low (&lt;$35)</v>
      </c>
      <c r="X2696">
        <f>ChurnTable[[#This Row],[MonthlyCharges]]*12</f>
        <v>235.79999999999998</v>
      </c>
      <c r="Y2696">
        <f>IF(ChurnTable[[#This Row],[Churn]]="Yes",1,0)</f>
        <v>0</v>
      </c>
      <c r="Z2696">
        <f>IF(ChurnTable[[#This Row],[Churn]]="Yes",ChurnTable[[#This Row],[MonthlyCharges]]*12,0)</f>
        <v>0</v>
      </c>
    </row>
    <row r="2697" spans="1:26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 s="1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 s="2">
        <v>81.400000000000006</v>
      </c>
      <c r="T2697" s="2">
        <v>4354.45</v>
      </c>
      <c r="U2697" t="s">
        <v>24</v>
      </c>
      <c r="V26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697" t="str">
        <f>IF(ChurnTable[[#This Row],[MonthlyCharges]]&lt;35,"Low (&lt;$35)",IF(ChurnTable[[#This Row],[MonthlyCharges]]&lt;70,"Medium ($35-$70)","High (&gt;$70)"))</f>
        <v>High (&gt;$70)</v>
      </c>
      <c r="X2697">
        <f>ChurnTable[[#This Row],[MonthlyCharges]]*12</f>
        <v>976.80000000000007</v>
      </c>
      <c r="Y2697">
        <f>IF(ChurnTable[[#This Row],[Churn]]="Yes",1,0)</f>
        <v>0</v>
      </c>
      <c r="Z2697">
        <f>IF(ChurnTable[[#This Row],[Churn]]="Yes",ChurnTable[[#This Row],[MonthlyCharges]]*12,0)</f>
        <v>0</v>
      </c>
    </row>
    <row r="2698" spans="1:26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 s="1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 s="2">
        <v>38.9</v>
      </c>
      <c r="T2698" s="2">
        <v>2719.2</v>
      </c>
      <c r="U2698" t="s">
        <v>24</v>
      </c>
      <c r="V26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98" t="str">
        <f>IF(ChurnTable[[#This Row],[MonthlyCharges]]&lt;35,"Low (&lt;$35)",IF(ChurnTable[[#This Row],[MonthlyCharges]]&lt;70,"Medium ($35-$70)","High (&gt;$70)"))</f>
        <v>Medium ($35-$70)</v>
      </c>
      <c r="X2698">
        <f>ChurnTable[[#This Row],[MonthlyCharges]]*12</f>
        <v>466.79999999999995</v>
      </c>
      <c r="Y2698">
        <f>IF(ChurnTable[[#This Row],[Churn]]="Yes",1,0)</f>
        <v>0</v>
      </c>
      <c r="Z2698">
        <f>IF(ChurnTable[[#This Row],[Churn]]="Yes",ChurnTable[[#This Row],[MonthlyCharges]]*12,0)</f>
        <v>0</v>
      </c>
    </row>
    <row r="2699" spans="1:26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 s="1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 s="2">
        <v>87.95</v>
      </c>
      <c r="T2699" s="2">
        <v>6365.35</v>
      </c>
      <c r="U2699" t="s">
        <v>24</v>
      </c>
      <c r="V26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699" t="str">
        <f>IF(ChurnTable[[#This Row],[MonthlyCharges]]&lt;35,"Low (&lt;$35)",IF(ChurnTable[[#This Row],[MonthlyCharges]]&lt;70,"Medium ($35-$70)","High (&gt;$70)"))</f>
        <v>High (&gt;$70)</v>
      </c>
      <c r="X2699">
        <f>ChurnTable[[#This Row],[MonthlyCharges]]*12</f>
        <v>1055.4000000000001</v>
      </c>
      <c r="Y2699">
        <f>IF(ChurnTable[[#This Row],[Churn]]="Yes",1,0)</f>
        <v>0</v>
      </c>
      <c r="Z2699">
        <f>IF(ChurnTable[[#This Row],[Churn]]="Yes",ChurnTable[[#This Row],[MonthlyCharges]]*12,0)</f>
        <v>0</v>
      </c>
    </row>
    <row r="2700" spans="1:26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 s="1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 s="2">
        <v>19.850000000000001</v>
      </c>
      <c r="T2700" s="2">
        <v>51.6</v>
      </c>
      <c r="U2700" t="s">
        <v>24</v>
      </c>
      <c r="V27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00" t="str">
        <f>IF(ChurnTable[[#This Row],[MonthlyCharges]]&lt;35,"Low (&lt;$35)",IF(ChurnTable[[#This Row],[MonthlyCharges]]&lt;70,"Medium ($35-$70)","High (&gt;$70)"))</f>
        <v>Low (&lt;$35)</v>
      </c>
      <c r="X2700">
        <f>ChurnTable[[#This Row],[MonthlyCharges]]*12</f>
        <v>238.20000000000002</v>
      </c>
      <c r="Y2700">
        <f>IF(ChurnTable[[#This Row],[Churn]]="Yes",1,0)</f>
        <v>0</v>
      </c>
      <c r="Z2700">
        <f>IF(ChurnTable[[#This Row],[Churn]]="Yes",ChurnTable[[#This Row],[MonthlyCharges]]*12,0)</f>
        <v>0</v>
      </c>
    </row>
    <row r="2701" spans="1:26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 s="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 s="2">
        <v>96.35</v>
      </c>
      <c r="T2701" s="2">
        <v>3190.25</v>
      </c>
      <c r="U2701" t="s">
        <v>24</v>
      </c>
      <c r="V27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01" t="str">
        <f>IF(ChurnTable[[#This Row],[MonthlyCharges]]&lt;35,"Low (&lt;$35)",IF(ChurnTable[[#This Row],[MonthlyCharges]]&lt;70,"Medium ($35-$70)","High (&gt;$70)"))</f>
        <v>High (&gt;$70)</v>
      </c>
      <c r="X2701">
        <f>ChurnTable[[#This Row],[MonthlyCharges]]*12</f>
        <v>1156.1999999999998</v>
      </c>
      <c r="Y2701">
        <f>IF(ChurnTable[[#This Row],[Churn]]="Yes",1,0)</f>
        <v>0</v>
      </c>
      <c r="Z2701">
        <f>IF(ChurnTable[[#This Row],[Churn]]="Yes",ChurnTable[[#This Row],[MonthlyCharges]]*12,0)</f>
        <v>0</v>
      </c>
    </row>
    <row r="2702" spans="1:26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 s="1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 s="2">
        <v>24.15</v>
      </c>
      <c r="T2702" s="2">
        <v>812.5</v>
      </c>
      <c r="U2702" t="s">
        <v>24</v>
      </c>
      <c r="V27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02" t="str">
        <f>IF(ChurnTable[[#This Row],[MonthlyCharges]]&lt;35,"Low (&lt;$35)",IF(ChurnTable[[#This Row],[MonthlyCharges]]&lt;70,"Medium ($35-$70)","High (&gt;$70)"))</f>
        <v>Low (&lt;$35)</v>
      </c>
      <c r="X2702">
        <f>ChurnTable[[#This Row],[MonthlyCharges]]*12</f>
        <v>289.79999999999995</v>
      </c>
      <c r="Y2702">
        <f>IF(ChurnTable[[#This Row],[Churn]]="Yes",1,0)</f>
        <v>0</v>
      </c>
      <c r="Z2702">
        <f>IF(ChurnTable[[#This Row],[Churn]]="Yes",ChurnTable[[#This Row],[MonthlyCharges]]*12,0)</f>
        <v>0</v>
      </c>
    </row>
    <row r="2703" spans="1:26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 s="1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 s="2">
        <v>19.100000000000001</v>
      </c>
      <c r="T2703" s="2">
        <v>1143.8</v>
      </c>
      <c r="U2703" t="s">
        <v>24</v>
      </c>
      <c r="V27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03" t="str">
        <f>IF(ChurnTable[[#This Row],[MonthlyCharges]]&lt;35,"Low (&lt;$35)",IF(ChurnTable[[#This Row],[MonthlyCharges]]&lt;70,"Medium ($35-$70)","High (&gt;$70)"))</f>
        <v>Low (&lt;$35)</v>
      </c>
      <c r="X2703">
        <f>ChurnTable[[#This Row],[MonthlyCharges]]*12</f>
        <v>229.20000000000002</v>
      </c>
      <c r="Y2703">
        <f>IF(ChurnTable[[#This Row],[Churn]]="Yes",1,0)</f>
        <v>0</v>
      </c>
      <c r="Z2703">
        <f>IF(ChurnTable[[#This Row],[Churn]]="Yes",ChurnTable[[#This Row],[MonthlyCharges]]*12,0)</f>
        <v>0</v>
      </c>
    </row>
    <row r="2704" spans="1:26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 s="1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 s="2">
        <v>44</v>
      </c>
      <c r="T2704" s="2">
        <v>44</v>
      </c>
      <c r="U2704" t="s">
        <v>24</v>
      </c>
      <c r="V27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04" t="str">
        <f>IF(ChurnTable[[#This Row],[MonthlyCharges]]&lt;35,"Low (&lt;$35)",IF(ChurnTable[[#This Row],[MonthlyCharges]]&lt;70,"Medium ($35-$70)","High (&gt;$70)"))</f>
        <v>Medium ($35-$70)</v>
      </c>
      <c r="X2704">
        <f>ChurnTable[[#This Row],[MonthlyCharges]]*12</f>
        <v>528</v>
      </c>
      <c r="Y2704">
        <f>IF(ChurnTable[[#This Row],[Churn]]="Yes",1,0)</f>
        <v>0</v>
      </c>
      <c r="Z2704">
        <f>IF(ChurnTable[[#This Row],[Churn]]="Yes",ChurnTable[[#This Row],[MonthlyCharges]]*12,0)</f>
        <v>0</v>
      </c>
    </row>
    <row r="2705" spans="1:26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 s="1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 s="2">
        <v>50.1</v>
      </c>
      <c r="T2705" s="2">
        <v>50.1</v>
      </c>
      <c r="U2705" t="s">
        <v>23</v>
      </c>
      <c r="V27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05" t="str">
        <f>IF(ChurnTable[[#This Row],[MonthlyCharges]]&lt;35,"Low (&lt;$35)",IF(ChurnTable[[#This Row],[MonthlyCharges]]&lt;70,"Medium ($35-$70)","High (&gt;$70)"))</f>
        <v>Medium ($35-$70)</v>
      </c>
      <c r="X2705">
        <f>ChurnTable[[#This Row],[MonthlyCharges]]*12</f>
        <v>601.20000000000005</v>
      </c>
      <c r="Y2705">
        <f>IF(ChurnTable[[#This Row],[Churn]]="Yes",1,0)</f>
        <v>1</v>
      </c>
      <c r="Z2705">
        <f>IF(ChurnTable[[#This Row],[Churn]]="Yes",ChurnTable[[#This Row],[MonthlyCharges]]*12,0)</f>
        <v>601.20000000000005</v>
      </c>
    </row>
    <row r="2706" spans="1:26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 s="1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 s="2">
        <v>60.6</v>
      </c>
      <c r="T2706" s="2">
        <v>3297</v>
      </c>
      <c r="U2706" t="s">
        <v>24</v>
      </c>
      <c r="V27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06" t="str">
        <f>IF(ChurnTable[[#This Row],[MonthlyCharges]]&lt;35,"Low (&lt;$35)",IF(ChurnTable[[#This Row],[MonthlyCharges]]&lt;70,"Medium ($35-$70)","High (&gt;$70)"))</f>
        <v>Medium ($35-$70)</v>
      </c>
      <c r="X2706">
        <f>ChurnTable[[#This Row],[MonthlyCharges]]*12</f>
        <v>727.2</v>
      </c>
      <c r="Y2706">
        <f>IF(ChurnTable[[#This Row],[Churn]]="Yes",1,0)</f>
        <v>0</v>
      </c>
      <c r="Z2706">
        <f>IF(ChurnTable[[#This Row],[Churn]]="Yes",ChurnTable[[#This Row],[MonthlyCharges]]*12,0)</f>
        <v>0</v>
      </c>
    </row>
    <row r="2707" spans="1:26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 s="1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 s="2">
        <v>25.65</v>
      </c>
      <c r="T2707" s="2">
        <v>1887</v>
      </c>
      <c r="U2707" t="s">
        <v>24</v>
      </c>
      <c r="V27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07" t="str">
        <f>IF(ChurnTable[[#This Row],[MonthlyCharges]]&lt;35,"Low (&lt;$35)",IF(ChurnTable[[#This Row],[MonthlyCharges]]&lt;70,"Medium ($35-$70)","High (&gt;$70)"))</f>
        <v>Low (&lt;$35)</v>
      </c>
      <c r="X2707">
        <f>ChurnTable[[#This Row],[MonthlyCharges]]*12</f>
        <v>307.79999999999995</v>
      </c>
      <c r="Y2707">
        <f>IF(ChurnTable[[#This Row],[Churn]]="Yes",1,0)</f>
        <v>0</v>
      </c>
      <c r="Z2707">
        <f>IF(ChurnTable[[#This Row],[Churn]]="Yes",ChurnTable[[#This Row],[MonthlyCharges]]*12,0)</f>
        <v>0</v>
      </c>
    </row>
    <row r="2708" spans="1:26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 s="1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 s="2">
        <v>76.400000000000006</v>
      </c>
      <c r="T2708" s="2">
        <v>151.80000000000001</v>
      </c>
      <c r="U2708" t="s">
        <v>23</v>
      </c>
      <c r="V27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08" t="str">
        <f>IF(ChurnTable[[#This Row],[MonthlyCharges]]&lt;35,"Low (&lt;$35)",IF(ChurnTable[[#This Row],[MonthlyCharges]]&lt;70,"Medium ($35-$70)","High (&gt;$70)"))</f>
        <v>High (&gt;$70)</v>
      </c>
      <c r="X2708">
        <f>ChurnTable[[#This Row],[MonthlyCharges]]*12</f>
        <v>916.80000000000007</v>
      </c>
      <c r="Y2708">
        <f>IF(ChurnTable[[#This Row],[Churn]]="Yes",1,0)</f>
        <v>1</v>
      </c>
      <c r="Z2708">
        <f>IF(ChurnTable[[#This Row],[Churn]]="Yes",ChurnTable[[#This Row],[MonthlyCharges]]*12,0)</f>
        <v>916.80000000000007</v>
      </c>
    </row>
    <row r="2709" spans="1:26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 s="1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 s="2">
        <v>98.7</v>
      </c>
      <c r="T2709" s="2">
        <v>293.64999999999998</v>
      </c>
      <c r="U2709" t="s">
        <v>23</v>
      </c>
      <c r="V27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09" t="str">
        <f>IF(ChurnTable[[#This Row],[MonthlyCharges]]&lt;35,"Low (&lt;$35)",IF(ChurnTable[[#This Row],[MonthlyCharges]]&lt;70,"Medium ($35-$70)","High (&gt;$70)"))</f>
        <v>High (&gt;$70)</v>
      </c>
      <c r="X2709">
        <f>ChurnTable[[#This Row],[MonthlyCharges]]*12</f>
        <v>1184.4000000000001</v>
      </c>
      <c r="Y2709">
        <f>IF(ChurnTable[[#This Row],[Churn]]="Yes",1,0)</f>
        <v>1</v>
      </c>
      <c r="Z2709">
        <f>IF(ChurnTable[[#This Row],[Churn]]="Yes",ChurnTable[[#This Row],[MonthlyCharges]]*12,0)</f>
        <v>1184.4000000000001</v>
      </c>
    </row>
    <row r="2710" spans="1:26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 s="1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 s="2">
        <v>100.8</v>
      </c>
      <c r="T2710" s="2">
        <v>1308.0999999999999</v>
      </c>
      <c r="U2710" t="s">
        <v>23</v>
      </c>
      <c r="V27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10" t="str">
        <f>IF(ChurnTable[[#This Row],[MonthlyCharges]]&lt;35,"Low (&lt;$35)",IF(ChurnTable[[#This Row],[MonthlyCharges]]&lt;70,"Medium ($35-$70)","High (&gt;$70)"))</f>
        <v>High (&gt;$70)</v>
      </c>
      <c r="X2710">
        <f>ChurnTable[[#This Row],[MonthlyCharges]]*12</f>
        <v>1209.5999999999999</v>
      </c>
      <c r="Y2710">
        <f>IF(ChurnTable[[#This Row],[Churn]]="Yes",1,0)</f>
        <v>1</v>
      </c>
      <c r="Z2710">
        <f>IF(ChurnTable[[#This Row],[Churn]]="Yes",ChurnTable[[#This Row],[MonthlyCharges]]*12,0)</f>
        <v>1209.5999999999999</v>
      </c>
    </row>
    <row r="2711" spans="1:26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 s="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 s="2">
        <v>53.95</v>
      </c>
      <c r="T2711" s="2">
        <v>2215.4</v>
      </c>
      <c r="U2711" t="s">
        <v>24</v>
      </c>
      <c r="V27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11" t="str">
        <f>IF(ChurnTable[[#This Row],[MonthlyCharges]]&lt;35,"Low (&lt;$35)",IF(ChurnTable[[#This Row],[MonthlyCharges]]&lt;70,"Medium ($35-$70)","High (&gt;$70)"))</f>
        <v>Medium ($35-$70)</v>
      </c>
      <c r="X2711">
        <f>ChurnTable[[#This Row],[MonthlyCharges]]*12</f>
        <v>647.40000000000009</v>
      </c>
      <c r="Y2711">
        <f>IF(ChurnTable[[#This Row],[Churn]]="Yes",1,0)</f>
        <v>0</v>
      </c>
      <c r="Z2711">
        <f>IF(ChurnTable[[#This Row],[Churn]]="Yes",ChurnTable[[#This Row],[MonthlyCharges]]*12,0)</f>
        <v>0</v>
      </c>
    </row>
    <row r="2712" spans="1:26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 s="1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 s="2">
        <v>20.399999999999999</v>
      </c>
      <c r="T2712" s="2">
        <v>482.8</v>
      </c>
      <c r="U2712" t="s">
        <v>24</v>
      </c>
      <c r="V27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12" t="str">
        <f>IF(ChurnTable[[#This Row],[MonthlyCharges]]&lt;35,"Low (&lt;$35)",IF(ChurnTable[[#This Row],[MonthlyCharges]]&lt;70,"Medium ($35-$70)","High (&gt;$70)"))</f>
        <v>Low (&lt;$35)</v>
      </c>
      <c r="X2712">
        <f>ChurnTable[[#This Row],[MonthlyCharges]]*12</f>
        <v>244.79999999999998</v>
      </c>
      <c r="Y2712">
        <f>IF(ChurnTable[[#This Row],[Churn]]="Yes",1,0)</f>
        <v>0</v>
      </c>
      <c r="Z2712">
        <f>IF(ChurnTable[[#This Row],[Churn]]="Yes",ChurnTable[[#This Row],[MonthlyCharges]]*12,0)</f>
        <v>0</v>
      </c>
    </row>
    <row r="2713" spans="1:26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 s="1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 s="2">
        <v>90.1</v>
      </c>
      <c r="T2713" s="2">
        <v>2598.9499999999998</v>
      </c>
      <c r="U2713" t="s">
        <v>23</v>
      </c>
      <c r="V27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13" t="str">
        <f>IF(ChurnTable[[#This Row],[MonthlyCharges]]&lt;35,"Low (&lt;$35)",IF(ChurnTable[[#This Row],[MonthlyCharges]]&lt;70,"Medium ($35-$70)","High (&gt;$70)"))</f>
        <v>High (&gt;$70)</v>
      </c>
      <c r="X2713">
        <f>ChurnTable[[#This Row],[MonthlyCharges]]*12</f>
        <v>1081.1999999999998</v>
      </c>
      <c r="Y2713">
        <f>IF(ChurnTable[[#This Row],[Churn]]="Yes",1,0)</f>
        <v>1</v>
      </c>
      <c r="Z2713">
        <f>IF(ChurnTable[[#This Row],[Churn]]="Yes",ChurnTable[[#This Row],[MonthlyCharges]]*12,0)</f>
        <v>1081.1999999999998</v>
      </c>
    </row>
    <row r="2714" spans="1:26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 s="1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 s="2">
        <v>29.35</v>
      </c>
      <c r="T2714" s="2">
        <v>216.45</v>
      </c>
      <c r="U2714" t="s">
        <v>24</v>
      </c>
      <c r="V27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14" t="str">
        <f>IF(ChurnTable[[#This Row],[MonthlyCharges]]&lt;35,"Low (&lt;$35)",IF(ChurnTable[[#This Row],[MonthlyCharges]]&lt;70,"Medium ($35-$70)","High (&gt;$70)"))</f>
        <v>Low (&lt;$35)</v>
      </c>
      <c r="X2714">
        <f>ChurnTable[[#This Row],[MonthlyCharges]]*12</f>
        <v>352.20000000000005</v>
      </c>
      <c r="Y2714">
        <f>IF(ChurnTable[[#This Row],[Churn]]="Yes",1,0)</f>
        <v>0</v>
      </c>
      <c r="Z2714">
        <f>IF(ChurnTable[[#This Row],[Churn]]="Yes",ChurnTable[[#This Row],[MonthlyCharges]]*12,0)</f>
        <v>0</v>
      </c>
    </row>
    <row r="2715" spans="1:26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 s="1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 s="2">
        <v>20.45</v>
      </c>
      <c r="T2715" s="2">
        <v>20.45</v>
      </c>
      <c r="U2715" t="s">
        <v>24</v>
      </c>
      <c r="V27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15" t="str">
        <f>IF(ChurnTable[[#This Row],[MonthlyCharges]]&lt;35,"Low (&lt;$35)",IF(ChurnTable[[#This Row],[MonthlyCharges]]&lt;70,"Medium ($35-$70)","High (&gt;$70)"))</f>
        <v>Low (&lt;$35)</v>
      </c>
      <c r="X2715">
        <f>ChurnTable[[#This Row],[MonthlyCharges]]*12</f>
        <v>245.39999999999998</v>
      </c>
      <c r="Y2715">
        <f>IF(ChurnTable[[#This Row],[Churn]]="Yes",1,0)</f>
        <v>0</v>
      </c>
      <c r="Z2715">
        <f>IF(ChurnTable[[#This Row],[Churn]]="Yes",ChurnTable[[#This Row],[MonthlyCharges]]*12,0)</f>
        <v>0</v>
      </c>
    </row>
    <row r="2716" spans="1:26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 s="1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 s="2">
        <v>95.1</v>
      </c>
      <c r="T2716" s="2">
        <v>5064.8500000000004</v>
      </c>
      <c r="U2716" t="s">
        <v>24</v>
      </c>
      <c r="V27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16" t="str">
        <f>IF(ChurnTable[[#This Row],[MonthlyCharges]]&lt;35,"Low (&lt;$35)",IF(ChurnTable[[#This Row],[MonthlyCharges]]&lt;70,"Medium ($35-$70)","High (&gt;$70)"))</f>
        <v>High (&gt;$70)</v>
      </c>
      <c r="X2716">
        <f>ChurnTable[[#This Row],[MonthlyCharges]]*12</f>
        <v>1141.1999999999998</v>
      </c>
      <c r="Y2716">
        <f>IF(ChurnTable[[#This Row],[Churn]]="Yes",1,0)</f>
        <v>0</v>
      </c>
      <c r="Z2716">
        <f>IF(ChurnTable[[#This Row],[Churn]]="Yes",ChurnTable[[#This Row],[MonthlyCharges]]*12,0)</f>
        <v>0</v>
      </c>
    </row>
    <row r="2717" spans="1:26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 s="1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 s="2">
        <v>25.25</v>
      </c>
      <c r="T2717" s="2">
        <v>996.45</v>
      </c>
      <c r="U2717" t="s">
        <v>24</v>
      </c>
      <c r="V27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17" t="str">
        <f>IF(ChurnTable[[#This Row],[MonthlyCharges]]&lt;35,"Low (&lt;$35)",IF(ChurnTable[[#This Row],[MonthlyCharges]]&lt;70,"Medium ($35-$70)","High (&gt;$70)"))</f>
        <v>Low (&lt;$35)</v>
      </c>
      <c r="X2717">
        <f>ChurnTable[[#This Row],[MonthlyCharges]]*12</f>
        <v>303</v>
      </c>
      <c r="Y2717">
        <f>IF(ChurnTable[[#This Row],[Churn]]="Yes",1,0)</f>
        <v>0</v>
      </c>
      <c r="Z2717">
        <f>IF(ChurnTable[[#This Row],[Churn]]="Yes",ChurnTable[[#This Row],[MonthlyCharges]]*12,0)</f>
        <v>0</v>
      </c>
    </row>
    <row r="2718" spans="1:26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 s="1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 s="2">
        <v>44.9</v>
      </c>
      <c r="T2718" s="2">
        <v>839.65</v>
      </c>
      <c r="U2718" t="s">
        <v>24</v>
      </c>
      <c r="V27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18" t="str">
        <f>IF(ChurnTable[[#This Row],[MonthlyCharges]]&lt;35,"Low (&lt;$35)",IF(ChurnTable[[#This Row],[MonthlyCharges]]&lt;70,"Medium ($35-$70)","High (&gt;$70)"))</f>
        <v>Medium ($35-$70)</v>
      </c>
      <c r="X2718">
        <f>ChurnTable[[#This Row],[MonthlyCharges]]*12</f>
        <v>538.79999999999995</v>
      </c>
      <c r="Y2718">
        <f>IF(ChurnTable[[#This Row],[Churn]]="Yes",1,0)</f>
        <v>0</v>
      </c>
      <c r="Z2718">
        <f>IF(ChurnTable[[#This Row],[Churn]]="Yes",ChurnTable[[#This Row],[MonthlyCharges]]*12,0)</f>
        <v>0</v>
      </c>
    </row>
    <row r="2719" spans="1:26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 s="1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 s="2">
        <v>92.65</v>
      </c>
      <c r="T2719" s="2">
        <v>6733</v>
      </c>
      <c r="U2719" t="s">
        <v>24</v>
      </c>
      <c r="V27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19" t="str">
        <f>IF(ChurnTable[[#This Row],[MonthlyCharges]]&lt;35,"Low (&lt;$35)",IF(ChurnTable[[#This Row],[MonthlyCharges]]&lt;70,"Medium ($35-$70)","High (&gt;$70)"))</f>
        <v>High (&gt;$70)</v>
      </c>
      <c r="X2719">
        <f>ChurnTable[[#This Row],[MonthlyCharges]]*12</f>
        <v>1111.8000000000002</v>
      </c>
      <c r="Y2719">
        <f>IF(ChurnTable[[#This Row],[Churn]]="Yes",1,0)</f>
        <v>0</v>
      </c>
      <c r="Z2719">
        <f>IF(ChurnTable[[#This Row],[Churn]]="Yes",ChurnTable[[#This Row],[MonthlyCharges]]*12,0)</f>
        <v>0</v>
      </c>
    </row>
    <row r="2720" spans="1:26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 s="1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 s="2">
        <v>43.7</v>
      </c>
      <c r="T2720" s="2">
        <v>2618.3000000000002</v>
      </c>
      <c r="U2720" t="s">
        <v>24</v>
      </c>
      <c r="V27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20" t="str">
        <f>IF(ChurnTable[[#This Row],[MonthlyCharges]]&lt;35,"Low (&lt;$35)",IF(ChurnTable[[#This Row],[MonthlyCharges]]&lt;70,"Medium ($35-$70)","High (&gt;$70)"))</f>
        <v>Medium ($35-$70)</v>
      </c>
      <c r="X2720">
        <f>ChurnTable[[#This Row],[MonthlyCharges]]*12</f>
        <v>524.40000000000009</v>
      </c>
      <c r="Y2720">
        <f>IF(ChurnTable[[#This Row],[Churn]]="Yes",1,0)</f>
        <v>0</v>
      </c>
      <c r="Z2720">
        <f>IF(ChurnTable[[#This Row],[Churn]]="Yes",ChurnTable[[#This Row],[MonthlyCharges]]*12,0)</f>
        <v>0</v>
      </c>
    </row>
    <row r="2721" spans="1:26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 s="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 s="2">
        <v>72.599999999999994</v>
      </c>
      <c r="T2721" s="2">
        <v>4084.35</v>
      </c>
      <c r="U2721" t="s">
        <v>24</v>
      </c>
      <c r="V27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21" t="str">
        <f>IF(ChurnTable[[#This Row],[MonthlyCharges]]&lt;35,"Low (&lt;$35)",IF(ChurnTable[[#This Row],[MonthlyCharges]]&lt;70,"Medium ($35-$70)","High (&gt;$70)"))</f>
        <v>High (&gt;$70)</v>
      </c>
      <c r="X2721">
        <f>ChurnTable[[#This Row],[MonthlyCharges]]*12</f>
        <v>871.19999999999993</v>
      </c>
      <c r="Y2721">
        <f>IF(ChurnTable[[#This Row],[Churn]]="Yes",1,0)</f>
        <v>0</v>
      </c>
      <c r="Z2721">
        <f>IF(ChurnTable[[#This Row],[Churn]]="Yes",ChurnTable[[#This Row],[MonthlyCharges]]*12,0)</f>
        <v>0</v>
      </c>
    </row>
    <row r="2722" spans="1:26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 s="1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 s="2">
        <v>51.55</v>
      </c>
      <c r="T2722" s="2">
        <v>765.5</v>
      </c>
      <c r="U2722" t="s">
        <v>23</v>
      </c>
      <c r="V27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22" t="str">
        <f>IF(ChurnTable[[#This Row],[MonthlyCharges]]&lt;35,"Low (&lt;$35)",IF(ChurnTable[[#This Row],[MonthlyCharges]]&lt;70,"Medium ($35-$70)","High (&gt;$70)"))</f>
        <v>Medium ($35-$70)</v>
      </c>
      <c r="X2722">
        <f>ChurnTable[[#This Row],[MonthlyCharges]]*12</f>
        <v>618.59999999999991</v>
      </c>
      <c r="Y2722">
        <f>IF(ChurnTable[[#This Row],[Churn]]="Yes",1,0)</f>
        <v>1</v>
      </c>
      <c r="Z2722">
        <f>IF(ChurnTable[[#This Row],[Churn]]="Yes",ChurnTable[[#This Row],[MonthlyCharges]]*12,0)</f>
        <v>618.59999999999991</v>
      </c>
    </row>
    <row r="2723" spans="1:26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 s="1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 s="2">
        <v>79.25</v>
      </c>
      <c r="T2723" s="2">
        <v>793.55</v>
      </c>
      <c r="U2723" t="s">
        <v>23</v>
      </c>
      <c r="V27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23" t="str">
        <f>IF(ChurnTable[[#This Row],[MonthlyCharges]]&lt;35,"Low (&lt;$35)",IF(ChurnTable[[#This Row],[MonthlyCharges]]&lt;70,"Medium ($35-$70)","High (&gt;$70)"))</f>
        <v>High (&gt;$70)</v>
      </c>
      <c r="X2723">
        <f>ChurnTable[[#This Row],[MonthlyCharges]]*12</f>
        <v>951</v>
      </c>
      <c r="Y2723">
        <f>IF(ChurnTable[[#This Row],[Churn]]="Yes",1,0)</f>
        <v>1</v>
      </c>
      <c r="Z2723">
        <f>IF(ChurnTable[[#This Row],[Churn]]="Yes",ChurnTable[[#This Row],[MonthlyCharges]]*12,0)</f>
        <v>951</v>
      </c>
    </row>
    <row r="2724" spans="1:26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 s="1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 s="2">
        <v>18.95</v>
      </c>
      <c r="T2724" s="2">
        <v>613.95000000000005</v>
      </c>
      <c r="U2724" t="s">
        <v>24</v>
      </c>
      <c r="V27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24" t="str">
        <f>IF(ChurnTable[[#This Row],[MonthlyCharges]]&lt;35,"Low (&lt;$35)",IF(ChurnTable[[#This Row],[MonthlyCharges]]&lt;70,"Medium ($35-$70)","High (&gt;$70)"))</f>
        <v>Low (&lt;$35)</v>
      </c>
      <c r="X2724">
        <f>ChurnTable[[#This Row],[MonthlyCharges]]*12</f>
        <v>227.39999999999998</v>
      </c>
      <c r="Y2724">
        <f>IF(ChurnTable[[#This Row],[Churn]]="Yes",1,0)</f>
        <v>0</v>
      </c>
      <c r="Z2724">
        <f>IF(ChurnTable[[#This Row],[Churn]]="Yes",ChurnTable[[#This Row],[MonthlyCharges]]*12,0)</f>
        <v>0</v>
      </c>
    </row>
    <row r="2725" spans="1:26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 s="1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 s="2">
        <v>20.5</v>
      </c>
      <c r="T2725" s="2">
        <v>402.85</v>
      </c>
      <c r="U2725" t="s">
        <v>24</v>
      </c>
      <c r="V27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25" t="str">
        <f>IF(ChurnTable[[#This Row],[MonthlyCharges]]&lt;35,"Low (&lt;$35)",IF(ChurnTable[[#This Row],[MonthlyCharges]]&lt;70,"Medium ($35-$70)","High (&gt;$70)"))</f>
        <v>Low (&lt;$35)</v>
      </c>
      <c r="X2725">
        <f>ChurnTable[[#This Row],[MonthlyCharges]]*12</f>
        <v>246</v>
      </c>
      <c r="Y2725">
        <f>IF(ChurnTable[[#This Row],[Churn]]="Yes",1,0)</f>
        <v>0</v>
      </c>
      <c r="Z2725">
        <f>IF(ChurnTable[[#This Row],[Churn]]="Yes",ChurnTable[[#This Row],[MonthlyCharges]]*12,0)</f>
        <v>0</v>
      </c>
    </row>
    <row r="2726" spans="1:26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 s="1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 s="2">
        <v>19.95</v>
      </c>
      <c r="T2726" s="2">
        <v>1244.8</v>
      </c>
      <c r="U2726" t="s">
        <v>24</v>
      </c>
      <c r="V27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26" t="str">
        <f>IF(ChurnTable[[#This Row],[MonthlyCharges]]&lt;35,"Low (&lt;$35)",IF(ChurnTable[[#This Row],[MonthlyCharges]]&lt;70,"Medium ($35-$70)","High (&gt;$70)"))</f>
        <v>Low (&lt;$35)</v>
      </c>
      <c r="X2726">
        <f>ChurnTable[[#This Row],[MonthlyCharges]]*12</f>
        <v>239.39999999999998</v>
      </c>
      <c r="Y2726">
        <f>IF(ChurnTable[[#This Row],[Churn]]="Yes",1,0)</f>
        <v>0</v>
      </c>
      <c r="Z2726">
        <f>IF(ChurnTable[[#This Row],[Churn]]="Yes",ChurnTable[[#This Row],[MonthlyCharges]]*12,0)</f>
        <v>0</v>
      </c>
    </row>
    <row r="2727" spans="1:26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 s="1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 s="2">
        <v>24.5</v>
      </c>
      <c r="T2727" s="2">
        <v>46.4</v>
      </c>
      <c r="U2727" t="s">
        <v>24</v>
      </c>
      <c r="V27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27" t="str">
        <f>IF(ChurnTable[[#This Row],[MonthlyCharges]]&lt;35,"Low (&lt;$35)",IF(ChurnTable[[#This Row],[MonthlyCharges]]&lt;70,"Medium ($35-$70)","High (&gt;$70)"))</f>
        <v>Low (&lt;$35)</v>
      </c>
      <c r="X2727">
        <f>ChurnTable[[#This Row],[MonthlyCharges]]*12</f>
        <v>294</v>
      </c>
      <c r="Y2727">
        <f>IF(ChurnTable[[#This Row],[Churn]]="Yes",1,0)</f>
        <v>0</v>
      </c>
      <c r="Z2727">
        <f>IF(ChurnTable[[#This Row],[Churn]]="Yes",ChurnTable[[#This Row],[MonthlyCharges]]*12,0)</f>
        <v>0</v>
      </c>
    </row>
    <row r="2728" spans="1:26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 s="1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 s="2">
        <v>20.6</v>
      </c>
      <c r="T2728" s="2">
        <v>581.85</v>
      </c>
      <c r="U2728" t="s">
        <v>24</v>
      </c>
      <c r="V27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28" t="str">
        <f>IF(ChurnTable[[#This Row],[MonthlyCharges]]&lt;35,"Low (&lt;$35)",IF(ChurnTable[[#This Row],[MonthlyCharges]]&lt;70,"Medium ($35-$70)","High (&gt;$70)"))</f>
        <v>Low (&lt;$35)</v>
      </c>
      <c r="X2728">
        <f>ChurnTable[[#This Row],[MonthlyCharges]]*12</f>
        <v>247.20000000000002</v>
      </c>
      <c r="Y2728">
        <f>IF(ChurnTable[[#This Row],[Churn]]="Yes",1,0)</f>
        <v>0</v>
      </c>
      <c r="Z2728">
        <f>IF(ChurnTable[[#This Row],[Churn]]="Yes",ChurnTable[[#This Row],[MonthlyCharges]]*12,0)</f>
        <v>0</v>
      </c>
    </row>
    <row r="2729" spans="1:26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 s="1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 s="2">
        <v>94.85</v>
      </c>
      <c r="T2729" s="2">
        <v>462.8</v>
      </c>
      <c r="U2729" t="s">
        <v>23</v>
      </c>
      <c r="V27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29" t="str">
        <f>IF(ChurnTable[[#This Row],[MonthlyCharges]]&lt;35,"Low (&lt;$35)",IF(ChurnTable[[#This Row],[MonthlyCharges]]&lt;70,"Medium ($35-$70)","High (&gt;$70)"))</f>
        <v>High (&gt;$70)</v>
      </c>
      <c r="X2729">
        <f>ChurnTable[[#This Row],[MonthlyCharges]]*12</f>
        <v>1138.1999999999998</v>
      </c>
      <c r="Y2729">
        <f>IF(ChurnTable[[#This Row],[Churn]]="Yes",1,0)</f>
        <v>1</v>
      </c>
      <c r="Z2729">
        <f>IF(ChurnTable[[#This Row],[Churn]]="Yes",ChurnTable[[#This Row],[MonthlyCharges]]*12,0)</f>
        <v>1138.1999999999998</v>
      </c>
    </row>
    <row r="2730" spans="1:26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 s="1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 s="2">
        <v>61.05</v>
      </c>
      <c r="T2730" s="2">
        <v>1540.2</v>
      </c>
      <c r="U2730" t="s">
        <v>24</v>
      </c>
      <c r="V27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30" t="str">
        <f>IF(ChurnTable[[#This Row],[MonthlyCharges]]&lt;35,"Low (&lt;$35)",IF(ChurnTable[[#This Row],[MonthlyCharges]]&lt;70,"Medium ($35-$70)","High (&gt;$70)"))</f>
        <v>Medium ($35-$70)</v>
      </c>
      <c r="X2730">
        <f>ChurnTable[[#This Row],[MonthlyCharges]]*12</f>
        <v>732.59999999999991</v>
      </c>
      <c r="Y2730">
        <f>IF(ChurnTable[[#This Row],[Churn]]="Yes",1,0)</f>
        <v>0</v>
      </c>
      <c r="Z2730">
        <f>IF(ChurnTable[[#This Row],[Churn]]="Yes",ChurnTable[[#This Row],[MonthlyCharges]]*12,0)</f>
        <v>0</v>
      </c>
    </row>
    <row r="2731" spans="1:26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 s="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 s="2">
        <v>85.7</v>
      </c>
      <c r="T2731" s="2">
        <v>169.8</v>
      </c>
      <c r="U2731" t="s">
        <v>23</v>
      </c>
      <c r="V27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31" t="str">
        <f>IF(ChurnTable[[#This Row],[MonthlyCharges]]&lt;35,"Low (&lt;$35)",IF(ChurnTable[[#This Row],[MonthlyCharges]]&lt;70,"Medium ($35-$70)","High (&gt;$70)"))</f>
        <v>High (&gt;$70)</v>
      </c>
      <c r="X2731">
        <f>ChurnTable[[#This Row],[MonthlyCharges]]*12</f>
        <v>1028.4000000000001</v>
      </c>
      <c r="Y2731">
        <f>IF(ChurnTable[[#This Row],[Churn]]="Yes",1,0)</f>
        <v>1</v>
      </c>
      <c r="Z2731">
        <f>IF(ChurnTable[[#This Row],[Churn]]="Yes",ChurnTable[[#This Row],[MonthlyCharges]]*12,0)</f>
        <v>1028.4000000000001</v>
      </c>
    </row>
    <row r="2732" spans="1:26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 s="1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 s="2">
        <v>106.65</v>
      </c>
      <c r="T2732" s="2">
        <v>5168.1000000000004</v>
      </c>
      <c r="U2732" t="s">
        <v>24</v>
      </c>
      <c r="V27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32" t="str">
        <f>IF(ChurnTable[[#This Row],[MonthlyCharges]]&lt;35,"Low (&lt;$35)",IF(ChurnTable[[#This Row],[MonthlyCharges]]&lt;70,"Medium ($35-$70)","High (&gt;$70)"))</f>
        <v>High (&gt;$70)</v>
      </c>
      <c r="X2732">
        <f>ChurnTable[[#This Row],[MonthlyCharges]]*12</f>
        <v>1279.8000000000002</v>
      </c>
      <c r="Y2732">
        <f>IF(ChurnTable[[#This Row],[Churn]]="Yes",1,0)</f>
        <v>0</v>
      </c>
      <c r="Z2732">
        <f>IF(ChurnTable[[#This Row],[Churn]]="Yes",ChurnTable[[#This Row],[MonthlyCharges]]*12,0)</f>
        <v>0</v>
      </c>
    </row>
    <row r="2733" spans="1:26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 s="1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 s="2">
        <v>108.25</v>
      </c>
      <c r="T2733" s="2">
        <v>6780.1</v>
      </c>
      <c r="U2733" t="s">
        <v>24</v>
      </c>
      <c r="V27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33" t="str">
        <f>IF(ChurnTable[[#This Row],[MonthlyCharges]]&lt;35,"Low (&lt;$35)",IF(ChurnTable[[#This Row],[MonthlyCharges]]&lt;70,"Medium ($35-$70)","High (&gt;$70)"))</f>
        <v>High (&gt;$70)</v>
      </c>
      <c r="X2733">
        <f>ChurnTable[[#This Row],[MonthlyCharges]]*12</f>
        <v>1299</v>
      </c>
      <c r="Y2733">
        <f>IF(ChurnTable[[#This Row],[Churn]]="Yes",1,0)</f>
        <v>0</v>
      </c>
      <c r="Z2733">
        <f>IF(ChurnTable[[#This Row],[Churn]]="Yes",ChurnTable[[#This Row],[MonthlyCharges]]*12,0)</f>
        <v>0</v>
      </c>
    </row>
    <row r="2734" spans="1:26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 s="1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 s="2">
        <v>20.399999999999999</v>
      </c>
      <c r="T2734" s="2">
        <v>94.5</v>
      </c>
      <c r="U2734" t="s">
        <v>24</v>
      </c>
      <c r="V27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34" t="str">
        <f>IF(ChurnTable[[#This Row],[MonthlyCharges]]&lt;35,"Low (&lt;$35)",IF(ChurnTable[[#This Row],[MonthlyCharges]]&lt;70,"Medium ($35-$70)","High (&gt;$70)"))</f>
        <v>Low (&lt;$35)</v>
      </c>
      <c r="X2734">
        <f>ChurnTable[[#This Row],[MonthlyCharges]]*12</f>
        <v>244.79999999999998</v>
      </c>
      <c r="Y2734">
        <f>IF(ChurnTable[[#This Row],[Churn]]="Yes",1,0)</f>
        <v>0</v>
      </c>
      <c r="Z2734">
        <f>IF(ChurnTable[[#This Row],[Churn]]="Yes",ChurnTable[[#This Row],[MonthlyCharges]]*12,0)</f>
        <v>0</v>
      </c>
    </row>
    <row r="2735" spans="1:26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 s="1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 s="2">
        <v>55.3</v>
      </c>
      <c r="T2735" s="2">
        <v>55.3</v>
      </c>
      <c r="U2735" t="s">
        <v>24</v>
      </c>
      <c r="V27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35" t="str">
        <f>IF(ChurnTable[[#This Row],[MonthlyCharges]]&lt;35,"Low (&lt;$35)",IF(ChurnTable[[#This Row],[MonthlyCharges]]&lt;70,"Medium ($35-$70)","High (&gt;$70)"))</f>
        <v>Medium ($35-$70)</v>
      </c>
      <c r="X2735">
        <f>ChurnTable[[#This Row],[MonthlyCharges]]*12</f>
        <v>663.59999999999991</v>
      </c>
      <c r="Y2735">
        <f>IF(ChurnTable[[#This Row],[Churn]]="Yes",1,0)</f>
        <v>0</v>
      </c>
      <c r="Z2735">
        <f>IF(ChurnTable[[#This Row],[Churn]]="Yes",ChurnTable[[#This Row],[MonthlyCharges]]*12,0)</f>
        <v>0</v>
      </c>
    </row>
    <row r="2736" spans="1:26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 s="1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 s="2">
        <v>20.25</v>
      </c>
      <c r="T2736" s="2">
        <v>208</v>
      </c>
      <c r="U2736" t="s">
        <v>24</v>
      </c>
      <c r="V27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36" t="str">
        <f>IF(ChurnTable[[#This Row],[MonthlyCharges]]&lt;35,"Low (&lt;$35)",IF(ChurnTable[[#This Row],[MonthlyCharges]]&lt;70,"Medium ($35-$70)","High (&gt;$70)"))</f>
        <v>Low (&lt;$35)</v>
      </c>
      <c r="X2736">
        <f>ChurnTable[[#This Row],[MonthlyCharges]]*12</f>
        <v>243</v>
      </c>
      <c r="Y2736">
        <f>IF(ChurnTable[[#This Row],[Churn]]="Yes",1,0)</f>
        <v>0</v>
      </c>
      <c r="Z2736">
        <f>IF(ChurnTable[[#This Row],[Churn]]="Yes",ChurnTable[[#This Row],[MonthlyCharges]]*12,0)</f>
        <v>0</v>
      </c>
    </row>
    <row r="2737" spans="1:26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 s="1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 s="2">
        <v>72.95</v>
      </c>
      <c r="T2737" s="2">
        <v>3829.75</v>
      </c>
      <c r="U2737" t="s">
        <v>24</v>
      </c>
      <c r="V27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37" t="str">
        <f>IF(ChurnTable[[#This Row],[MonthlyCharges]]&lt;35,"Low (&lt;$35)",IF(ChurnTable[[#This Row],[MonthlyCharges]]&lt;70,"Medium ($35-$70)","High (&gt;$70)"))</f>
        <v>High (&gt;$70)</v>
      </c>
      <c r="X2737">
        <f>ChurnTable[[#This Row],[MonthlyCharges]]*12</f>
        <v>875.40000000000009</v>
      </c>
      <c r="Y2737">
        <f>IF(ChurnTable[[#This Row],[Churn]]="Yes",1,0)</f>
        <v>0</v>
      </c>
      <c r="Z2737">
        <f>IF(ChurnTable[[#This Row],[Churn]]="Yes",ChurnTable[[#This Row],[MonthlyCharges]]*12,0)</f>
        <v>0</v>
      </c>
    </row>
    <row r="2738" spans="1:26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 s="1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 s="2">
        <v>89.45</v>
      </c>
      <c r="T2738" s="2">
        <v>5294.6</v>
      </c>
      <c r="U2738" t="s">
        <v>24</v>
      </c>
      <c r="V27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38" t="str">
        <f>IF(ChurnTable[[#This Row],[MonthlyCharges]]&lt;35,"Low (&lt;$35)",IF(ChurnTable[[#This Row],[MonthlyCharges]]&lt;70,"Medium ($35-$70)","High (&gt;$70)"))</f>
        <v>High (&gt;$70)</v>
      </c>
      <c r="X2738">
        <f>ChurnTable[[#This Row],[MonthlyCharges]]*12</f>
        <v>1073.4000000000001</v>
      </c>
      <c r="Y2738">
        <f>IF(ChurnTable[[#This Row],[Churn]]="Yes",1,0)</f>
        <v>0</v>
      </c>
      <c r="Z2738">
        <f>IF(ChurnTable[[#This Row],[Churn]]="Yes",ChurnTable[[#This Row],[MonthlyCharges]]*12,0)</f>
        <v>0</v>
      </c>
    </row>
    <row r="2739" spans="1:26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 s="1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 s="2">
        <v>104.65</v>
      </c>
      <c r="T2739" s="2">
        <v>6889.8</v>
      </c>
      <c r="U2739" t="s">
        <v>24</v>
      </c>
      <c r="V27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39" t="str">
        <f>IF(ChurnTable[[#This Row],[MonthlyCharges]]&lt;35,"Low (&lt;$35)",IF(ChurnTable[[#This Row],[MonthlyCharges]]&lt;70,"Medium ($35-$70)","High (&gt;$70)"))</f>
        <v>High (&gt;$70)</v>
      </c>
      <c r="X2739">
        <f>ChurnTable[[#This Row],[MonthlyCharges]]*12</f>
        <v>1255.8000000000002</v>
      </c>
      <c r="Y2739">
        <f>IF(ChurnTable[[#This Row],[Churn]]="Yes",1,0)</f>
        <v>0</v>
      </c>
      <c r="Z2739">
        <f>IF(ChurnTable[[#This Row],[Churn]]="Yes",ChurnTable[[#This Row],[MonthlyCharges]]*12,0)</f>
        <v>0</v>
      </c>
    </row>
    <row r="2740" spans="1:26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 s="1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 s="2">
        <v>75.2</v>
      </c>
      <c r="T2740" s="2">
        <v>3254.35</v>
      </c>
      <c r="U2740" t="s">
        <v>24</v>
      </c>
      <c r="V27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40" t="str">
        <f>IF(ChurnTable[[#This Row],[MonthlyCharges]]&lt;35,"Low (&lt;$35)",IF(ChurnTable[[#This Row],[MonthlyCharges]]&lt;70,"Medium ($35-$70)","High (&gt;$70)"))</f>
        <v>High (&gt;$70)</v>
      </c>
      <c r="X2740">
        <f>ChurnTable[[#This Row],[MonthlyCharges]]*12</f>
        <v>902.40000000000009</v>
      </c>
      <c r="Y2740">
        <f>IF(ChurnTable[[#This Row],[Churn]]="Yes",1,0)</f>
        <v>0</v>
      </c>
      <c r="Z2740">
        <f>IF(ChurnTable[[#This Row],[Churn]]="Yes",ChurnTable[[#This Row],[MonthlyCharges]]*12,0)</f>
        <v>0</v>
      </c>
    </row>
    <row r="2741" spans="1:26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 s="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 s="2">
        <v>101.15</v>
      </c>
      <c r="T2741" s="2">
        <v>6383.9</v>
      </c>
      <c r="U2741" t="s">
        <v>24</v>
      </c>
      <c r="V27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41" t="str">
        <f>IF(ChurnTable[[#This Row],[MonthlyCharges]]&lt;35,"Low (&lt;$35)",IF(ChurnTable[[#This Row],[MonthlyCharges]]&lt;70,"Medium ($35-$70)","High (&gt;$70)"))</f>
        <v>High (&gt;$70)</v>
      </c>
      <c r="X2741">
        <f>ChurnTable[[#This Row],[MonthlyCharges]]*12</f>
        <v>1213.8000000000002</v>
      </c>
      <c r="Y2741">
        <f>IF(ChurnTable[[#This Row],[Churn]]="Yes",1,0)</f>
        <v>0</v>
      </c>
      <c r="Z2741">
        <f>IF(ChurnTable[[#This Row],[Churn]]="Yes",ChurnTable[[#This Row],[MonthlyCharges]]*12,0)</f>
        <v>0</v>
      </c>
    </row>
    <row r="2742" spans="1:26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 s="1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 s="2">
        <v>44.4</v>
      </c>
      <c r="T2742" s="2">
        <v>44.4</v>
      </c>
      <c r="U2742" t="s">
        <v>23</v>
      </c>
      <c r="V27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42" t="str">
        <f>IF(ChurnTable[[#This Row],[MonthlyCharges]]&lt;35,"Low (&lt;$35)",IF(ChurnTable[[#This Row],[MonthlyCharges]]&lt;70,"Medium ($35-$70)","High (&gt;$70)"))</f>
        <v>Medium ($35-$70)</v>
      </c>
      <c r="X2742">
        <f>ChurnTable[[#This Row],[MonthlyCharges]]*12</f>
        <v>532.79999999999995</v>
      </c>
      <c r="Y2742">
        <f>IF(ChurnTable[[#This Row],[Churn]]="Yes",1,0)</f>
        <v>1</v>
      </c>
      <c r="Z2742">
        <f>IF(ChurnTable[[#This Row],[Churn]]="Yes",ChurnTable[[#This Row],[MonthlyCharges]]*12,0)</f>
        <v>532.79999999999995</v>
      </c>
    </row>
    <row r="2743" spans="1:26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 s="1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 s="2">
        <v>89.5</v>
      </c>
      <c r="T2743" s="2">
        <v>477.7</v>
      </c>
      <c r="U2743" t="s">
        <v>23</v>
      </c>
      <c r="V27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43" t="str">
        <f>IF(ChurnTable[[#This Row],[MonthlyCharges]]&lt;35,"Low (&lt;$35)",IF(ChurnTable[[#This Row],[MonthlyCharges]]&lt;70,"Medium ($35-$70)","High (&gt;$70)"))</f>
        <v>High (&gt;$70)</v>
      </c>
      <c r="X2743">
        <f>ChurnTable[[#This Row],[MonthlyCharges]]*12</f>
        <v>1074</v>
      </c>
      <c r="Y2743">
        <f>IF(ChurnTable[[#This Row],[Churn]]="Yes",1,0)</f>
        <v>1</v>
      </c>
      <c r="Z2743">
        <f>IF(ChurnTable[[#This Row],[Churn]]="Yes",ChurnTable[[#This Row],[MonthlyCharges]]*12,0)</f>
        <v>1074</v>
      </c>
    </row>
    <row r="2744" spans="1:26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 s="1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 s="2">
        <v>68.75</v>
      </c>
      <c r="T2744" s="2">
        <v>4447.55</v>
      </c>
      <c r="U2744" t="s">
        <v>24</v>
      </c>
      <c r="V27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44" t="str">
        <f>IF(ChurnTable[[#This Row],[MonthlyCharges]]&lt;35,"Low (&lt;$35)",IF(ChurnTable[[#This Row],[MonthlyCharges]]&lt;70,"Medium ($35-$70)","High (&gt;$70)"))</f>
        <v>Medium ($35-$70)</v>
      </c>
      <c r="X2744">
        <f>ChurnTable[[#This Row],[MonthlyCharges]]*12</f>
        <v>825</v>
      </c>
      <c r="Y2744">
        <f>IF(ChurnTable[[#This Row],[Churn]]="Yes",1,0)</f>
        <v>0</v>
      </c>
      <c r="Z2744">
        <f>IF(ChurnTable[[#This Row],[Churn]]="Yes",ChurnTable[[#This Row],[MonthlyCharges]]*12,0)</f>
        <v>0</v>
      </c>
    </row>
    <row r="2745" spans="1:26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 s="1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 s="2">
        <v>111.05</v>
      </c>
      <c r="T2745" s="2">
        <v>7321.05</v>
      </c>
      <c r="U2745" t="s">
        <v>24</v>
      </c>
      <c r="V27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45" t="str">
        <f>IF(ChurnTable[[#This Row],[MonthlyCharges]]&lt;35,"Low (&lt;$35)",IF(ChurnTable[[#This Row],[MonthlyCharges]]&lt;70,"Medium ($35-$70)","High (&gt;$70)"))</f>
        <v>High (&gt;$70)</v>
      </c>
      <c r="X2745">
        <f>ChurnTable[[#This Row],[MonthlyCharges]]*12</f>
        <v>1332.6</v>
      </c>
      <c r="Y2745">
        <f>IF(ChurnTable[[#This Row],[Churn]]="Yes",1,0)</f>
        <v>0</v>
      </c>
      <c r="Z2745">
        <f>IF(ChurnTable[[#This Row],[Churn]]="Yes",ChurnTable[[#This Row],[MonthlyCharges]]*12,0)</f>
        <v>0</v>
      </c>
    </row>
    <row r="2746" spans="1:26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 s="1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 s="2">
        <v>99</v>
      </c>
      <c r="T2746" s="2">
        <v>4135</v>
      </c>
      <c r="U2746" t="s">
        <v>24</v>
      </c>
      <c r="V27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46" t="str">
        <f>IF(ChurnTable[[#This Row],[MonthlyCharges]]&lt;35,"Low (&lt;$35)",IF(ChurnTable[[#This Row],[MonthlyCharges]]&lt;70,"Medium ($35-$70)","High (&gt;$70)"))</f>
        <v>High (&gt;$70)</v>
      </c>
      <c r="X2746">
        <f>ChurnTable[[#This Row],[MonthlyCharges]]*12</f>
        <v>1188</v>
      </c>
      <c r="Y2746">
        <f>IF(ChurnTable[[#This Row],[Churn]]="Yes",1,0)</f>
        <v>0</v>
      </c>
      <c r="Z2746">
        <f>IF(ChurnTable[[#This Row],[Churn]]="Yes",ChurnTable[[#This Row],[MonthlyCharges]]*12,0)</f>
        <v>0</v>
      </c>
    </row>
    <row r="2747" spans="1:26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 s="1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 s="2">
        <v>86.05</v>
      </c>
      <c r="T2747" s="2">
        <v>86.05</v>
      </c>
      <c r="U2747" t="s">
        <v>23</v>
      </c>
      <c r="V27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47" t="str">
        <f>IF(ChurnTable[[#This Row],[MonthlyCharges]]&lt;35,"Low (&lt;$35)",IF(ChurnTable[[#This Row],[MonthlyCharges]]&lt;70,"Medium ($35-$70)","High (&gt;$70)"))</f>
        <v>High (&gt;$70)</v>
      </c>
      <c r="X2747">
        <f>ChurnTable[[#This Row],[MonthlyCharges]]*12</f>
        <v>1032.5999999999999</v>
      </c>
      <c r="Y2747">
        <f>IF(ChurnTable[[#This Row],[Churn]]="Yes",1,0)</f>
        <v>1</v>
      </c>
      <c r="Z2747">
        <f>IF(ChurnTable[[#This Row],[Churn]]="Yes",ChurnTable[[#This Row],[MonthlyCharges]]*12,0)</f>
        <v>1032.5999999999999</v>
      </c>
    </row>
    <row r="2748" spans="1:26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 s="1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 s="2">
        <v>21</v>
      </c>
      <c r="T2748" s="2">
        <v>697.7</v>
      </c>
      <c r="U2748" t="s">
        <v>24</v>
      </c>
      <c r="V27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48" t="str">
        <f>IF(ChurnTable[[#This Row],[MonthlyCharges]]&lt;35,"Low (&lt;$35)",IF(ChurnTable[[#This Row],[MonthlyCharges]]&lt;70,"Medium ($35-$70)","High (&gt;$70)"))</f>
        <v>Low (&lt;$35)</v>
      </c>
      <c r="X2748">
        <f>ChurnTable[[#This Row],[MonthlyCharges]]*12</f>
        <v>252</v>
      </c>
      <c r="Y2748">
        <f>IF(ChurnTable[[#This Row],[Churn]]="Yes",1,0)</f>
        <v>0</v>
      </c>
      <c r="Z2748">
        <f>IF(ChurnTable[[#This Row],[Churn]]="Yes",ChurnTable[[#This Row],[MonthlyCharges]]*12,0)</f>
        <v>0</v>
      </c>
    </row>
    <row r="2749" spans="1:26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 s="1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 s="2">
        <v>19.399999999999999</v>
      </c>
      <c r="T2749" s="2">
        <v>168.65</v>
      </c>
      <c r="U2749" t="s">
        <v>24</v>
      </c>
      <c r="V27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49" t="str">
        <f>IF(ChurnTable[[#This Row],[MonthlyCharges]]&lt;35,"Low (&lt;$35)",IF(ChurnTable[[#This Row],[MonthlyCharges]]&lt;70,"Medium ($35-$70)","High (&gt;$70)"))</f>
        <v>Low (&lt;$35)</v>
      </c>
      <c r="X2749">
        <f>ChurnTable[[#This Row],[MonthlyCharges]]*12</f>
        <v>232.79999999999998</v>
      </c>
      <c r="Y2749">
        <f>IF(ChurnTable[[#This Row],[Churn]]="Yes",1,0)</f>
        <v>0</v>
      </c>
      <c r="Z2749">
        <f>IF(ChurnTable[[#This Row],[Churn]]="Yes",ChurnTable[[#This Row],[MonthlyCharges]]*12,0)</f>
        <v>0</v>
      </c>
    </row>
    <row r="2750" spans="1:26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 s="1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 s="2">
        <v>44.55</v>
      </c>
      <c r="T2750" s="2">
        <v>174.3</v>
      </c>
      <c r="U2750" t="s">
        <v>23</v>
      </c>
      <c r="V27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50" t="str">
        <f>IF(ChurnTable[[#This Row],[MonthlyCharges]]&lt;35,"Low (&lt;$35)",IF(ChurnTable[[#This Row],[MonthlyCharges]]&lt;70,"Medium ($35-$70)","High (&gt;$70)"))</f>
        <v>Medium ($35-$70)</v>
      </c>
      <c r="X2750">
        <f>ChurnTable[[#This Row],[MonthlyCharges]]*12</f>
        <v>534.59999999999991</v>
      </c>
      <c r="Y2750">
        <f>IF(ChurnTable[[#This Row],[Churn]]="Yes",1,0)</f>
        <v>1</v>
      </c>
      <c r="Z2750">
        <f>IF(ChurnTable[[#This Row],[Churn]]="Yes",ChurnTable[[#This Row],[MonthlyCharges]]*12,0)</f>
        <v>534.59999999999991</v>
      </c>
    </row>
    <row r="2751" spans="1:26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 s="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 s="2">
        <v>77.2</v>
      </c>
      <c r="T2751" s="2">
        <v>2753.8</v>
      </c>
      <c r="U2751" t="s">
        <v>24</v>
      </c>
      <c r="V27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51" t="str">
        <f>IF(ChurnTable[[#This Row],[MonthlyCharges]]&lt;35,"Low (&lt;$35)",IF(ChurnTable[[#This Row],[MonthlyCharges]]&lt;70,"Medium ($35-$70)","High (&gt;$70)"))</f>
        <v>High (&gt;$70)</v>
      </c>
      <c r="X2751">
        <f>ChurnTable[[#This Row],[MonthlyCharges]]*12</f>
        <v>926.40000000000009</v>
      </c>
      <c r="Y2751">
        <f>IF(ChurnTable[[#This Row],[Churn]]="Yes",1,0)</f>
        <v>0</v>
      </c>
      <c r="Z2751">
        <f>IF(ChurnTable[[#This Row],[Churn]]="Yes",ChurnTable[[#This Row],[MonthlyCharges]]*12,0)</f>
        <v>0</v>
      </c>
    </row>
    <row r="2752" spans="1:26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 s="1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 s="2">
        <v>19.45</v>
      </c>
      <c r="T2752" s="2">
        <v>69.25</v>
      </c>
      <c r="U2752" t="s">
        <v>24</v>
      </c>
      <c r="V27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52" t="str">
        <f>IF(ChurnTable[[#This Row],[MonthlyCharges]]&lt;35,"Low (&lt;$35)",IF(ChurnTable[[#This Row],[MonthlyCharges]]&lt;70,"Medium ($35-$70)","High (&gt;$70)"))</f>
        <v>Low (&lt;$35)</v>
      </c>
      <c r="X2752">
        <f>ChurnTable[[#This Row],[MonthlyCharges]]*12</f>
        <v>233.39999999999998</v>
      </c>
      <c r="Y2752">
        <f>IF(ChurnTable[[#This Row],[Churn]]="Yes",1,0)</f>
        <v>0</v>
      </c>
      <c r="Z2752">
        <f>IF(ChurnTable[[#This Row],[Churn]]="Yes",ChurnTable[[#This Row],[MonthlyCharges]]*12,0)</f>
        <v>0</v>
      </c>
    </row>
    <row r="2753" spans="1:26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 s="1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 s="2">
        <v>24.85</v>
      </c>
      <c r="T2753" s="2">
        <v>434.8</v>
      </c>
      <c r="U2753" t="s">
        <v>24</v>
      </c>
      <c r="V27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53" t="str">
        <f>IF(ChurnTable[[#This Row],[MonthlyCharges]]&lt;35,"Low (&lt;$35)",IF(ChurnTable[[#This Row],[MonthlyCharges]]&lt;70,"Medium ($35-$70)","High (&gt;$70)"))</f>
        <v>Low (&lt;$35)</v>
      </c>
      <c r="X2753">
        <f>ChurnTable[[#This Row],[MonthlyCharges]]*12</f>
        <v>298.20000000000005</v>
      </c>
      <c r="Y2753">
        <f>IF(ChurnTable[[#This Row],[Churn]]="Yes",1,0)</f>
        <v>0</v>
      </c>
      <c r="Z2753">
        <f>IF(ChurnTable[[#This Row],[Churn]]="Yes",ChurnTable[[#This Row],[MonthlyCharges]]*12,0)</f>
        <v>0</v>
      </c>
    </row>
    <row r="2754" spans="1:26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 s="1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 s="2">
        <v>35.4</v>
      </c>
      <c r="T2754" s="2">
        <v>1077.5</v>
      </c>
      <c r="U2754" t="s">
        <v>23</v>
      </c>
      <c r="V27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54" t="str">
        <f>IF(ChurnTable[[#This Row],[MonthlyCharges]]&lt;35,"Low (&lt;$35)",IF(ChurnTable[[#This Row],[MonthlyCharges]]&lt;70,"Medium ($35-$70)","High (&gt;$70)"))</f>
        <v>Medium ($35-$70)</v>
      </c>
      <c r="X2754">
        <f>ChurnTable[[#This Row],[MonthlyCharges]]*12</f>
        <v>424.79999999999995</v>
      </c>
      <c r="Y2754">
        <f>IF(ChurnTable[[#This Row],[Churn]]="Yes",1,0)</f>
        <v>1</v>
      </c>
      <c r="Z2754">
        <f>IF(ChurnTable[[#This Row],[Churn]]="Yes",ChurnTable[[#This Row],[MonthlyCharges]]*12,0)</f>
        <v>424.79999999999995</v>
      </c>
    </row>
    <row r="2755" spans="1:26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 s="1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 s="2">
        <v>95.65</v>
      </c>
      <c r="T2755" s="2">
        <v>95.65</v>
      </c>
      <c r="U2755" t="s">
        <v>23</v>
      </c>
      <c r="V27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55" t="str">
        <f>IF(ChurnTable[[#This Row],[MonthlyCharges]]&lt;35,"Low (&lt;$35)",IF(ChurnTable[[#This Row],[MonthlyCharges]]&lt;70,"Medium ($35-$70)","High (&gt;$70)"))</f>
        <v>High (&gt;$70)</v>
      </c>
      <c r="X2755">
        <f>ChurnTable[[#This Row],[MonthlyCharges]]*12</f>
        <v>1147.8000000000002</v>
      </c>
      <c r="Y2755">
        <f>IF(ChurnTable[[#This Row],[Churn]]="Yes",1,0)</f>
        <v>1</v>
      </c>
      <c r="Z2755">
        <f>IF(ChurnTable[[#This Row],[Churn]]="Yes",ChurnTable[[#This Row],[MonthlyCharges]]*12,0)</f>
        <v>1147.8000000000002</v>
      </c>
    </row>
    <row r="2756" spans="1:26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 s="1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 s="2">
        <v>41.35</v>
      </c>
      <c r="T2756" s="2">
        <v>107.25</v>
      </c>
      <c r="U2756" t="s">
        <v>24</v>
      </c>
      <c r="V27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56" t="str">
        <f>IF(ChurnTable[[#This Row],[MonthlyCharges]]&lt;35,"Low (&lt;$35)",IF(ChurnTable[[#This Row],[MonthlyCharges]]&lt;70,"Medium ($35-$70)","High (&gt;$70)"))</f>
        <v>Medium ($35-$70)</v>
      </c>
      <c r="X2756">
        <f>ChurnTable[[#This Row],[MonthlyCharges]]*12</f>
        <v>496.20000000000005</v>
      </c>
      <c r="Y2756">
        <f>IF(ChurnTable[[#This Row],[Churn]]="Yes",1,0)</f>
        <v>0</v>
      </c>
      <c r="Z2756">
        <f>IF(ChurnTable[[#This Row],[Churn]]="Yes",ChurnTable[[#This Row],[MonthlyCharges]]*12,0)</f>
        <v>0</v>
      </c>
    </row>
    <row r="2757" spans="1:26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 s="1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 s="2">
        <v>19.600000000000001</v>
      </c>
      <c r="T2757" s="2">
        <v>851.2</v>
      </c>
      <c r="U2757" t="s">
        <v>24</v>
      </c>
      <c r="V27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57" t="str">
        <f>IF(ChurnTable[[#This Row],[MonthlyCharges]]&lt;35,"Low (&lt;$35)",IF(ChurnTable[[#This Row],[MonthlyCharges]]&lt;70,"Medium ($35-$70)","High (&gt;$70)"))</f>
        <v>Low (&lt;$35)</v>
      </c>
      <c r="X2757">
        <f>ChurnTable[[#This Row],[MonthlyCharges]]*12</f>
        <v>235.20000000000002</v>
      </c>
      <c r="Y2757">
        <f>IF(ChurnTable[[#This Row],[Churn]]="Yes",1,0)</f>
        <v>0</v>
      </c>
      <c r="Z2757">
        <f>IF(ChurnTable[[#This Row],[Churn]]="Yes",ChurnTable[[#This Row],[MonthlyCharges]]*12,0)</f>
        <v>0</v>
      </c>
    </row>
    <row r="2758" spans="1:26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 s="1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 s="2">
        <v>20.95</v>
      </c>
      <c r="T2758" s="2">
        <v>20.95</v>
      </c>
      <c r="U2758" t="s">
        <v>23</v>
      </c>
      <c r="V27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58" t="str">
        <f>IF(ChurnTable[[#This Row],[MonthlyCharges]]&lt;35,"Low (&lt;$35)",IF(ChurnTable[[#This Row],[MonthlyCharges]]&lt;70,"Medium ($35-$70)","High (&gt;$70)"))</f>
        <v>Low (&lt;$35)</v>
      </c>
      <c r="X2758">
        <f>ChurnTable[[#This Row],[MonthlyCharges]]*12</f>
        <v>251.39999999999998</v>
      </c>
      <c r="Y2758">
        <f>IF(ChurnTable[[#This Row],[Churn]]="Yes",1,0)</f>
        <v>1</v>
      </c>
      <c r="Z2758">
        <f>IF(ChurnTable[[#This Row],[Churn]]="Yes",ChurnTable[[#This Row],[MonthlyCharges]]*12,0)</f>
        <v>251.39999999999998</v>
      </c>
    </row>
    <row r="2759" spans="1:26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 s="1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 s="2">
        <v>84.45</v>
      </c>
      <c r="T2759" s="2">
        <v>5848.6</v>
      </c>
      <c r="U2759" t="s">
        <v>24</v>
      </c>
      <c r="V27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59" t="str">
        <f>IF(ChurnTable[[#This Row],[MonthlyCharges]]&lt;35,"Low (&lt;$35)",IF(ChurnTable[[#This Row],[MonthlyCharges]]&lt;70,"Medium ($35-$70)","High (&gt;$70)"))</f>
        <v>High (&gt;$70)</v>
      </c>
      <c r="X2759">
        <f>ChurnTable[[#This Row],[MonthlyCharges]]*12</f>
        <v>1013.4000000000001</v>
      </c>
      <c r="Y2759">
        <f>IF(ChurnTable[[#This Row],[Churn]]="Yes",1,0)</f>
        <v>0</v>
      </c>
      <c r="Z2759">
        <f>IF(ChurnTable[[#This Row],[Churn]]="Yes",ChurnTable[[#This Row],[MonthlyCharges]]*12,0)</f>
        <v>0</v>
      </c>
    </row>
    <row r="2760" spans="1:26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 s="1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 s="2">
        <v>20.25</v>
      </c>
      <c r="T2760" s="2">
        <v>109.8</v>
      </c>
      <c r="U2760" t="s">
        <v>24</v>
      </c>
      <c r="V27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60" t="str">
        <f>IF(ChurnTable[[#This Row],[MonthlyCharges]]&lt;35,"Low (&lt;$35)",IF(ChurnTable[[#This Row],[MonthlyCharges]]&lt;70,"Medium ($35-$70)","High (&gt;$70)"))</f>
        <v>Low (&lt;$35)</v>
      </c>
      <c r="X2760">
        <f>ChurnTable[[#This Row],[MonthlyCharges]]*12</f>
        <v>243</v>
      </c>
      <c r="Y2760">
        <f>IF(ChurnTable[[#This Row],[Churn]]="Yes",1,0)</f>
        <v>0</v>
      </c>
      <c r="Z2760">
        <f>IF(ChurnTable[[#This Row],[Churn]]="Yes",ChurnTable[[#This Row],[MonthlyCharges]]*12,0)</f>
        <v>0</v>
      </c>
    </row>
    <row r="2761" spans="1:26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 s="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 s="2">
        <v>19.649999999999999</v>
      </c>
      <c r="T2761" s="2">
        <v>19.649999999999999</v>
      </c>
      <c r="U2761" t="s">
        <v>24</v>
      </c>
      <c r="V27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61" t="str">
        <f>IF(ChurnTable[[#This Row],[MonthlyCharges]]&lt;35,"Low (&lt;$35)",IF(ChurnTable[[#This Row],[MonthlyCharges]]&lt;70,"Medium ($35-$70)","High (&gt;$70)"))</f>
        <v>Low (&lt;$35)</v>
      </c>
      <c r="X2761">
        <f>ChurnTable[[#This Row],[MonthlyCharges]]*12</f>
        <v>235.79999999999998</v>
      </c>
      <c r="Y2761">
        <f>IF(ChurnTable[[#This Row],[Churn]]="Yes",1,0)</f>
        <v>0</v>
      </c>
      <c r="Z2761">
        <f>IF(ChurnTable[[#This Row],[Churn]]="Yes",ChurnTable[[#This Row],[MonthlyCharges]]*12,0)</f>
        <v>0</v>
      </c>
    </row>
    <row r="2762" spans="1:26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 s="1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 s="2">
        <v>20.65</v>
      </c>
      <c r="T2762" s="2">
        <v>595.5</v>
      </c>
      <c r="U2762" t="s">
        <v>24</v>
      </c>
      <c r="V27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62" t="str">
        <f>IF(ChurnTable[[#This Row],[MonthlyCharges]]&lt;35,"Low (&lt;$35)",IF(ChurnTable[[#This Row],[MonthlyCharges]]&lt;70,"Medium ($35-$70)","High (&gt;$70)"))</f>
        <v>Low (&lt;$35)</v>
      </c>
      <c r="X2762">
        <f>ChurnTable[[#This Row],[MonthlyCharges]]*12</f>
        <v>247.79999999999998</v>
      </c>
      <c r="Y2762">
        <f>IF(ChurnTable[[#This Row],[Churn]]="Yes",1,0)</f>
        <v>0</v>
      </c>
      <c r="Z2762">
        <f>IF(ChurnTable[[#This Row],[Churn]]="Yes",ChurnTable[[#This Row],[MonthlyCharges]]*12,0)</f>
        <v>0</v>
      </c>
    </row>
    <row r="2763" spans="1:26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 s="1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 s="2">
        <v>34.700000000000003</v>
      </c>
      <c r="T2763" s="2">
        <v>329.8</v>
      </c>
      <c r="U2763" t="s">
        <v>23</v>
      </c>
      <c r="V27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63" t="str">
        <f>IF(ChurnTable[[#This Row],[MonthlyCharges]]&lt;35,"Low (&lt;$35)",IF(ChurnTable[[#This Row],[MonthlyCharges]]&lt;70,"Medium ($35-$70)","High (&gt;$70)"))</f>
        <v>Low (&lt;$35)</v>
      </c>
      <c r="X2763">
        <f>ChurnTable[[#This Row],[MonthlyCharges]]*12</f>
        <v>416.40000000000003</v>
      </c>
      <c r="Y2763">
        <f>IF(ChurnTable[[#This Row],[Churn]]="Yes",1,0)</f>
        <v>1</v>
      </c>
      <c r="Z2763">
        <f>IF(ChurnTable[[#This Row],[Churn]]="Yes",ChurnTable[[#This Row],[MonthlyCharges]]*12,0)</f>
        <v>416.40000000000003</v>
      </c>
    </row>
    <row r="2764" spans="1:26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 s="1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 s="2">
        <v>99.3</v>
      </c>
      <c r="T2764" s="2">
        <v>2513.5</v>
      </c>
      <c r="U2764" t="s">
        <v>24</v>
      </c>
      <c r="V27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64" t="str">
        <f>IF(ChurnTable[[#This Row],[MonthlyCharges]]&lt;35,"Low (&lt;$35)",IF(ChurnTable[[#This Row],[MonthlyCharges]]&lt;70,"Medium ($35-$70)","High (&gt;$70)"))</f>
        <v>High (&gt;$70)</v>
      </c>
      <c r="X2764">
        <f>ChurnTable[[#This Row],[MonthlyCharges]]*12</f>
        <v>1191.5999999999999</v>
      </c>
      <c r="Y2764">
        <f>IF(ChurnTable[[#This Row],[Churn]]="Yes",1,0)</f>
        <v>0</v>
      </c>
      <c r="Z2764">
        <f>IF(ChurnTable[[#This Row],[Churn]]="Yes",ChurnTable[[#This Row],[MonthlyCharges]]*12,0)</f>
        <v>0</v>
      </c>
    </row>
    <row r="2765" spans="1:26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 s="1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 s="2">
        <v>81.05</v>
      </c>
      <c r="T2765" s="2">
        <v>5135.3500000000004</v>
      </c>
      <c r="U2765" t="s">
        <v>24</v>
      </c>
      <c r="V27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65" t="str">
        <f>IF(ChurnTable[[#This Row],[MonthlyCharges]]&lt;35,"Low (&lt;$35)",IF(ChurnTable[[#This Row],[MonthlyCharges]]&lt;70,"Medium ($35-$70)","High (&gt;$70)"))</f>
        <v>High (&gt;$70)</v>
      </c>
      <c r="X2765">
        <f>ChurnTable[[#This Row],[MonthlyCharges]]*12</f>
        <v>972.59999999999991</v>
      </c>
      <c r="Y2765">
        <f>IF(ChurnTable[[#This Row],[Churn]]="Yes",1,0)</f>
        <v>0</v>
      </c>
      <c r="Z2765">
        <f>IF(ChurnTable[[#This Row],[Churn]]="Yes",ChurnTable[[#This Row],[MonthlyCharges]]*12,0)</f>
        <v>0</v>
      </c>
    </row>
    <row r="2766" spans="1:26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 s="1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 s="2">
        <v>67.599999999999994</v>
      </c>
      <c r="T2766" s="2">
        <v>2000.2</v>
      </c>
      <c r="U2766" t="s">
        <v>24</v>
      </c>
      <c r="V27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66" t="str">
        <f>IF(ChurnTable[[#This Row],[MonthlyCharges]]&lt;35,"Low (&lt;$35)",IF(ChurnTable[[#This Row],[MonthlyCharges]]&lt;70,"Medium ($35-$70)","High (&gt;$70)"))</f>
        <v>Medium ($35-$70)</v>
      </c>
      <c r="X2766">
        <f>ChurnTable[[#This Row],[MonthlyCharges]]*12</f>
        <v>811.19999999999993</v>
      </c>
      <c r="Y2766">
        <f>IF(ChurnTable[[#This Row],[Churn]]="Yes",1,0)</f>
        <v>0</v>
      </c>
      <c r="Z2766">
        <f>IF(ChurnTable[[#This Row],[Churn]]="Yes",ChurnTable[[#This Row],[MonthlyCharges]]*12,0)</f>
        <v>0</v>
      </c>
    </row>
    <row r="2767" spans="1:26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 s="1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 s="2">
        <v>70.150000000000006</v>
      </c>
      <c r="T2767" s="2">
        <v>931.75</v>
      </c>
      <c r="U2767" t="s">
        <v>24</v>
      </c>
      <c r="V27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67" t="str">
        <f>IF(ChurnTable[[#This Row],[MonthlyCharges]]&lt;35,"Low (&lt;$35)",IF(ChurnTable[[#This Row],[MonthlyCharges]]&lt;70,"Medium ($35-$70)","High (&gt;$70)"))</f>
        <v>High (&gt;$70)</v>
      </c>
      <c r="X2767">
        <f>ChurnTable[[#This Row],[MonthlyCharges]]*12</f>
        <v>841.80000000000007</v>
      </c>
      <c r="Y2767">
        <f>IF(ChurnTable[[#This Row],[Churn]]="Yes",1,0)</f>
        <v>0</v>
      </c>
      <c r="Z2767">
        <f>IF(ChurnTable[[#This Row],[Churn]]="Yes",ChurnTable[[#This Row],[MonthlyCharges]]*12,0)</f>
        <v>0</v>
      </c>
    </row>
    <row r="2768" spans="1:26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 s="1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 s="2">
        <v>115</v>
      </c>
      <c r="T2768" s="2">
        <v>7396.15</v>
      </c>
      <c r="U2768" t="s">
        <v>24</v>
      </c>
      <c r="V27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68" t="str">
        <f>IF(ChurnTable[[#This Row],[MonthlyCharges]]&lt;35,"Low (&lt;$35)",IF(ChurnTable[[#This Row],[MonthlyCharges]]&lt;70,"Medium ($35-$70)","High (&gt;$70)"))</f>
        <v>High (&gt;$70)</v>
      </c>
      <c r="X2768">
        <f>ChurnTable[[#This Row],[MonthlyCharges]]*12</f>
        <v>1380</v>
      </c>
      <c r="Y2768">
        <f>IF(ChurnTable[[#This Row],[Churn]]="Yes",1,0)</f>
        <v>0</v>
      </c>
      <c r="Z2768">
        <f>IF(ChurnTable[[#This Row],[Churn]]="Yes",ChurnTable[[#This Row],[MonthlyCharges]]*12,0)</f>
        <v>0</v>
      </c>
    </row>
    <row r="2769" spans="1:26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 s="1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 s="2">
        <v>84.8</v>
      </c>
      <c r="T2769" s="2">
        <v>3958.85</v>
      </c>
      <c r="U2769" t="s">
        <v>24</v>
      </c>
      <c r="V27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69" t="str">
        <f>IF(ChurnTable[[#This Row],[MonthlyCharges]]&lt;35,"Low (&lt;$35)",IF(ChurnTable[[#This Row],[MonthlyCharges]]&lt;70,"Medium ($35-$70)","High (&gt;$70)"))</f>
        <v>High (&gt;$70)</v>
      </c>
      <c r="X2769">
        <f>ChurnTable[[#This Row],[MonthlyCharges]]*12</f>
        <v>1017.5999999999999</v>
      </c>
      <c r="Y2769">
        <f>IF(ChurnTable[[#This Row],[Churn]]="Yes",1,0)</f>
        <v>0</v>
      </c>
      <c r="Z2769">
        <f>IF(ChurnTable[[#This Row],[Churn]]="Yes",ChurnTable[[#This Row],[MonthlyCharges]]*12,0)</f>
        <v>0</v>
      </c>
    </row>
    <row r="2770" spans="1:26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 s="1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 s="2">
        <v>19.7</v>
      </c>
      <c r="T2770" s="2">
        <v>260.89999999999998</v>
      </c>
      <c r="U2770" t="s">
        <v>24</v>
      </c>
      <c r="V27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70" t="str">
        <f>IF(ChurnTable[[#This Row],[MonthlyCharges]]&lt;35,"Low (&lt;$35)",IF(ChurnTable[[#This Row],[MonthlyCharges]]&lt;70,"Medium ($35-$70)","High (&gt;$70)"))</f>
        <v>Low (&lt;$35)</v>
      </c>
      <c r="X2770">
        <f>ChurnTable[[#This Row],[MonthlyCharges]]*12</f>
        <v>236.39999999999998</v>
      </c>
      <c r="Y2770">
        <f>IF(ChurnTable[[#This Row],[Churn]]="Yes",1,0)</f>
        <v>0</v>
      </c>
      <c r="Z2770">
        <f>IF(ChurnTable[[#This Row],[Churn]]="Yes",ChurnTable[[#This Row],[MonthlyCharges]]*12,0)</f>
        <v>0</v>
      </c>
    </row>
    <row r="2771" spans="1:26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 s="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 s="2">
        <v>19.75</v>
      </c>
      <c r="T2771" s="2">
        <v>297.3</v>
      </c>
      <c r="U2771" t="s">
        <v>23</v>
      </c>
      <c r="V27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71" t="str">
        <f>IF(ChurnTable[[#This Row],[MonthlyCharges]]&lt;35,"Low (&lt;$35)",IF(ChurnTable[[#This Row],[MonthlyCharges]]&lt;70,"Medium ($35-$70)","High (&gt;$70)"))</f>
        <v>Low (&lt;$35)</v>
      </c>
      <c r="X2771">
        <f>ChurnTable[[#This Row],[MonthlyCharges]]*12</f>
        <v>237</v>
      </c>
      <c r="Y2771">
        <f>IF(ChurnTable[[#This Row],[Churn]]="Yes",1,0)</f>
        <v>1</v>
      </c>
      <c r="Z2771">
        <f>IF(ChurnTable[[#This Row],[Churn]]="Yes",ChurnTable[[#This Row],[MonthlyCharges]]*12,0)</f>
        <v>237</v>
      </c>
    </row>
    <row r="2772" spans="1:26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 s="1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 s="2">
        <v>92.55</v>
      </c>
      <c r="T2772" s="2">
        <v>1515.1</v>
      </c>
      <c r="U2772" t="s">
        <v>23</v>
      </c>
      <c r="V27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72" t="str">
        <f>IF(ChurnTable[[#This Row],[MonthlyCharges]]&lt;35,"Low (&lt;$35)",IF(ChurnTable[[#This Row],[MonthlyCharges]]&lt;70,"Medium ($35-$70)","High (&gt;$70)"))</f>
        <v>High (&gt;$70)</v>
      </c>
      <c r="X2772">
        <f>ChurnTable[[#This Row],[MonthlyCharges]]*12</f>
        <v>1110.5999999999999</v>
      </c>
      <c r="Y2772">
        <f>IF(ChurnTable[[#This Row],[Churn]]="Yes",1,0)</f>
        <v>1</v>
      </c>
      <c r="Z2772">
        <f>IF(ChurnTable[[#This Row],[Churn]]="Yes",ChurnTable[[#This Row],[MonthlyCharges]]*12,0)</f>
        <v>1110.5999999999999</v>
      </c>
    </row>
    <row r="2773" spans="1:26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 s="1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 s="2">
        <v>63.15</v>
      </c>
      <c r="T2773" s="2">
        <v>816.8</v>
      </c>
      <c r="U2773" t="s">
        <v>24</v>
      </c>
      <c r="V27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73" t="str">
        <f>IF(ChurnTable[[#This Row],[MonthlyCharges]]&lt;35,"Low (&lt;$35)",IF(ChurnTable[[#This Row],[MonthlyCharges]]&lt;70,"Medium ($35-$70)","High (&gt;$70)"))</f>
        <v>Medium ($35-$70)</v>
      </c>
      <c r="X2773">
        <f>ChurnTable[[#This Row],[MonthlyCharges]]*12</f>
        <v>757.8</v>
      </c>
      <c r="Y2773">
        <f>IF(ChurnTable[[#This Row],[Churn]]="Yes",1,0)</f>
        <v>0</v>
      </c>
      <c r="Z2773">
        <f>IF(ChurnTable[[#This Row],[Churn]]="Yes",ChurnTable[[#This Row],[MonthlyCharges]]*12,0)</f>
        <v>0</v>
      </c>
    </row>
    <row r="2774" spans="1:26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 s="1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 s="2">
        <v>74</v>
      </c>
      <c r="T2774" s="2">
        <v>4868.3999999999996</v>
      </c>
      <c r="U2774" t="s">
        <v>24</v>
      </c>
      <c r="V27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74" t="str">
        <f>IF(ChurnTable[[#This Row],[MonthlyCharges]]&lt;35,"Low (&lt;$35)",IF(ChurnTable[[#This Row],[MonthlyCharges]]&lt;70,"Medium ($35-$70)","High (&gt;$70)"))</f>
        <v>High (&gt;$70)</v>
      </c>
      <c r="X2774">
        <f>ChurnTable[[#This Row],[MonthlyCharges]]*12</f>
        <v>888</v>
      </c>
      <c r="Y2774">
        <f>IF(ChurnTable[[#This Row],[Churn]]="Yes",1,0)</f>
        <v>0</v>
      </c>
      <c r="Z2774">
        <f>IF(ChurnTable[[#This Row],[Churn]]="Yes",ChurnTable[[#This Row],[MonthlyCharges]]*12,0)</f>
        <v>0</v>
      </c>
    </row>
    <row r="2775" spans="1:26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 s="1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 s="2">
        <v>29.1</v>
      </c>
      <c r="T2775" s="2">
        <v>688</v>
      </c>
      <c r="U2775" t="s">
        <v>24</v>
      </c>
      <c r="V27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75" t="str">
        <f>IF(ChurnTable[[#This Row],[MonthlyCharges]]&lt;35,"Low (&lt;$35)",IF(ChurnTable[[#This Row],[MonthlyCharges]]&lt;70,"Medium ($35-$70)","High (&gt;$70)"))</f>
        <v>Low (&lt;$35)</v>
      </c>
      <c r="X2775">
        <f>ChurnTable[[#This Row],[MonthlyCharges]]*12</f>
        <v>349.20000000000005</v>
      </c>
      <c r="Y2775">
        <f>IF(ChurnTable[[#This Row],[Churn]]="Yes",1,0)</f>
        <v>0</v>
      </c>
      <c r="Z2775">
        <f>IF(ChurnTable[[#This Row],[Churn]]="Yes",ChurnTable[[#This Row],[MonthlyCharges]]*12,0)</f>
        <v>0</v>
      </c>
    </row>
    <row r="2776" spans="1:26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 s="1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 s="2">
        <v>50.05</v>
      </c>
      <c r="T2776" s="2">
        <v>288.35000000000002</v>
      </c>
      <c r="U2776" t="s">
        <v>24</v>
      </c>
      <c r="V27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76" t="str">
        <f>IF(ChurnTable[[#This Row],[MonthlyCharges]]&lt;35,"Low (&lt;$35)",IF(ChurnTable[[#This Row],[MonthlyCharges]]&lt;70,"Medium ($35-$70)","High (&gt;$70)"))</f>
        <v>Medium ($35-$70)</v>
      </c>
      <c r="X2776">
        <f>ChurnTable[[#This Row],[MonthlyCharges]]*12</f>
        <v>600.59999999999991</v>
      </c>
      <c r="Y2776">
        <f>IF(ChurnTable[[#This Row],[Churn]]="Yes",1,0)</f>
        <v>0</v>
      </c>
      <c r="Z2776">
        <f>IF(ChurnTable[[#This Row],[Churn]]="Yes",ChurnTable[[#This Row],[MonthlyCharges]]*12,0)</f>
        <v>0</v>
      </c>
    </row>
    <row r="2777" spans="1:26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 s="1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 s="2">
        <v>60.05</v>
      </c>
      <c r="T2777" s="2">
        <v>3229.65</v>
      </c>
      <c r="U2777" t="s">
        <v>23</v>
      </c>
      <c r="V27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77" t="str">
        <f>IF(ChurnTable[[#This Row],[MonthlyCharges]]&lt;35,"Low (&lt;$35)",IF(ChurnTable[[#This Row],[MonthlyCharges]]&lt;70,"Medium ($35-$70)","High (&gt;$70)"))</f>
        <v>Medium ($35-$70)</v>
      </c>
      <c r="X2777">
        <f>ChurnTable[[#This Row],[MonthlyCharges]]*12</f>
        <v>720.59999999999991</v>
      </c>
      <c r="Y2777">
        <f>IF(ChurnTable[[#This Row],[Churn]]="Yes",1,0)</f>
        <v>1</v>
      </c>
      <c r="Z2777">
        <f>IF(ChurnTable[[#This Row],[Churn]]="Yes",ChurnTable[[#This Row],[MonthlyCharges]]*12,0)</f>
        <v>720.59999999999991</v>
      </c>
    </row>
    <row r="2778" spans="1:26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 s="1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 s="2">
        <v>74.3</v>
      </c>
      <c r="T2778" s="2">
        <v>1178.25</v>
      </c>
      <c r="U2778" t="s">
        <v>23</v>
      </c>
      <c r="V27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78" t="str">
        <f>IF(ChurnTable[[#This Row],[MonthlyCharges]]&lt;35,"Low (&lt;$35)",IF(ChurnTable[[#This Row],[MonthlyCharges]]&lt;70,"Medium ($35-$70)","High (&gt;$70)"))</f>
        <v>High (&gt;$70)</v>
      </c>
      <c r="X2778">
        <f>ChurnTable[[#This Row],[MonthlyCharges]]*12</f>
        <v>891.59999999999991</v>
      </c>
      <c r="Y2778">
        <f>IF(ChurnTable[[#This Row],[Churn]]="Yes",1,0)</f>
        <v>1</v>
      </c>
      <c r="Z2778">
        <f>IF(ChurnTable[[#This Row],[Churn]]="Yes",ChurnTable[[#This Row],[MonthlyCharges]]*12,0)</f>
        <v>891.59999999999991</v>
      </c>
    </row>
    <row r="2779" spans="1:26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 s="1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 s="2">
        <v>20</v>
      </c>
      <c r="T2779" s="2">
        <v>185.4</v>
      </c>
      <c r="U2779" t="s">
        <v>24</v>
      </c>
      <c r="V27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79" t="str">
        <f>IF(ChurnTable[[#This Row],[MonthlyCharges]]&lt;35,"Low (&lt;$35)",IF(ChurnTable[[#This Row],[MonthlyCharges]]&lt;70,"Medium ($35-$70)","High (&gt;$70)"))</f>
        <v>Low (&lt;$35)</v>
      </c>
      <c r="X2779">
        <f>ChurnTable[[#This Row],[MonthlyCharges]]*12</f>
        <v>240</v>
      </c>
      <c r="Y2779">
        <f>IF(ChurnTable[[#This Row],[Churn]]="Yes",1,0)</f>
        <v>0</v>
      </c>
      <c r="Z2779">
        <f>IF(ChurnTable[[#This Row],[Churn]]="Yes",ChurnTable[[#This Row],[MonthlyCharges]]*12,0)</f>
        <v>0</v>
      </c>
    </row>
    <row r="2780" spans="1:26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 s="1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 s="2">
        <v>74.650000000000006</v>
      </c>
      <c r="T2780" s="2">
        <v>966.25</v>
      </c>
      <c r="U2780" t="s">
        <v>24</v>
      </c>
      <c r="V27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80" t="str">
        <f>IF(ChurnTable[[#This Row],[MonthlyCharges]]&lt;35,"Low (&lt;$35)",IF(ChurnTable[[#This Row],[MonthlyCharges]]&lt;70,"Medium ($35-$70)","High (&gt;$70)"))</f>
        <v>High (&gt;$70)</v>
      </c>
      <c r="X2780">
        <f>ChurnTable[[#This Row],[MonthlyCharges]]*12</f>
        <v>895.80000000000007</v>
      </c>
      <c r="Y2780">
        <f>IF(ChurnTable[[#This Row],[Churn]]="Yes",1,0)</f>
        <v>0</v>
      </c>
      <c r="Z2780">
        <f>IF(ChurnTable[[#This Row],[Churn]]="Yes",ChurnTable[[#This Row],[MonthlyCharges]]*12,0)</f>
        <v>0</v>
      </c>
    </row>
    <row r="2781" spans="1:26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 s="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 s="2">
        <v>85.35</v>
      </c>
      <c r="T2781" s="2">
        <v>758.6</v>
      </c>
      <c r="U2781" t="s">
        <v>23</v>
      </c>
      <c r="V27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81" t="str">
        <f>IF(ChurnTable[[#This Row],[MonthlyCharges]]&lt;35,"Low (&lt;$35)",IF(ChurnTable[[#This Row],[MonthlyCharges]]&lt;70,"Medium ($35-$70)","High (&gt;$70)"))</f>
        <v>High (&gt;$70)</v>
      </c>
      <c r="X2781">
        <f>ChurnTable[[#This Row],[MonthlyCharges]]*12</f>
        <v>1024.1999999999998</v>
      </c>
      <c r="Y2781">
        <f>IF(ChurnTable[[#This Row],[Churn]]="Yes",1,0)</f>
        <v>1</v>
      </c>
      <c r="Z2781">
        <f>IF(ChurnTable[[#This Row],[Churn]]="Yes",ChurnTable[[#This Row],[MonthlyCharges]]*12,0)</f>
        <v>1024.1999999999998</v>
      </c>
    </row>
    <row r="2782" spans="1:26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 s="1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 s="2">
        <v>74.3</v>
      </c>
      <c r="T2782" s="2">
        <v>1863.8</v>
      </c>
      <c r="U2782" t="s">
        <v>23</v>
      </c>
      <c r="V27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82" t="str">
        <f>IF(ChurnTable[[#This Row],[MonthlyCharges]]&lt;35,"Low (&lt;$35)",IF(ChurnTable[[#This Row],[MonthlyCharges]]&lt;70,"Medium ($35-$70)","High (&gt;$70)"))</f>
        <v>High (&gt;$70)</v>
      </c>
      <c r="X2782">
        <f>ChurnTable[[#This Row],[MonthlyCharges]]*12</f>
        <v>891.59999999999991</v>
      </c>
      <c r="Y2782">
        <f>IF(ChurnTable[[#This Row],[Churn]]="Yes",1,0)</f>
        <v>1</v>
      </c>
      <c r="Z2782">
        <f>IF(ChurnTable[[#This Row],[Churn]]="Yes",ChurnTable[[#This Row],[MonthlyCharges]]*12,0)</f>
        <v>891.59999999999991</v>
      </c>
    </row>
    <row r="2783" spans="1:26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 s="1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 s="2">
        <v>44.4</v>
      </c>
      <c r="T2783" s="2">
        <v>265.8</v>
      </c>
      <c r="U2783" t="s">
        <v>24</v>
      </c>
      <c r="V27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83" t="str">
        <f>IF(ChurnTable[[#This Row],[MonthlyCharges]]&lt;35,"Low (&lt;$35)",IF(ChurnTable[[#This Row],[MonthlyCharges]]&lt;70,"Medium ($35-$70)","High (&gt;$70)"))</f>
        <v>Medium ($35-$70)</v>
      </c>
      <c r="X2783">
        <f>ChurnTable[[#This Row],[MonthlyCharges]]*12</f>
        <v>532.79999999999995</v>
      </c>
      <c r="Y2783">
        <f>IF(ChurnTable[[#This Row],[Churn]]="Yes",1,0)</f>
        <v>0</v>
      </c>
      <c r="Z2783">
        <f>IF(ChurnTable[[#This Row],[Churn]]="Yes",ChurnTable[[#This Row],[MonthlyCharges]]*12,0)</f>
        <v>0</v>
      </c>
    </row>
    <row r="2784" spans="1:26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 s="1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 s="2">
        <v>85.4</v>
      </c>
      <c r="T2784" s="2">
        <v>3297</v>
      </c>
      <c r="U2784" t="s">
        <v>24</v>
      </c>
      <c r="V27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84" t="str">
        <f>IF(ChurnTable[[#This Row],[MonthlyCharges]]&lt;35,"Low (&lt;$35)",IF(ChurnTable[[#This Row],[MonthlyCharges]]&lt;70,"Medium ($35-$70)","High (&gt;$70)"))</f>
        <v>High (&gt;$70)</v>
      </c>
      <c r="X2784">
        <f>ChurnTable[[#This Row],[MonthlyCharges]]*12</f>
        <v>1024.8000000000002</v>
      </c>
      <c r="Y2784">
        <f>IF(ChurnTable[[#This Row],[Churn]]="Yes",1,0)</f>
        <v>0</v>
      </c>
      <c r="Z2784">
        <f>IF(ChurnTable[[#This Row],[Churn]]="Yes",ChurnTable[[#This Row],[MonthlyCharges]]*12,0)</f>
        <v>0</v>
      </c>
    </row>
    <row r="2785" spans="1:26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 s="1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 s="2">
        <v>94.1</v>
      </c>
      <c r="T2785" s="2">
        <v>4107.3</v>
      </c>
      <c r="U2785" t="s">
        <v>24</v>
      </c>
      <c r="V27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85" t="str">
        <f>IF(ChurnTable[[#This Row],[MonthlyCharges]]&lt;35,"Low (&lt;$35)",IF(ChurnTable[[#This Row],[MonthlyCharges]]&lt;70,"Medium ($35-$70)","High (&gt;$70)"))</f>
        <v>High (&gt;$70)</v>
      </c>
      <c r="X2785">
        <f>ChurnTable[[#This Row],[MonthlyCharges]]*12</f>
        <v>1129.1999999999998</v>
      </c>
      <c r="Y2785">
        <f>IF(ChurnTable[[#This Row],[Churn]]="Yes",1,0)</f>
        <v>0</v>
      </c>
      <c r="Z2785">
        <f>IF(ChurnTable[[#This Row],[Churn]]="Yes",ChurnTable[[#This Row],[MonthlyCharges]]*12,0)</f>
        <v>0</v>
      </c>
    </row>
    <row r="2786" spans="1:26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 s="1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 s="2">
        <v>98.1</v>
      </c>
      <c r="T2786" s="2">
        <v>396.3</v>
      </c>
      <c r="U2786" t="s">
        <v>23</v>
      </c>
      <c r="V27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86" t="str">
        <f>IF(ChurnTable[[#This Row],[MonthlyCharges]]&lt;35,"Low (&lt;$35)",IF(ChurnTable[[#This Row],[MonthlyCharges]]&lt;70,"Medium ($35-$70)","High (&gt;$70)"))</f>
        <v>High (&gt;$70)</v>
      </c>
      <c r="X2786">
        <f>ChurnTable[[#This Row],[MonthlyCharges]]*12</f>
        <v>1177.1999999999998</v>
      </c>
      <c r="Y2786">
        <f>IF(ChurnTable[[#This Row],[Churn]]="Yes",1,0)</f>
        <v>1</v>
      </c>
      <c r="Z2786">
        <f>IF(ChurnTable[[#This Row],[Churn]]="Yes",ChurnTable[[#This Row],[MonthlyCharges]]*12,0)</f>
        <v>1177.1999999999998</v>
      </c>
    </row>
    <row r="2787" spans="1:26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 s="1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 s="2">
        <v>108.9</v>
      </c>
      <c r="T2787" s="2">
        <v>2809.05</v>
      </c>
      <c r="U2787" t="s">
        <v>24</v>
      </c>
      <c r="V27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87" t="str">
        <f>IF(ChurnTable[[#This Row],[MonthlyCharges]]&lt;35,"Low (&lt;$35)",IF(ChurnTable[[#This Row],[MonthlyCharges]]&lt;70,"Medium ($35-$70)","High (&gt;$70)"))</f>
        <v>High (&gt;$70)</v>
      </c>
      <c r="X2787">
        <f>ChurnTable[[#This Row],[MonthlyCharges]]*12</f>
        <v>1306.8000000000002</v>
      </c>
      <c r="Y2787">
        <f>IF(ChurnTable[[#This Row],[Churn]]="Yes",1,0)</f>
        <v>0</v>
      </c>
      <c r="Z2787">
        <f>IF(ChurnTable[[#This Row],[Churn]]="Yes",ChurnTable[[#This Row],[MonthlyCharges]]*12,0)</f>
        <v>0</v>
      </c>
    </row>
    <row r="2788" spans="1:26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 s="1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 s="2">
        <v>56.2</v>
      </c>
      <c r="T2788" s="2">
        <v>1567.55</v>
      </c>
      <c r="U2788" t="s">
        <v>24</v>
      </c>
      <c r="V27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88" t="str">
        <f>IF(ChurnTable[[#This Row],[MonthlyCharges]]&lt;35,"Low (&lt;$35)",IF(ChurnTable[[#This Row],[MonthlyCharges]]&lt;70,"Medium ($35-$70)","High (&gt;$70)"))</f>
        <v>Medium ($35-$70)</v>
      </c>
      <c r="X2788">
        <f>ChurnTable[[#This Row],[MonthlyCharges]]*12</f>
        <v>674.40000000000009</v>
      </c>
      <c r="Y2788">
        <f>IF(ChurnTable[[#This Row],[Churn]]="Yes",1,0)</f>
        <v>0</v>
      </c>
      <c r="Z2788">
        <f>IF(ChurnTable[[#This Row],[Churn]]="Yes",ChurnTable[[#This Row],[MonthlyCharges]]*12,0)</f>
        <v>0</v>
      </c>
    </row>
    <row r="2789" spans="1:26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 s="1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 s="2">
        <v>26.1</v>
      </c>
      <c r="T2789" s="2">
        <v>1851.45</v>
      </c>
      <c r="U2789" t="s">
        <v>24</v>
      </c>
      <c r="V27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89" t="str">
        <f>IF(ChurnTable[[#This Row],[MonthlyCharges]]&lt;35,"Low (&lt;$35)",IF(ChurnTable[[#This Row],[MonthlyCharges]]&lt;70,"Medium ($35-$70)","High (&gt;$70)"))</f>
        <v>Low (&lt;$35)</v>
      </c>
      <c r="X2789">
        <f>ChurnTable[[#This Row],[MonthlyCharges]]*12</f>
        <v>313.20000000000005</v>
      </c>
      <c r="Y2789">
        <f>IF(ChurnTable[[#This Row],[Churn]]="Yes",1,0)</f>
        <v>0</v>
      </c>
      <c r="Z2789">
        <f>IF(ChurnTable[[#This Row],[Churn]]="Yes",ChurnTable[[#This Row],[MonthlyCharges]]*12,0)</f>
        <v>0</v>
      </c>
    </row>
    <row r="2790" spans="1:26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 s="1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 s="2">
        <v>85.45</v>
      </c>
      <c r="T2790" s="2">
        <v>6028.95</v>
      </c>
      <c r="U2790" t="s">
        <v>24</v>
      </c>
      <c r="V27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790" t="str">
        <f>IF(ChurnTable[[#This Row],[MonthlyCharges]]&lt;35,"Low (&lt;$35)",IF(ChurnTable[[#This Row],[MonthlyCharges]]&lt;70,"Medium ($35-$70)","High (&gt;$70)"))</f>
        <v>High (&gt;$70)</v>
      </c>
      <c r="X2790">
        <f>ChurnTable[[#This Row],[MonthlyCharges]]*12</f>
        <v>1025.4000000000001</v>
      </c>
      <c r="Y2790">
        <f>IF(ChurnTable[[#This Row],[Churn]]="Yes",1,0)</f>
        <v>0</v>
      </c>
      <c r="Z2790">
        <f>IF(ChurnTable[[#This Row],[Churn]]="Yes",ChurnTable[[#This Row],[MonthlyCharges]]*12,0)</f>
        <v>0</v>
      </c>
    </row>
    <row r="2791" spans="1:26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 s="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 s="2">
        <v>88.95</v>
      </c>
      <c r="T2791" s="2">
        <v>2072.75</v>
      </c>
      <c r="U2791" t="s">
        <v>24</v>
      </c>
      <c r="V27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91" t="str">
        <f>IF(ChurnTable[[#This Row],[MonthlyCharges]]&lt;35,"Low (&lt;$35)",IF(ChurnTable[[#This Row],[MonthlyCharges]]&lt;70,"Medium ($35-$70)","High (&gt;$70)"))</f>
        <v>High (&gt;$70)</v>
      </c>
      <c r="X2791">
        <f>ChurnTable[[#This Row],[MonthlyCharges]]*12</f>
        <v>1067.4000000000001</v>
      </c>
      <c r="Y2791">
        <f>IF(ChurnTable[[#This Row],[Churn]]="Yes",1,0)</f>
        <v>0</v>
      </c>
      <c r="Z2791">
        <f>IF(ChurnTable[[#This Row],[Churn]]="Yes",ChurnTable[[#This Row],[MonthlyCharges]]*12,0)</f>
        <v>0</v>
      </c>
    </row>
    <row r="2792" spans="1:26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 s="1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 s="2">
        <v>109.65</v>
      </c>
      <c r="T2792" s="2">
        <v>5551.15</v>
      </c>
      <c r="U2792" t="s">
        <v>23</v>
      </c>
      <c r="V27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92" t="str">
        <f>IF(ChurnTable[[#This Row],[MonthlyCharges]]&lt;35,"Low (&lt;$35)",IF(ChurnTable[[#This Row],[MonthlyCharges]]&lt;70,"Medium ($35-$70)","High (&gt;$70)"))</f>
        <v>High (&gt;$70)</v>
      </c>
      <c r="X2792">
        <f>ChurnTable[[#This Row],[MonthlyCharges]]*12</f>
        <v>1315.8000000000002</v>
      </c>
      <c r="Y2792">
        <f>IF(ChurnTable[[#This Row],[Churn]]="Yes",1,0)</f>
        <v>1</v>
      </c>
      <c r="Z2792">
        <f>IF(ChurnTable[[#This Row],[Churn]]="Yes",ChurnTable[[#This Row],[MonthlyCharges]]*12,0)</f>
        <v>1315.8000000000002</v>
      </c>
    </row>
    <row r="2793" spans="1:26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 s="1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 s="2">
        <v>74.349999999999994</v>
      </c>
      <c r="T2793" s="2">
        <v>4317.3500000000004</v>
      </c>
      <c r="U2793" t="s">
        <v>24</v>
      </c>
      <c r="V27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93" t="str">
        <f>IF(ChurnTable[[#This Row],[MonthlyCharges]]&lt;35,"Low (&lt;$35)",IF(ChurnTable[[#This Row],[MonthlyCharges]]&lt;70,"Medium ($35-$70)","High (&gt;$70)"))</f>
        <v>High (&gt;$70)</v>
      </c>
      <c r="X2793">
        <f>ChurnTable[[#This Row],[MonthlyCharges]]*12</f>
        <v>892.19999999999993</v>
      </c>
      <c r="Y2793">
        <f>IF(ChurnTable[[#This Row],[Churn]]="Yes",1,0)</f>
        <v>0</v>
      </c>
      <c r="Z2793">
        <f>IF(ChurnTable[[#This Row],[Churn]]="Yes",ChurnTable[[#This Row],[MonthlyCharges]]*12,0)</f>
        <v>0</v>
      </c>
    </row>
    <row r="2794" spans="1:26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 s="1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 s="2">
        <v>48.85</v>
      </c>
      <c r="T2794" s="2">
        <v>736.8</v>
      </c>
      <c r="U2794" t="s">
        <v>24</v>
      </c>
      <c r="V27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794" t="str">
        <f>IF(ChurnTable[[#This Row],[MonthlyCharges]]&lt;35,"Low (&lt;$35)",IF(ChurnTable[[#This Row],[MonthlyCharges]]&lt;70,"Medium ($35-$70)","High (&gt;$70)"))</f>
        <v>Medium ($35-$70)</v>
      </c>
      <c r="X2794">
        <f>ChurnTable[[#This Row],[MonthlyCharges]]*12</f>
        <v>586.20000000000005</v>
      </c>
      <c r="Y2794">
        <f>IF(ChurnTable[[#This Row],[Churn]]="Yes",1,0)</f>
        <v>0</v>
      </c>
      <c r="Z2794">
        <f>IF(ChurnTable[[#This Row],[Churn]]="Yes",ChurnTable[[#This Row],[MonthlyCharges]]*12,0)</f>
        <v>0</v>
      </c>
    </row>
    <row r="2795" spans="1:26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 s="1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 s="2">
        <v>80.099999999999994</v>
      </c>
      <c r="T2795" s="2">
        <v>336.15</v>
      </c>
      <c r="U2795" t="s">
        <v>24</v>
      </c>
      <c r="V27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95" t="str">
        <f>IF(ChurnTable[[#This Row],[MonthlyCharges]]&lt;35,"Low (&lt;$35)",IF(ChurnTable[[#This Row],[MonthlyCharges]]&lt;70,"Medium ($35-$70)","High (&gt;$70)"))</f>
        <v>High (&gt;$70)</v>
      </c>
      <c r="X2795">
        <f>ChurnTable[[#This Row],[MonthlyCharges]]*12</f>
        <v>961.19999999999993</v>
      </c>
      <c r="Y2795">
        <f>IF(ChurnTable[[#This Row],[Churn]]="Yes",1,0)</f>
        <v>0</v>
      </c>
      <c r="Z2795">
        <f>IF(ChurnTable[[#This Row],[Churn]]="Yes",ChurnTable[[#This Row],[MonthlyCharges]]*12,0)</f>
        <v>0</v>
      </c>
    </row>
    <row r="2796" spans="1:26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 s="1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 s="2">
        <v>56.05</v>
      </c>
      <c r="T2796" s="2">
        <v>1522.65</v>
      </c>
      <c r="U2796" t="s">
        <v>24</v>
      </c>
      <c r="V27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796" t="str">
        <f>IF(ChurnTable[[#This Row],[MonthlyCharges]]&lt;35,"Low (&lt;$35)",IF(ChurnTable[[#This Row],[MonthlyCharges]]&lt;70,"Medium ($35-$70)","High (&gt;$70)"))</f>
        <v>Medium ($35-$70)</v>
      </c>
      <c r="X2796">
        <f>ChurnTable[[#This Row],[MonthlyCharges]]*12</f>
        <v>672.59999999999991</v>
      </c>
      <c r="Y2796">
        <f>IF(ChurnTable[[#This Row],[Churn]]="Yes",1,0)</f>
        <v>0</v>
      </c>
      <c r="Z2796">
        <f>IF(ChurnTable[[#This Row],[Churn]]="Yes",ChurnTable[[#This Row],[MonthlyCharges]]*12,0)</f>
        <v>0</v>
      </c>
    </row>
    <row r="2797" spans="1:26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 s="1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 s="2">
        <v>74.55</v>
      </c>
      <c r="T2797" s="2">
        <v>622.9</v>
      </c>
      <c r="U2797" t="s">
        <v>23</v>
      </c>
      <c r="V27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97" t="str">
        <f>IF(ChurnTable[[#This Row],[MonthlyCharges]]&lt;35,"Low (&lt;$35)",IF(ChurnTable[[#This Row],[MonthlyCharges]]&lt;70,"Medium ($35-$70)","High (&gt;$70)"))</f>
        <v>High (&gt;$70)</v>
      </c>
      <c r="X2797">
        <f>ChurnTable[[#This Row],[MonthlyCharges]]*12</f>
        <v>894.59999999999991</v>
      </c>
      <c r="Y2797">
        <f>IF(ChurnTable[[#This Row],[Churn]]="Yes",1,0)</f>
        <v>1</v>
      </c>
      <c r="Z2797">
        <f>IF(ChurnTable[[#This Row],[Churn]]="Yes",ChurnTable[[#This Row],[MonthlyCharges]]*12,0)</f>
        <v>894.59999999999991</v>
      </c>
    </row>
    <row r="2798" spans="1:26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 s="1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 s="2">
        <v>89.8</v>
      </c>
      <c r="T2798" s="2">
        <v>4959.6000000000004</v>
      </c>
      <c r="U2798" t="s">
        <v>24</v>
      </c>
      <c r="V27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798" t="str">
        <f>IF(ChurnTable[[#This Row],[MonthlyCharges]]&lt;35,"Low (&lt;$35)",IF(ChurnTable[[#This Row],[MonthlyCharges]]&lt;70,"Medium ($35-$70)","High (&gt;$70)"))</f>
        <v>High (&gt;$70)</v>
      </c>
      <c r="X2798">
        <f>ChurnTable[[#This Row],[MonthlyCharges]]*12</f>
        <v>1077.5999999999999</v>
      </c>
      <c r="Y2798">
        <f>IF(ChurnTable[[#This Row],[Churn]]="Yes",1,0)</f>
        <v>0</v>
      </c>
      <c r="Z2798">
        <f>IF(ChurnTable[[#This Row],[Churn]]="Yes",ChurnTable[[#This Row],[MonthlyCharges]]*12,0)</f>
        <v>0</v>
      </c>
    </row>
    <row r="2799" spans="1:26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 s="1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 s="2">
        <v>100.95</v>
      </c>
      <c r="T2799" s="2">
        <v>329.95</v>
      </c>
      <c r="U2799" t="s">
        <v>23</v>
      </c>
      <c r="V27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799" t="str">
        <f>IF(ChurnTable[[#This Row],[MonthlyCharges]]&lt;35,"Low (&lt;$35)",IF(ChurnTable[[#This Row],[MonthlyCharges]]&lt;70,"Medium ($35-$70)","High (&gt;$70)"))</f>
        <v>High (&gt;$70)</v>
      </c>
      <c r="X2799">
        <f>ChurnTable[[#This Row],[MonthlyCharges]]*12</f>
        <v>1211.4000000000001</v>
      </c>
      <c r="Y2799">
        <f>IF(ChurnTable[[#This Row],[Churn]]="Yes",1,0)</f>
        <v>1</v>
      </c>
      <c r="Z2799">
        <f>IF(ChurnTable[[#This Row],[Churn]]="Yes",ChurnTable[[#This Row],[MonthlyCharges]]*12,0)</f>
        <v>1211.4000000000001</v>
      </c>
    </row>
    <row r="2800" spans="1:26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 s="1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 s="2">
        <v>94.9</v>
      </c>
      <c r="T2800" s="2">
        <v>1048.8499999999999</v>
      </c>
      <c r="U2800" t="s">
        <v>23</v>
      </c>
      <c r="V28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00" t="str">
        <f>IF(ChurnTable[[#This Row],[MonthlyCharges]]&lt;35,"Low (&lt;$35)",IF(ChurnTable[[#This Row],[MonthlyCharges]]&lt;70,"Medium ($35-$70)","High (&gt;$70)"))</f>
        <v>High (&gt;$70)</v>
      </c>
      <c r="X2800">
        <f>ChurnTable[[#This Row],[MonthlyCharges]]*12</f>
        <v>1138.8000000000002</v>
      </c>
      <c r="Y2800">
        <f>IF(ChurnTable[[#This Row],[Churn]]="Yes",1,0)</f>
        <v>1</v>
      </c>
      <c r="Z2800">
        <f>IF(ChurnTable[[#This Row],[Churn]]="Yes",ChurnTable[[#This Row],[MonthlyCharges]]*12,0)</f>
        <v>1138.8000000000002</v>
      </c>
    </row>
    <row r="2801" spans="1:26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 s="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 s="2">
        <v>19.100000000000001</v>
      </c>
      <c r="T2801" s="2">
        <v>1001.5</v>
      </c>
      <c r="U2801" t="s">
        <v>24</v>
      </c>
      <c r="V28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01" t="str">
        <f>IF(ChurnTable[[#This Row],[MonthlyCharges]]&lt;35,"Low (&lt;$35)",IF(ChurnTable[[#This Row],[MonthlyCharges]]&lt;70,"Medium ($35-$70)","High (&gt;$70)"))</f>
        <v>Low (&lt;$35)</v>
      </c>
      <c r="X2801">
        <f>ChurnTable[[#This Row],[MonthlyCharges]]*12</f>
        <v>229.20000000000002</v>
      </c>
      <c r="Y2801">
        <f>IF(ChurnTable[[#This Row],[Churn]]="Yes",1,0)</f>
        <v>0</v>
      </c>
      <c r="Z2801">
        <f>IF(ChurnTable[[#This Row],[Churn]]="Yes",ChurnTable[[#This Row],[MonthlyCharges]]*12,0)</f>
        <v>0</v>
      </c>
    </row>
    <row r="2802" spans="1:26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 s="1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 s="2">
        <v>20.350000000000001</v>
      </c>
      <c r="T2802" s="2">
        <v>442.6</v>
      </c>
      <c r="U2802" t="s">
        <v>24</v>
      </c>
      <c r="V28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02" t="str">
        <f>IF(ChurnTable[[#This Row],[MonthlyCharges]]&lt;35,"Low (&lt;$35)",IF(ChurnTable[[#This Row],[MonthlyCharges]]&lt;70,"Medium ($35-$70)","High (&gt;$70)"))</f>
        <v>Low (&lt;$35)</v>
      </c>
      <c r="X2802">
        <f>ChurnTable[[#This Row],[MonthlyCharges]]*12</f>
        <v>244.20000000000002</v>
      </c>
      <c r="Y2802">
        <f>IF(ChurnTable[[#This Row],[Churn]]="Yes",1,0)</f>
        <v>0</v>
      </c>
      <c r="Z2802">
        <f>IF(ChurnTable[[#This Row],[Churn]]="Yes",ChurnTable[[#This Row],[MonthlyCharges]]*12,0)</f>
        <v>0</v>
      </c>
    </row>
    <row r="2803" spans="1:26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 s="1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 s="2">
        <v>106.05</v>
      </c>
      <c r="T2803" s="2">
        <v>6703.5</v>
      </c>
      <c r="U2803" t="s">
        <v>24</v>
      </c>
      <c r="V28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03" t="str">
        <f>IF(ChurnTable[[#This Row],[MonthlyCharges]]&lt;35,"Low (&lt;$35)",IF(ChurnTable[[#This Row],[MonthlyCharges]]&lt;70,"Medium ($35-$70)","High (&gt;$70)"))</f>
        <v>High (&gt;$70)</v>
      </c>
      <c r="X2803">
        <f>ChurnTable[[#This Row],[MonthlyCharges]]*12</f>
        <v>1272.5999999999999</v>
      </c>
      <c r="Y2803">
        <f>IF(ChurnTable[[#This Row],[Churn]]="Yes",1,0)</f>
        <v>0</v>
      </c>
      <c r="Z2803">
        <f>IF(ChurnTable[[#This Row],[Churn]]="Yes",ChurnTable[[#This Row],[MonthlyCharges]]*12,0)</f>
        <v>0</v>
      </c>
    </row>
    <row r="2804" spans="1:26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 s="1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 s="2">
        <v>104.9</v>
      </c>
      <c r="T2804" s="2">
        <v>3351.55</v>
      </c>
      <c r="U2804" t="s">
        <v>23</v>
      </c>
      <c r="V28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04" t="str">
        <f>IF(ChurnTable[[#This Row],[MonthlyCharges]]&lt;35,"Low (&lt;$35)",IF(ChurnTable[[#This Row],[MonthlyCharges]]&lt;70,"Medium ($35-$70)","High (&gt;$70)"))</f>
        <v>High (&gt;$70)</v>
      </c>
      <c r="X2804">
        <f>ChurnTable[[#This Row],[MonthlyCharges]]*12</f>
        <v>1258.8000000000002</v>
      </c>
      <c r="Y2804">
        <f>IF(ChurnTable[[#This Row],[Churn]]="Yes",1,0)</f>
        <v>1</v>
      </c>
      <c r="Z2804">
        <f>IF(ChurnTable[[#This Row],[Churn]]="Yes",ChurnTable[[#This Row],[MonthlyCharges]]*12,0)</f>
        <v>1258.8000000000002</v>
      </c>
    </row>
    <row r="2805" spans="1:26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 s="1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 s="2">
        <v>19.649999999999999</v>
      </c>
      <c r="T2805" s="2">
        <v>779.25</v>
      </c>
      <c r="U2805" t="s">
        <v>24</v>
      </c>
      <c r="V28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05" t="str">
        <f>IF(ChurnTable[[#This Row],[MonthlyCharges]]&lt;35,"Low (&lt;$35)",IF(ChurnTable[[#This Row],[MonthlyCharges]]&lt;70,"Medium ($35-$70)","High (&gt;$70)"))</f>
        <v>Low (&lt;$35)</v>
      </c>
      <c r="X2805">
        <f>ChurnTable[[#This Row],[MonthlyCharges]]*12</f>
        <v>235.79999999999998</v>
      </c>
      <c r="Y2805">
        <f>IF(ChurnTable[[#This Row],[Churn]]="Yes",1,0)</f>
        <v>0</v>
      </c>
      <c r="Z2805">
        <f>IF(ChurnTable[[#This Row],[Churn]]="Yes",ChurnTable[[#This Row],[MonthlyCharges]]*12,0)</f>
        <v>0</v>
      </c>
    </row>
    <row r="2806" spans="1:26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 s="1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 s="2">
        <v>24.1</v>
      </c>
      <c r="T2806" s="2">
        <v>259.8</v>
      </c>
      <c r="U2806" t="s">
        <v>23</v>
      </c>
      <c r="V28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06" t="str">
        <f>IF(ChurnTable[[#This Row],[MonthlyCharges]]&lt;35,"Low (&lt;$35)",IF(ChurnTable[[#This Row],[MonthlyCharges]]&lt;70,"Medium ($35-$70)","High (&gt;$70)"))</f>
        <v>Low (&lt;$35)</v>
      </c>
      <c r="X2806">
        <f>ChurnTable[[#This Row],[MonthlyCharges]]*12</f>
        <v>289.20000000000005</v>
      </c>
      <c r="Y2806">
        <f>IF(ChurnTable[[#This Row],[Churn]]="Yes",1,0)</f>
        <v>1</v>
      </c>
      <c r="Z2806">
        <f>IF(ChurnTable[[#This Row],[Churn]]="Yes",ChurnTable[[#This Row],[MonthlyCharges]]*12,0)</f>
        <v>289.20000000000005</v>
      </c>
    </row>
    <row r="2807" spans="1:26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 s="1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 s="2">
        <v>59.85</v>
      </c>
      <c r="T2807" s="2">
        <v>3483.45</v>
      </c>
      <c r="U2807" t="s">
        <v>24</v>
      </c>
      <c r="V28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07" t="str">
        <f>IF(ChurnTable[[#This Row],[MonthlyCharges]]&lt;35,"Low (&lt;$35)",IF(ChurnTable[[#This Row],[MonthlyCharges]]&lt;70,"Medium ($35-$70)","High (&gt;$70)"))</f>
        <v>Medium ($35-$70)</v>
      </c>
      <c r="X2807">
        <f>ChurnTable[[#This Row],[MonthlyCharges]]*12</f>
        <v>718.2</v>
      </c>
      <c r="Y2807">
        <f>IF(ChurnTable[[#This Row],[Churn]]="Yes",1,0)</f>
        <v>0</v>
      </c>
      <c r="Z2807">
        <f>IF(ChurnTable[[#This Row],[Churn]]="Yes",ChurnTable[[#This Row],[MonthlyCharges]]*12,0)</f>
        <v>0</v>
      </c>
    </row>
    <row r="2808" spans="1:26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 s="1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 s="2">
        <v>86.1</v>
      </c>
      <c r="T2808" s="2">
        <v>4890.5</v>
      </c>
      <c r="U2808" t="s">
        <v>24</v>
      </c>
      <c r="V28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08" t="str">
        <f>IF(ChurnTable[[#This Row],[MonthlyCharges]]&lt;35,"Low (&lt;$35)",IF(ChurnTable[[#This Row],[MonthlyCharges]]&lt;70,"Medium ($35-$70)","High (&gt;$70)"))</f>
        <v>High (&gt;$70)</v>
      </c>
      <c r="X2808">
        <f>ChurnTable[[#This Row],[MonthlyCharges]]*12</f>
        <v>1033.1999999999998</v>
      </c>
      <c r="Y2808">
        <f>IF(ChurnTable[[#This Row],[Churn]]="Yes",1,0)</f>
        <v>0</v>
      </c>
      <c r="Z2808">
        <f>IF(ChurnTable[[#This Row],[Churn]]="Yes",ChurnTable[[#This Row],[MonthlyCharges]]*12,0)</f>
        <v>0</v>
      </c>
    </row>
    <row r="2809" spans="1:26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 s="1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 s="2">
        <v>19.45</v>
      </c>
      <c r="T2809" s="2">
        <v>136.75</v>
      </c>
      <c r="U2809" t="s">
        <v>24</v>
      </c>
      <c r="V28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09" t="str">
        <f>IF(ChurnTable[[#This Row],[MonthlyCharges]]&lt;35,"Low (&lt;$35)",IF(ChurnTable[[#This Row],[MonthlyCharges]]&lt;70,"Medium ($35-$70)","High (&gt;$70)"))</f>
        <v>Low (&lt;$35)</v>
      </c>
      <c r="X2809">
        <f>ChurnTable[[#This Row],[MonthlyCharges]]*12</f>
        <v>233.39999999999998</v>
      </c>
      <c r="Y2809">
        <f>IF(ChurnTable[[#This Row],[Churn]]="Yes",1,0)</f>
        <v>0</v>
      </c>
      <c r="Z2809">
        <f>IF(ChurnTable[[#This Row],[Churn]]="Yes",ChurnTable[[#This Row],[MonthlyCharges]]*12,0)</f>
        <v>0</v>
      </c>
    </row>
    <row r="2810" spans="1:26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 s="1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 s="2">
        <v>97.1</v>
      </c>
      <c r="T2810" s="2">
        <v>184.15</v>
      </c>
      <c r="U2810" t="s">
        <v>24</v>
      </c>
      <c r="V28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10" t="str">
        <f>IF(ChurnTable[[#This Row],[MonthlyCharges]]&lt;35,"Low (&lt;$35)",IF(ChurnTable[[#This Row],[MonthlyCharges]]&lt;70,"Medium ($35-$70)","High (&gt;$70)"))</f>
        <v>High (&gt;$70)</v>
      </c>
      <c r="X2810">
        <f>ChurnTable[[#This Row],[MonthlyCharges]]*12</f>
        <v>1165.1999999999998</v>
      </c>
      <c r="Y2810">
        <f>IF(ChurnTable[[#This Row],[Churn]]="Yes",1,0)</f>
        <v>0</v>
      </c>
      <c r="Z2810">
        <f>IF(ChurnTable[[#This Row],[Churn]]="Yes",ChurnTable[[#This Row],[MonthlyCharges]]*12,0)</f>
        <v>0</v>
      </c>
    </row>
    <row r="2811" spans="1:26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 s="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 s="2">
        <v>36.65</v>
      </c>
      <c r="T2811" s="2">
        <v>1315</v>
      </c>
      <c r="U2811" t="s">
        <v>24</v>
      </c>
      <c r="V28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11" t="str">
        <f>IF(ChurnTable[[#This Row],[MonthlyCharges]]&lt;35,"Low (&lt;$35)",IF(ChurnTable[[#This Row],[MonthlyCharges]]&lt;70,"Medium ($35-$70)","High (&gt;$70)"))</f>
        <v>Medium ($35-$70)</v>
      </c>
      <c r="X2811">
        <f>ChurnTable[[#This Row],[MonthlyCharges]]*12</f>
        <v>439.79999999999995</v>
      </c>
      <c r="Y2811">
        <f>IF(ChurnTable[[#This Row],[Churn]]="Yes",1,0)</f>
        <v>0</v>
      </c>
      <c r="Z2811">
        <f>IF(ChurnTable[[#This Row],[Churn]]="Yes",ChurnTable[[#This Row],[MonthlyCharges]]*12,0)</f>
        <v>0</v>
      </c>
    </row>
    <row r="2812" spans="1:26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 s="1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 s="2">
        <v>103.9</v>
      </c>
      <c r="T2812" s="2">
        <v>6767.1</v>
      </c>
      <c r="U2812" t="s">
        <v>24</v>
      </c>
      <c r="V28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12" t="str">
        <f>IF(ChurnTable[[#This Row],[MonthlyCharges]]&lt;35,"Low (&lt;$35)",IF(ChurnTable[[#This Row],[MonthlyCharges]]&lt;70,"Medium ($35-$70)","High (&gt;$70)"))</f>
        <v>High (&gt;$70)</v>
      </c>
      <c r="X2812">
        <f>ChurnTable[[#This Row],[MonthlyCharges]]*12</f>
        <v>1246.8000000000002</v>
      </c>
      <c r="Y2812">
        <f>IF(ChurnTable[[#This Row],[Churn]]="Yes",1,0)</f>
        <v>0</v>
      </c>
      <c r="Z2812">
        <f>IF(ChurnTable[[#This Row],[Churn]]="Yes",ChurnTable[[#This Row],[MonthlyCharges]]*12,0)</f>
        <v>0</v>
      </c>
    </row>
    <row r="2813" spans="1:26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 s="1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 s="2">
        <v>19.75</v>
      </c>
      <c r="T2813" s="2">
        <v>757.95</v>
      </c>
      <c r="U2813" t="s">
        <v>24</v>
      </c>
      <c r="V28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13" t="str">
        <f>IF(ChurnTable[[#This Row],[MonthlyCharges]]&lt;35,"Low (&lt;$35)",IF(ChurnTable[[#This Row],[MonthlyCharges]]&lt;70,"Medium ($35-$70)","High (&gt;$70)"))</f>
        <v>Low (&lt;$35)</v>
      </c>
      <c r="X2813">
        <f>ChurnTable[[#This Row],[MonthlyCharges]]*12</f>
        <v>237</v>
      </c>
      <c r="Y2813">
        <f>IF(ChurnTable[[#This Row],[Churn]]="Yes",1,0)</f>
        <v>0</v>
      </c>
      <c r="Z2813">
        <f>IF(ChurnTable[[#This Row],[Churn]]="Yes",ChurnTable[[#This Row],[MonthlyCharges]]*12,0)</f>
        <v>0</v>
      </c>
    </row>
    <row r="2814" spans="1:26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 s="1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 s="2">
        <v>104.05</v>
      </c>
      <c r="T2814" s="2">
        <v>6890</v>
      </c>
      <c r="U2814" t="s">
        <v>23</v>
      </c>
      <c r="V28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14" t="str">
        <f>IF(ChurnTable[[#This Row],[MonthlyCharges]]&lt;35,"Low (&lt;$35)",IF(ChurnTable[[#This Row],[MonthlyCharges]]&lt;70,"Medium ($35-$70)","High (&gt;$70)"))</f>
        <v>High (&gt;$70)</v>
      </c>
      <c r="X2814">
        <f>ChurnTable[[#This Row],[MonthlyCharges]]*12</f>
        <v>1248.5999999999999</v>
      </c>
      <c r="Y2814">
        <f>IF(ChurnTable[[#This Row],[Churn]]="Yes",1,0)</f>
        <v>1</v>
      </c>
      <c r="Z2814">
        <f>IF(ChurnTable[[#This Row],[Churn]]="Yes",ChurnTable[[#This Row],[MonthlyCharges]]*12,0)</f>
        <v>1248.5999999999999</v>
      </c>
    </row>
    <row r="2815" spans="1:26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 s="1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 s="2">
        <v>24.55</v>
      </c>
      <c r="T2815" s="2">
        <v>1657.4</v>
      </c>
      <c r="U2815" t="s">
        <v>24</v>
      </c>
      <c r="V28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15" t="str">
        <f>IF(ChurnTable[[#This Row],[MonthlyCharges]]&lt;35,"Low (&lt;$35)",IF(ChurnTable[[#This Row],[MonthlyCharges]]&lt;70,"Medium ($35-$70)","High (&gt;$70)"))</f>
        <v>Low (&lt;$35)</v>
      </c>
      <c r="X2815">
        <f>ChurnTable[[#This Row],[MonthlyCharges]]*12</f>
        <v>294.60000000000002</v>
      </c>
      <c r="Y2815">
        <f>IF(ChurnTable[[#This Row],[Churn]]="Yes",1,0)</f>
        <v>0</v>
      </c>
      <c r="Z2815">
        <f>IF(ChurnTable[[#This Row],[Churn]]="Yes",ChurnTable[[#This Row],[MonthlyCharges]]*12,0)</f>
        <v>0</v>
      </c>
    </row>
    <row r="2816" spans="1:26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 s="1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 s="2">
        <v>48.7</v>
      </c>
      <c r="T2816" s="2">
        <v>3008.55</v>
      </c>
      <c r="U2816" t="s">
        <v>24</v>
      </c>
      <c r="V28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16" t="str">
        <f>IF(ChurnTable[[#This Row],[MonthlyCharges]]&lt;35,"Low (&lt;$35)",IF(ChurnTable[[#This Row],[MonthlyCharges]]&lt;70,"Medium ($35-$70)","High (&gt;$70)"))</f>
        <v>Medium ($35-$70)</v>
      </c>
      <c r="X2816">
        <f>ChurnTable[[#This Row],[MonthlyCharges]]*12</f>
        <v>584.40000000000009</v>
      </c>
      <c r="Y2816">
        <f>IF(ChurnTable[[#This Row],[Churn]]="Yes",1,0)</f>
        <v>0</v>
      </c>
      <c r="Z2816">
        <f>IF(ChurnTable[[#This Row],[Churn]]="Yes",ChurnTable[[#This Row],[MonthlyCharges]]*12,0)</f>
        <v>0</v>
      </c>
    </row>
    <row r="2817" spans="1:26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 s="1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 s="2">
        <v>88.35</v>
      </c>
      <c r="T2817" s="2">
        <v>262.05</v>
      </c>
      <c r="U2817" t="s">
        <v>23</v>
      </c>
      <c r="V28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17" t="str">
        <f>IF(ChurnTable[[#This Row],[MonthlyCharges]]&lt;35,"Low (&lt;$35)",IF(ChurnTable[[#This Row],[MonthlyCharges]]&lt;70,"Medium ($35-$70)","High (&gt;$70)"))</f>
        <v>High (&gt;$70)</v>
      </c>
      <c r="X2817">
        <f>ChurnTable[[#This Row],[MonthlyCharges]]*12</f>
        <v>1060.1999999999998</v>
      </c>
      <c r="Y2817">
        <f>IF(ChurnTable[[#This Row],[Churn]]="Yes",1,0)</f>
        <v>1</v>
      </c>
      <c r="Z2817">
        <f>IF(ChurnTable[[#This Row],[Churn]]="Yes",ChurnTable[[#This Row],[MonthlyCharges]]*12,0)</f>
        <v>1060.1999999999998</v>
      </c>
    </row>
    <row r="2818" spans="1:26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 s="1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 s="2">
        <v>109.55</v>
      </c>
      <c r="T2818" s="2">
        <v>8165.1</v>
      </c>
      <c r="U2818" t="s">
        <v>24</v>
      </c>
      <c r="V28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18" t="str">
        <f>IF(ChurnTable[[#This Row],[MonthlyCharges]]&lt;35,"Low (&lt;$35)",IF(ChurnTable[[#This Row],[MonthlyCharges]]&lt;70,"Medium ($35-$70)","High (&gt;$70)"))</f>
        <v>High (&gt;$70)</v>
      </c>
      <c r="X2818">
        <f>ChurnTable[[#This Row],[MonthlyCharges]]*12</f>
        <v>1314.6</v>
      </c>
      <c r="Y2818">
        <f>IF(ChurnTable[[#This Row],[Churn]]="Yes",1,0)</f>
        <v>0</v>
      </c>
      <c r="Z2818">
        <f>IF(ChurnTable[[#This Row],[Churn]]="Yes",ChurnTable[[#This Row],[MonthlyCharges]]*12,0)</f>
        <v>0</v>
      </c>
    </row>
    <row r="2819" spans="1:26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 s="1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 s="2">
        <v>20.65</v>
      </c>
      <c r="T2819" s="2">
        <v>875.55</v>
      </c>
      <c r="U2819" t="s">
        <v>24</v>
      </c>
      <c r="V28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19" t="str">
        <f>IF(ChurnTable[[#This Row],[MonthlyCharges]]&lt;35,"Low (&lt;$35)",IF(ChurnTable[[#This Row],[MonthlyCharges]]&lt;70,"Medium ($35-$70)","High (&gt;$70)"))</f>
        <v>Low (&lt;$35)</v>
      </c>
      <c r="X2819">
        <f>ChurnTable[[#This Row],[MonthlyCharges]]*12</f>
        <v>247.79999999999998</v>
      </c>
      <c r="Y2819">
        <f>IF(ChurnTable[[#This Row],[Churn]]="Yes",1,0)</f>
        <v>0</v>
      </c>
      <c r="Z2819">
        <f>IF(ChurnTable[[#This Row],[Churn]]="Yes",ChurnTable[[#This Row],[MonthlyCharges]]*12,0)</f>
        <v>0</v>
      </c>
    </row>
    <row r="2820" spans="1:26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 s="1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 s="2">
        <v>94.65</v>
      </c>
      <c r="T2820" s="2">
        <v>2649.15</v>
      </c>
      <c r="U2820" t="s">
        <v>23</v>
      </c>
      <c r="V28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20" t="str">
        <f>IF(ChurnTable[[#This Row],[MonthlyCharges]]&lt;35,"Low (&lt;$35)",IF(ChurnTable[[#This Row],[MonthlyCharges]]&lt;70,"Medium ($35-$70)","High (&gt;$70)"))</f>
        <v>High (&gt;$70)</v>
      </c>
      <c r="X2820">
        <f>ChurnTable[[#This Row],[MonthlyCharges]]*12</f>
        <v>1135.8000000000002</v>
      </c>
      <c r="Y2820">
        <f>IF(ChurnTable[[#This Row],[Churn]]="Yes",1,0)</f>
        <v>1</v>
      </c>
      <c r="Z2820">
        <f>IF(ChurnTable[[#This Row],[Churn]]="Yes",ChurnTable[[#This Row],[MonthlyCharges]]*12,0)</f>
        <v>1135.8000000000002</v>
      </c>
    </row>
    <row r="2821" spans="1:26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 s="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 s="2">
        <v>55.2</v>
      </c>
      <c r="T2821" s="2">
        <v>220.65</v>
      </c>
      <c r="U2821" t="s">
        <v>24</v>
      </c>
      <c r="V28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21" t="str">
        <f>IF(ChurnTable[[#This Row],[MonthlyCharges]]&lt;35,"Low (&lt;$35)",IF(ChurnTable[[#This Row],[MonthlyCharges]]&lt;70,"Medium ($35-$70)","High (&gt;$70)"))</f>
        <v>Medium ($35-$70)</v>
      </c>
      <c r="X2821">
        <f>ChurnTable[[#This Row],[MonthlyCharges]]*12</f>
        <v>662.40000000000009</v>
      </c>
      <c r="Y2821">
        <f>IF(ChurnTable[[#This Row],[Churn]]="Yes",1,0)</f>
        <v>0</v>
      </c>
      <c r="Z2821">
        <f>IF(ChurnTable[[#This Row],[Churn]]="Yes",ChurnTable[[#This Row],[MonthlyCharges]]*12,0)</f>
        <v>0</v>
      </c>
    </row>
    <row r="2822" spans="1:26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 s="1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 s="2">
        <v>24.05</v>
      </c>
      <c r="T2822" s="2">
        <v>1301.9000000000001</v>
      </c>
      <c r="U2822" t="s">
        <v>24</v>
      </c>
      <c r="V28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22" t="str">
        <f>IF(ChurnTable[[#This Row],[MonthlyCharges]]&lt;35,"Low (&lt;$35)",IF(ChurnTable[[#This Row],[MonthlyCharges]]&lt;70,"Medium ($35-$70)","High (&gt;$70)"))</f>
        <v>Low (&lt;$35)</v>
      </c>
      <c r="X2822">
        <f>ChurnTable[[#This Row],[MonthlyCharges]]*12</f>
        <v>288.60000000000002</v>
      </c>
      <c r="Y2822">
        <f>IF(ChurnTable[[#This Row],[Churn]]="Yes",1,0)</f>
        <v>0</v>
      </c>
      <c r="Z2822">
        <f>IF(ChurnTable[[#This Row],[Churn]]="Yes",ChurnTable[[#This Row],[MonthlyCharges]]*12,0)</f>
        <v>0</v>
      </c>
    </row>
    <row r="2823" spans="1:26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 s="1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 s="2">
        <v>74.400000000000006</v>
      </c>
      <c r="T2823" s="2">
        <v>74.400000000000006</v>
      </c>
      <c r="U2823" t="s">
        <v>23</v>
      </c>
      <c r="V28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23" t="str">
        <f>IF(ChurnTable[[#This Row],[MonthlyCharges]]&lt;35,"Low (&lt;$35)",IF(ChurnTable[[#This Row],[MonthlyCharges]]&lt;70,"Medium ($35-$70)","High (&gt;$70)"))</f>
        <v>High (&gt;$70)</v>
      </c>
      <c r="X2823">
        <f>ChurnTable[[#This Row],[MonthlyCharges]]*12</f>
        <v>892.80000000000007</v>
      </c>
      <c r="Y2823">
        <f>IF(ChurnTable[[#This Row],[Churn]]="Yes",1,0)</f>
        <v>1</v>
      </c>
      <c r="Z2823">
        <f>IF(ChurnTable[[#This Row],[Churn]]="Yes",ChurnTable[[#This Row],[MonthlyCharges]]*12,0)</f>
        <v>892.80000000000007</v>
      </c>
    </row>
    <row r="2824" spans="1:26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 s="1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 s="2">
        <v>79.900000000000006</v>
      </c>
      <c r="T2824" s="2">
        <v>3326.2</v>
      </c>
      <c r="U2824" t="s">
        <v>23</v>
      </c>
      <c r="V28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24" t="str">
        <f>IF(ChurnTable[[#This Row],[MonthlyCharges]]&lt;35,"Low (&lt;$35)",IF(ChurnTable[[#This Row],[MonthlyCharges]]&lt;70,"Medium ($35-$70)","High (&gt;$70)"))</f>
        <v>High (&gt;$70)</v>
      </c>
      <c r="X2824">
        <f>ChurnTable[[#This Row],[MonthlyCharges]]*12</f>
        <v>958.80000000000007</v>
      </c>
      <c r="Y2824">
        <f>IF(ChurnTable[[#This Row],[Churn]]="Yes",1,0)</f>
        <v>1</v>
      </c>
      <c r="Z2824">
        <f>IF(ChurnTable[[#This Row],[Churn]]="Yes",ChurnTable[[#This Row],[MonthlyCharges]]*12,0)</f>
        <v>958.80000000000007</v>
      </c>
    </row>
    <row r="2825" spans="1:26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 s="1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 s="2">
        <v>20.45</v>
      </c>
      <c r="T2825" s="2">
        <v>790</v>
      </c>
      <c r="U2825" t="s">
        <v>24</v>
      </c>
      <c r="V28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25" t="str">
        <f>IF(ChurnTable[[#This Row],[MonthlyCharges]]&lt;35,"Low (&lt;$35)",IF(ChurnTable[[#This Row],[MonthlyCharges]]&lt;70,"Medium ($35-$70)","High (&gt;$70)"))</f>
        <v>Low (&lt;$35)</v>
      </c>
      <c r="X2825">
        <f>ChurnTable[[#This Row],[MonthlyCharges]]*12</f>
        <v>245.39999999999998</v>
      </c>
      <c r="Y2825">
        <f>IF(ChurnTable[[#This Row],[Churn]]="Yes",1,0)</f>
        <v>0</v>
      </c>
      <c r="Z2825">
        <f>IF(ChurnTable[[#This Row],[Churn]]="Yes",ChurnTable[[#This Row],[MonthlyCharges]]*12,0)</f>
        <v>0</v>
      </c>
    </row>
    <row r="2826" spans="1:26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 s="1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 s="2">
        <v>19.25</v>
      </c>
      <c r="T2826" s="2">
        <v>1237.6500000000001</v>
      </c>
      <c r="U2826" t="s">
        <v>24</v>
      </c>
      <c r="V28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26" t="str">
        <f>IF(ChurnTable[[#This Row],[MonthlyCharges]]&lt;35,"Low (&lt;$35)",IF(ChurnTable[[#This Row],[MonthlyCharges]]&lt;70,"Medium ($35-$70)","High (&gt;$70)"))</f>
        <v>Low (&lt;$35)</v>
      </c>
      <c r="X2826">
        <f>ChurnTable[[#This Row],[MonthlyCharges]]*12</f>
        <v>231</v>
      </c>
      <c r="Y2826">
        <f>IF(ChurnTable[[#This Row],[Churn]]="Yes",1,0)</f>
        <v>0</v>
      </c>
      <c r="Z2826">
        <f>IF(ChurnTable[[#This Row],[Churn]]="Yes",ChurnTable[[#This Row],[MonthlyCharges]]*12,0)</f>
        <v>0</v>
      </c>
    </row>
    <row r="2827" spans="1:26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 s="1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 s="2">
        <v>26.35</v>
      </c>
      <c r="T2827" s="2">
        <v>378.6</v>
      </c>
      <c r="U2827" t="s">
        <v>24</v>
      </c>
      <c r="V28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27" t="str">
        <f>IF(ChurnTable[[#This Row],[MonthlyCharges]]&lt;35,"Low (&lt;$35)",IF(ChurnTable[[#This Row],[MonthlyCharges]]&lt;70,"Medium ($35-$70)","High (&gt;$70)"))</f>
        <v>Low (&lt;$35)</v>
      </c>
      <c r="X2827">
        <f>ChurnTable[[#This Row],[MonthlyCharges]]*12</f>
        <v>316.20000000000005</v>
      </c>
      <c r="Y2827">
        <f>IF(ChurnTable[[#This Row],[Churn]]="Yes",1,0)</f>
        <v>0</v>
      </c>
      <c r="Z2827">
        <f>IF(ChurnTable[[#This Row],[Churn]]="Yes",ChurnTable[[#This Row],[MonthlyCharges]]*12,0)</f>
        <v>0</v>
      </c>
    </row>
    <row r="2828" spans="1:26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 s="1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 s="2">
        <v>43.8</v>
      </c>
      <c r="T2828" s="2">
        <v>592.65</v>
      </c>
      <c r="U2828" t="s">
        <v>24</v>
      </c>
      <c r="V28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28" t="str">
        <f>IF(ChurnTable[[#This Row],[MonthlyCharges]]&lt;35,"Low (&lt;$35)",IF(ChurnTable[[#This Row],[MonthlyCharges]]&lt;70,"Medium ($35-$70)","High (&gt;$70)"))</f>
        <v>Medium ($35-$70)</v>
      </c>
      <c r="X2828">
        <f>ChurnTable[[#This Row],[MonthlyCharges]]*12</f>
        <v>525.59999999999991</v>
      </c>
      <c r="Y2828">
        <f>IF(ChurnTable[[#This Row],[Churn]]="Yes",1,0)</f>
        <v>0</v>
      </c>
      <c r="Z2828">
        <f>IF(ChurnTable[[#This Row],[Churn]]="Yes",ChurnTable[[#This Row],[MonthlyCharges]]*12,0)</f>
        <v>0</v>
      </c>
    </row>
    <row r="2829" spans="1:26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 s="1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 s="2">
        <v>50.15</v>
      </c>
      <c r="T2829" s="2">
        <v>50.15</v>
      </c>
      <c r="U2829" t="s">
        <v>24</v>
      </c>
      <c r="V28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29" t="str">
        <f>IF(ChurnTable[[#This Row],[MonthlyCharges]]&lt;35,"Low (&lt;$35)",IF(ChurnTable[[#This Row],[MonthlyCharges]]&lt;70,"Medium ($35-$70)","High (&gt;$70)"))</f>
        <v>Medium ($35-$70)</v>
      </c>
      <c r="X2829">
        <f>ChurnTable[[#This Row],[MonthlyCharges]]*12</f>
        <v>601.79999999999995</v>
      </c>
      <c r="Y2829">
        <f>IF(ChurnTable[[#This Row],[Churn]]="Yes",1,0)</f>
        <v>0</v>
      </c>
      <c r="Z2829">
        <f>IF(ChurnTable[[#This Row],[Churn]]="Yes",ChurnTable[[#This Row],[MonthlyCharges]]*12,0)</f>
        <v>0</v>
      </c>
    </row>
    <row r="2830" spans="1:26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 s="1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 s="2">
        <v>20.45</v>
      </c>
      <c r="T2830" s="2">
        <v>20.45</v>
      </c>
      <c r="U2830" t="s">
        <v>24</v>
      </c>
      <c r="V28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30" t="str">
        <f>IF(ChurnTable[[#This Row],[MonthlyCharges]]&lt;35,"Low (&lt;$35)",IF(ChurnTable[[#This Row],[MonthlyCharges]]&lt;70,"Medium ($35-$70)","High (&gt;$70)"))</f>
        <v>Low (&lt;$35)</v>
      </c>
      <c r="X2830">
        <f>ChurnTable[[#This Row],[MonthlyCharges]]*12</f>
        <v>245.39999999999998</v>
      </c>
      <c r="Y2830">
        <f>IF(ChurnTable[[#This Row],[Churn]]="Yes",1,0)</f>
        <v>0</v>
      </c>
      <c r="Z2830">
        <f>IF(ChurnTable[[#This Row],[Churn]]="Yes",ChurnTable[[#This Row],[MonthlyCharges]]*12,0)</f>
        <v>0</v>
      </c>
    </row>
    <row r="2831" spans="1:26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 s="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 s="2">
        <v>69.7</v>
      </c>
      <c r="T2831" s="2">
        <v>560.85</v>
      </c>
      <c r="U2831" t="s">
        <v>23</v>
      </c>
      <c r="V28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31" t="str">
        <f>IF(ChurnTable[[#This Row],[MonthlyCharges]]&lt;35,"Low (&lt;$35)",IF(ChurnTable[[#This Row],[MonthlyCharges]]&lt;70,"Medium ($35-$70)","High (&gt;$70)"))</f>
        <v>Medium ($35-$70)</v>
      </c>
      <c r="X2831">
        <f>ChurnTable[[#This Row],[MonthlyCharges]]*12</f>
        <v>836.40000000000009</v>
      </c>
      <c r="Y2831">
        <f>IF(ChurnTable[[#This Row],[Churn]]="Yes",1,0)</f>
        <v>1</v>
      </c>
      <c r="Z2831">
        <f>IF(ChurnTable[[#This Row],[Churn]]="Yes",ChurnTable[[#This Row],[MonthlyCharges]]*12,0)</f>
        <v>836.40000000000009</v>
      </c>
    </row>
    <row r="2832" spans="1:26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 s="1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 s="2">
        <v>61.4</v>
      </c>
      <c r="T2832" s="2">
        <v>3638.25</v>
      </c>
      <c r="U2832" t="s">
        <v>24</v>
      </c>
      <c r="V28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32" t="str">
        <f>IF(ChurnTable[[#This Row],[MonthlyCharges]]&lt;35,"Low (&lt;$35)",IF(ChurnTable[[#This Row],[MonthlyCharges]]&lt;70,"Medium ($35-$70)","High (&gt;$70)"))</f>
        <v>Medium ($35-$70)</v>
      </c>
      <c r="X2832">
        <f>ChurnTable[[#This Row],[MonthlyCharges]]*12</f>
        <v>736.8</v>
      </c>
      <c r="Y2832">
        <f>IF(ChurnTable[[#This Row],[Churn]]="Yes",1,0)</f>
        <v>0</v>
      </c>
      <c r="Z2832">
        <f>IF(ChurnTable[[#This Row],[Churn]]="Yes",ChurnTable[[#This Row],[MonthlyCharges]]*12,0)</f>
        <v>0</v>
      </c>
    </row>
    <row r="2833" spans="1:26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 s="1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 s="2">
        <v>98.1</v>
      </c>
      <c r="T2833" s="2">
        <v>1060.2</v>
      </c>
      <c r="U2833" t="s">
        <v>23</v>
      </c>
      <c r="V28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33" t="str">
        <f>IF(ChurnTable[[#This Row],[MonthlyCharges]]&lt;35,"Low (&lt;$35)",IF(ChurnTable[[#This Row],[MonthlyCharges]]&lt;70,"Medium ($35-$70)","High (&gt;$70)"))</f>
        <v>High (&gt;$70)</v>
      </c>
      <c r="X2833">
        <f>ChurnTable[[#This Row],[MonthlyCharges]]*12</f>
        <v>1177.1999999999998</v>
      </c>
      <c r="Y2833">
        <f>IF(ChurnTable[[#This Row],[Churn]]="Yes",1,0)</f>
        <v>1</v>
      </c>
      <c r="Z2833">
        <f>IF(ChurnTable[[#This Row],[Churn]]="Yes",ChurnTable[[#This Row],[MonthlyCharges]]*12,0)</f>
        <v>1177.1999999999998</v>
      </c>
    </row>
    <row r="2834" spans="1:26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 s="1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 s="2">
        <v>70.75</v>
      </c>
      <c r="T2834" s="2">
        <v>2921.75</v>
      </c>
      <c r="U2834" t="s">
        <v>24</v>
      </c>
      <c r="V28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34" t="str">
        <f>IF(ChurnTable[[#This Row],[MonthlyCharges]]&lt;35,"Low (&lt;$35)",IF(ChurnTable[[#This Row],[MonthlyCharges]]&lt;70,"Medium ($35-$70)","High (&gt;$70)"))</f>
        <v>High (&gt;$70)</v>
      </c>
      <c r="X2834">
        <f>ChurnTable[[#This Row],[MonthlyCharges]]*12</f>
        <v>849</v>
      </c>
      <c r="Y2834">
        <f>IF(ChurnTable[[#This Row],[Churn]]="Yes",1,0)</f>
        <v>0</v>
      </c>
      <c r="Z2834">
        <f>IF(ChurnTable[[#This Row],[Churn]]="Yes",ChurnTable[[#This Row],[MonthlyCharges]]*12,0)</f>
        <v>0</v>
      </c>
    </row>
    <row r="2835" spans="1:26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 s="1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 s="2">
        <v>61.15</v>
      </c>
      <c r="T2835" s="2">
        <v>4017.45</v>
      </c>
      <c r="U2835" t="s">
        <v>24</v>
      </c>
      <c r="V28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35" t="str">
        <f>IF(ChurnTable[[#This Row],[MonthlyCharges]]&lt;35,"Low (&lt;$35)",IF(ChurnTable[[#This Row],[MonthlyCharges]]&lt;70,"Medium ($35-$70)","High (&gt;$70)"))</f>
        <v>Medium ($35-$70)</v>
      </c>
      <c r="X2835">
        <f>ChurnTable[[#This Row],[MonthlyCharges]]*12</f>
        <v>733.8</v>
      </c>
      <c r="Y2835">
        <f>IF(ChurnTable[[#This Row],[Churn]]="Yes",1,0)</f>
        <v>0</v>
      </c>
      <c r="Z2835">
        <f>IF(ChurnTable[[#This Row],[Churn]]="Yes",ChurnTable[[#This Row],[MonthlyCharges]]*12,0)</f>
        <v>0</v>
      </c>
    </row>
    <row r="2836" spans="1:26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 s="1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 s="2">
        <v>20.25</v>
      </c>
      <c r="T2836" s="2">
        <v>854.9</v>
      </c>
      <c r="U2836" t="s">
        <v>24</v>
      </c>
      <c r="V28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36" t="str">
        <f>IF(ChurnTable[[#This Row],[MonthlyCharges]]&lt;35,"Low (&lt;$35)",IF(ChurnTable[[#This Row],[MonthlyCharges]]&lt;70,"Medium ($35-$70)","High (&gt;$70)"))</f>
        <v>Low (&lt;$35)</v>
      </c>
      <c r="X2836">
        <f>ChurnTable[[#This Row],[MonthlyCharges]]*12</f>
        <v>243</v>
      </c>
      <c r="Y2836">
        <f>IF(ChurnTable[[#This Row],[Churn]]="Yes",1,0)</f>
        <v>0</v>
      </c>
      <c r="Z2836">
        <f>IF(ChurnTable[[#This Row],[Churn]]="Yes",ChurnTable[[#This Row],[MonthlyCharges]]*12,0)</f>
        <v>0</v>
      </c>
    </row>
    <row r="2837" spans="1:26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 s="1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 s="2">
        <v>63.85</v>
      </c>
      <c r="T2837" s="2">
        <v>4174.3500000000004</v>
      </c>
      <c r="U2837" t="s">
        <v>24</v>
      </c>
      <c r="V28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37" t="str">
        <f>IF(ChurnTable[[#This Row],[MonthlyCharges]]&lt;35,"Low (&lt;$35)",IF(ChurnTable[[#This Row],[MonthlyCharges]]&lt;70,"Medium ($35-$70)","High (&gt;$70)"))</f>
        <v>Medium ($35-$70)</v>
      </c>
      <c r="X2837">
        <f>ChurnTable[[#This Row],[MonthlyCharges]]*12</f>
        <v>766.2</v>
      </c>
      <c r="Y2837">
        <f>IF(ChurnTable[[#This Row],[Churn]]="Yes",1,0)</f>
        <v>0</v>
      </c>
      <c r="Z2837">
        <f>IF(ChurnTable[[#This Row],[Churn]]="Yes",ChurnTable[[#This Row],[MonthlyCharges]]*12,0)</f>
        <v>0</v>
      </c>
    </row>
    <row r="2838" spans="1:26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 s="1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 s="2">
        <v>98.7</v>
      </c>
      <c r="T2838" s="2">
        <v>4920.55</v>
      </c>
      <c r="U2838" t="s">
        <v>24</v>
      </c>
      <c r="V28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38" t="str">
        <f>IF(ChurnTable[[#This Row],[MonthlyCharges]]&lt;35,"Low (&lt;$35)",IF(ChurnTable[[#This Row],[MonthlyCharges]]&lt;70,"Medium ($35-$70)","High (&gt;$70)"))</f>
        <v>High (&gt;$70)</v>
      </c>
      <c r="X2838">
        <f>ChurnTable[[#This Row],[MonthlyCharges]]*12</f>
        <v>1184.4000000000001</v>
      </c>
      <c r="Y2838">
        <f>IF(ChurnTable[[#This Row],[Churn]]="Yes",1,0)</f>
        <v>0</v>
      </c>
      <c r="Z2838">
        <f>IF(ChurnTable[[#This Row],[Churn]]="Yes",ChurnTable[[#This Row],[MonthlyCharges]]*12,0)</f>
        <v>0</v>
      </c>
    </row>
    <row r="2839" spans="1:26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 s="1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 s="2">
        <v>20.5</v>
      </c>
      <c r="T2839" s="2">
        <v>20.5</v>
      </c>
      <c r="U2839" t="s">
        <v>23</v>
      </c>
      <c r="V28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39" t="str">
        <f>IF(ChurnTable[[#This Row],[MonthlyCharges]]&lt;35,"Low (&lt;$35)",IF(ChurnTable[[#This Row],[MonthlyCharges]]&lt;70,"Medium ($35-$70)","High (&gt;$70)"))</f>
        <v>Low (&lt;$35)</v>
      </c>
      <c r="X2839">
        <f>ChurnTable[[#This Row],[MonthlyCharges]]*12</f>
        <v>246</v>
      </c>
      <c r="Y2839">
        <f>IF(ChurnTable[[#This Row],[Churn]]="Yes",1,0)</f>
        <v>1</v>
      </c>
      <c r="Z2839">
        <f>IF(ChurnTable[[#This Row],[Churn]]="Yes",ChurnTable[[#This Row],[MonthlyCharges]]*12,0)</f>
        <v>246</v>
      </c>
    </row>
    <row r="2840" spans="1:26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 s="1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 s="2">
        <v>20</v>
      </c>
      <c r="T2840" s="2">
        <v>810.3</v>
      </c>
      <c r="U2840" t="s">
        <v>24</v>
      </c>
      <c r="V28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40" t="str">
        <f>IF(ChurnTable[[#This Row],[MonthlyCharges]]&lt;35,"Low (&lt;$35)",IF(ChurnTable[[#This Row],[MonthlyCharges]]&lt;70,"Medium ($35-$70)","High (&gt;$70)"))</f>
        <v>Low (&lt;$35)</v>
      </c>
      <c r="X2840">
        <f>ChurnTable[[#This Row],[MonthlyCharges]]*12</f>
        <v>240</v>
      </c>
      <c r="Y2840">
        <f>IF(ChurnTable[[#This Row],[Churn]]="Yes",1,0)</f>
        <v>0</v>
      </c>
      <c r="Z2840">
        <f>IF(ChurnTable[[#This Row],[Churn]]="Yes",ChurnTable[[#This Row],[MonthlyCharges]]*12,0)</f>
        <v>0</v>
      </c>
    </row>
    <row r="2841" spans="1:26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 s="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 s="2">
        <v>19.3</v>
      </c>
      <c r="T2841" s="2">
        <v>772.4</v>
      </c>
      <c r="U2841" t="s">
        <v>24</v>
      </c>
      <c r="V28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41" t="str">
        <f>IF(ChurnTable[[#This Row],[MonthlyCharges]]&lt;35,"Low (&lt;$35)",IF(ChurnTable[[#This Row],[MonthlyCharges]]&lt;70,"Medium ($35-$70)","High (&gt;$70)"))</f>
        <v>Low (&lt;$35)</v>
      </c>
      <c r="X2841">
        <f>ChurnTable[[#This Row],[MonthlyCharges]]*12</f>
        <v>231.60000000000002</v>
      </c>
      <c r="Y2841">
        <f>IF(ChurnTable[[#This Row],[Churn]]="Yes",1,0)</f>
        <v>0</v>
      </c>
      <c r="Z2841">
        <f>IF(ChurnTable[[#This Row],[Churn]]="Yes",ChurnTable[[#This Row],[MonthlyCharges]]*12,0)</f>
        <v>0</v>
      </c>
    </row>
    <row r="2842" spans="1:26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 s="1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 s="2">
        <v>84.4</v>
      </c>
      <c r="T2842" s="2">
        <v>1936.85</v>
      </c>
      <c r="U2842" t="s">
        <v>24</v>
      </c>
      <c r="V28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42" t="str">
        <f>IF(ChurnTable[[#This Row],[MonthlyCharges]]&lt;35,"Low (&lt;$35)",IF(ChurnTable[[#This Row],[MonthlyCharges]]&lt;70,"Medium ($35-$70)","High (&gt;$70)"))</f>
        <v>High (&gt;$70)</v>
      </c>
      <c r="X2842">
        <f>ChurnTable[[#This Row],[MonthlyCharges]]*12</f>
        <v>1012.8000000000001</v>
      </c>
      <c r="Y2842">
        <f>IF(ChurnTable[[#This Row],[Churn]]="Yes",1,0)</f>
        <v>0</v>
      </c>
      <c r="Z2842">
        <f>IF(ChurnTable[[#This Row],[Churn]]="Yes",ChurnTable[[#This Row],[MonthlyCharges]]*12,0)</f>
        <v>0</v>
      </c>
    </row>
    <row r="2843" spans="1:26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 s="1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 s="2">
        <v>25.1</v>
      </c>
      <c r="T2843" s="2">
        <v>79.8</v>
      </c>
      <c r="U2843" t="s">
        <v>24</v>
      </c>
      <c r="V28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43" t="str">
        <f>IF(ChurnTable[[#This Row],[MonthlyCharges]]&lt;35,"Low (&lt;$35)",IF(ChurnTable[[#This Row],[MonthlyCharges]]&lt;70,"Medium ($35-$70)","High (&gt;$70)"))</f>
        <v>Low (&lt;$35)</v>
      </c>
      <c r="X2843">
        <f>ChurnTable[[#This Row],[MonthlyCharges]]*12</f>
        <v>301.20000000000005</v>
      </c>
      <c r="Y2843">
        <f>IF(ChurnTable[[#This Row],[Churn]]="Yes",1,0)</f>
        <v>0</v>
      </c>
      <c r="Z2843">
        <f>IF(ChurnTable[[#This Row],[Churn]]="Yes",ChurnTable[[#This Row],[MonthlyCharges]]*12,0)</f>
        <v>0</v>
      </c>
    </row>
    <row r="2844" spans="1:26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 s="1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 s="2">
        <v>48.25</v>
      </c>
      <c r="T2844" s="2">
        <v>202.25</v>
      </c>
      <c r="U2844" t="s">
        <v>24</v>
      </c>
      <c r="V28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44" t="str">
        <f>IF(ChurnTable[[#This Row],[MonthlyCharges]]&lt;35,"Low (&lt;$35)",IF(ChurnTable[[#This Row],[MonthlyCharges]]&lt;70,"Medium ($35-$70)","High (&gt;$70)"))</f>
        <v>Medium ($35-$70)</v>
      </c>
      <c r="X2844">
        <f>ChurnTable[[#This Row],[MonthlyCharges]]*12</f>
        <v>579</v>
      </c>
      <c r="Y2844">
        <f>IF(ChurnTable[[#This Row],[Churn]]="Yes",1,0)</f>
        <v>0</v>
      </c>
      <c r="Z2844">
        <f>IF(ChurnTable[[#This Row],[Churn]]="Yes",ChurnTable[[#This Row],[MonthlyCharges]]*12,0)</f>
        <v>0</v>
      </c>
    </row>
    <row r="2845" spans="1:26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 s="1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 s="2">
        <v>19.850000000000001</v>
      </c>
      <c r="T2845" s="2">
        <v>1070.5</v>
      </c>
      <c r="U2845" t="s">
        <v>24</v>
      </c>
      <c r="V28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45" t="str">
        <f>IF(ChurnTable[[#This Row],[MonthlyCharges]]&lt;35,"Low (&lt;$35)",IF(ChurnTable[[#This Row],[MonthlyCharges]]&lt;70,"Medium ($35-$70)","High (&gt;$70)"))</f>
        <v>Low (&lt;$35)</v>
      </c>
      <c r="X2845">
        <f>ChurnTable[[#This Row],[MonthlyCharges]]*12</f>
        <v>238.20000000000002</v>
      </c>
      <c r="Y2845">
        <f>IF(ChurnTable[[#This Row],[Churn]]="Yes",1,0)</f>
        <v>0</v>
      </c>
      <c r="Z2845">
        <f>IF(ChurnTable[[#This Row],[Churn]]="Yes",ChurnTable[[#This Row],[MonthlyCharges]]*12,0)</f>
        <v>0</v>
      </c>
    </row>
    <row r="2846" spans="1:26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 s="1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 s="2">
        <v>99.6</v>
      </c>
      <c r="T2846" s="2">
        <v>347.65</v>
      </c>
      <c r="U2846" t="s">
        <v>23</v>
      </c>
      <c r="V28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46" t="str">
        <f>IF(ChurnTable[[#This Row],[MonthlyCharges]]&lt;35,"Low (&lt;$35)",IF(ChurnTable[[#This Row],[MonthlyCharges]]&lt;70,"Medium ($35-$70)","High (&gt;$70)"))</f>
        <v>High (&gt;$70)</v>
      </c>
      <c r="X2846">
        <f>ChurnTable[[#This Row],[MonthlyCharges]]*12</f>
        <v>1195.1999999999998</v>
      </c>
      <c r="Y2846">
        <f>IF(ChurnTable[[#This Row],[Churn]]="Yes",1,0)</f>
        <v>1</v>
      </c>
      <c r="Z2846">
        <f>IF(ChurnTable[[#This Row],[Churn]]="Yes",ChurnTable[[#This Row],[MonthlyCharges]]*12,0)</f>
        <v>1195.1999999999998</v>
      </c>
    </row>
    <row r="2847" spans="1:26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 s="1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 s="2">
        <v>94.2</v>
      </c>
      <c r="T2847" s="2">
        <v>999.9</v>
      </c>
      <c r="U2847" t="s">
        <v>24</v>
      </c>
      <c r="V28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47" t="str">
        <f>IF(ChurnTable[[#This Row],[MonthlyCharges]]&lt;35,"Low (&lt;$35)",IF(ChurnTable[[#This Row],[MonthlyCharges]]&lt;70,"Medium ($35-$70)","High (&gt;$70)"))</f>
        <v>High (&gt;$70)</v>
      </c>
      <c r="X2847">
        <f>ChurnTable[[#This Row],[MonthlyCharges]]*12</f>
        <v>1130.4000000000001</v>
      </c>
      <c r="Y2847">
        <f>IF(ChurnTable[[#This Row],[Churn]]="Yes",1,0)</f>
        <v>0</v>
      </c>
      <c r="Z2847">
        <f>IF(ChurnTable[[#This Row],[Churn]]="Yes",ChurnTable[[#This Row],[MonthlyCharges]]*12,0)</f>
        <v>0</v>
      </c>
    </row>
    <row r="2848" spans="1:26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 s="1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 s="2">
        <v>62.15</v>
      </c>
      <c r="T2848" s="2">
        <v>113.1</v>
      </c>
      <c r="U2848" t="s">
        <v>24</v>
      </c>
      <c r="V28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48" t="str">
        <f>IF(ChurnTable[[#This Row],[MonthlyCharges]]&lt;35,"Low (&lt;$35)",IF(ChurnTable[[#This Row],[MonthlyCharges]]&lt;70,"Medium ($35-$70)","High (&gt;$70)"))</f>
        <v>Medium ($35-$70)</v>
      </c>
      <c r="X2848">
        <f>ChurnTable[[#This Row],[MonthlyCharges]]*12</f>
        <v>745.8</v>
      </c>
      <c r="Y2848">
        <f>IF(ChurnTable[[#This Row],[Churn]]="Yes",1,0)</f>
        <v>0</v>
      </c>
      <c r="Z2848">
        <f>IF(ChurnTable[[#This Row],[Churn]]="Yes",ChurnTable[[#This Row],[MonthlyCharges]]*12,0)</f>
        <v>0</v>
      </c>
    </row>
    <row r="2849" spans="1:26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 s="1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 s="2">
        <v>79.3</v>
      </c>
      <c r="T2849" s="2">
        <v>2015.8</v>
      </c>
      <c r="U2849" t="s">
        <v>24</v>
      </c>
      <c r="V28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49" t="str">
        <f>IF(ChurnTable[[#This Row],[MonthlyCharges]]&lt;35,"Low (&lt;$35)",IF(ChurnTable[[#This Row],[MonthlyCharges]]&lt;70,"Medium ($35-$70)","High (&gt;$70)"))</f>
        <v>High (&gt;$70)</v>
      </c>
      <c r="X2849">
        <f>ChurnTable[[#This Row],[MonthlyCharges]]*12</f>
        <v>951.59999999999991</v>
      </c>
      <c r="Y2849">
        <f>IF(ChurnTable[[#This Row],[Churn]]="Yes",1,0)</f>
        <v>0</v>
      </c>
      <c r="Z2849">
        <f>IF(ChurnTable[[#This Row],[Churn]]="Yes",ChurnTable[[#This Row],[MonthlyCharges]]*12,0)</f>
        <v>0</v>
      </c>
    </row>
    <row r="2850" spans="1:26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 s="1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 s="2">
        <v>56.25</v>
      </c>
      <c r="T2850" s="2">
        <v>1454.25</v>
      </c>
      <c r="U2850" t="s">
        <v>24</v>
      </c>
      <c r="V28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50" t="str">
        <f>IF(ChurnTable[[#This Row],[MonthlyCharges]]&lt;35,"Low (&lt;$35)",IF(ChurnTable[[#This Row],[MonthlyCharges]]&lt;70,"Medium ($35-$70)","High (&gt;$70)"))</f>
        <v>Medium ($35-$70)</v>
      </c>
      <c r="X2850">
        <f>ChurnTable[[#This Row],[MonthlyCharges]]*12</f>
        <v>675</v>
      </c>
      <c r="Y2850">
        <f>IF(ChurnTable[[#This Row],[Churn]]="Yes",1,0)</f>
        <v>0</v>
      </c>
      <c r="Z2850">
        <f>IF(ChurnTable[[#This Row],[Churn]]="Yes",ChurnTable[[#This Row],[MonthlyCharges]]*12,0)</f>
        <v>0</v>
      </c>
    </row>
    <row r="2851" spans="1:26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 s="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 s="2">
        <v>20.3</v>
      </c>
      <c r="T2851" s="2">
        <v>246.7</v>
      </c>
      <c r="U2851" t="s">
        <v>24</v>
      </c>
      <c r="V28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51" t="str">
        <f>IF(ChurnTable[[#This Row],[MonthlyCharges]]&lt;35,"Low (&lt;$35)",IF(ChurnTable[[#This Row],[MonthlyCharges]]&lt;70,"Medium ($35-$70)","High (&gt;$70)"))</f>
        <v>Low (&lt;$35)</v>
      </c>
      <c r="X2851">
        <f>ChurnTable[[#This Row],[MonthlyCharges]]*12</f>
        <v>243.60000000000002</v>
      </c>
      <c r="Y2851">
        <f>IF(ChurnTable[[#This Row],[Churn]]="Yes",1,0)</f>
        <v>0</v>
      </c>
      <c r="Z2851">
        <f>IF(ChurnTable[[#This Row],[Churn]]="Yes",ChurnTable[[#This Row],[MonthlyCharges]]*12,0)</f>
        <v>0</v>
      </c>
    </row>
    <row r="2852" spans="1:26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 s="1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 s="2">
        <v>99</v>
      </c>
      <c r="T2852" s="2">
        <v>6017.9</v>
      </c>
      <c r="U2852" t="s">
        <v>24</v>
      </c>
      <c r="V28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52" t="str">
        <f>IF(ChurnTable[[#This Row],[MonthlyCharges]]&lt;35,"Low (&lt;$35)",IF(ChurnTable[[#This Row],[MonthlyCharges]]&lt;70,"Medium ($35-$70)","High (&gt;$70)"))</f>
        <v>High (&gt;$70)</v>
      </c>
      <c r="X2852">
        <f>ChurnTable[[#This Row],[MonthlyCharges]]*12</f>
        <v>1188</v>
      </c>
      <c r="Y2852">
        <f>IF(ChurnTable[[#This Row],[Churn]]="Yes",1,0)</f>
        <v>0</v>
      </c>
      <c r="Z2852">
        <f>IF(ChurnTable[[#This Row],[Churn]]="Yes",ChurnTable[[#This Row],[MonthlyCharges]]*12,0)</f>
        <v>0</v>
      </c>
    </row>
    <row r="2853" spans="1:26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 s="1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 s="2">
        <v>90.6</v>
      </c>
      <c r="T2853" s="2">
        <v>5817.45</v>
      </c>
      <c r="U2853" t="s">
        <v>24</v>
      </c>
      <c r="V28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53" t="str">
        <f>IF(ChurnTable[[#This Row],[MonthlyCharges]]&lt;35,"Low (&lt;$35)",IF(ChurnTable[[#This Row],[MonthlyCharges]]&lt;70,"Medium ($35-$70)","High (&gt;$70)"))</f>
        <v>High (&gt;$70)</v>
      </c>
      <c r="X2853">
        <f>ChurnTable[[#This Row],[MonthlyCharges]]*12</f>
        <v>1087.1999999999998</v>
      </c>
      <c r="Y2853">
        <f>IF(ChurnTable[[#This Row],[Churn]]="Yes",1,0)</f>
        <v>0</v>
      </c>
      <c r="Z2853">
        <f>IF(ChurnTable[[#This Row],[Churn]]="Yes",ChurnTable[[#This Row],[MonthlyCharges]]*12,0)</f>
        <v>0</v>
      </c>
    </row>
    <row r="2854" spans="1:26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 s="1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 s="2">
        <v>85.9</v>
      </c>
      <c r="T2854" s="2">
        <v>5595.3</v>
      </c>
      <c r="U2854" t="s">
        <v>24</v>
      </c>
      <c r="V28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54" t="str">
        <f>IF(ChurnTable[[#This Row],[MonthlyCharges]]&lt;35,"Low (&lt;$35)",IF(ChurnTable[[#This Row],[MonthlyCharges]]&lt;70,"Medium ($35-$70)","High (&gt;$70)"))</f>
        <v>High (&gt;$70)</v>
      </c>
      <c r="X2854">
        <f>ChurnTable[[#This Row],[MonthlyCharges]]*12</f>
        <v>1030.8000000000002</v>
      </c>
      <c r="Y2854">
        <f>IF(ChurnTable[[#This Row],[Churn]]="Yes",1,0)</f>
        <v>0</v>
      </c>
      <c r="Z2854">
        <f>IF(ChurnTable[[#This Row],[Churn]]="Yes",ChurnTable[[#This Row],[MonthlyCharges]]*12,0)</f>
        <v>0</v>
      </c>
    </row>
    <row r="2855" spans="1:26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 s="1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 s="2">
        <v>79.2</v>
      </c>
      <c r="T2855" s="2">
        <v>4765</v>
      </c>
      <c r="U2855" t="s">
        <v>24</v>
      </c>
      <c r="V28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55" t="str">
        <f>IF(ChurnTable[[#This Row],[MonthlyCharges]]&lt;35,"Low (&lt;$35)",IF(ChurnTable[[#This Row],[MonthlyCharges]]&lt;70,"Medium ($35-$70)","High (&gt;$70)"))</f>
        <v>High (&gt;$70)</v>
      </c>
      <c r="X2855">
        <f>ChurnTable[[#This Row],[MonthlyCharges]]*12</f>
        <v>950.40000000000009</v>
      </c>
      <c r="Y2855">
        <f>IF(ChurnTable[[#This Row],[Churn]]="Yes",1,0)</f>
        <v>0</v>
      </c>
      <c r="Z2855">
        <f>IF(ChurnTable[[#This Row],[Churn]]="Yes",ChurnTable[[#This Row],[MonthlyCharges]]*12,0)</f>
        <v>0</v>
      </c>
    </row>
    <row r="2856" spans="1:26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 s="1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 s="2">
        <v>70.349999999999994</v>
      </c>
      <c r="T2856" s="2">
        <v>1201.6500000000001</v>
      </c>
      <c r="U2856" t="s">
        <v>24</v>
      </c>
      <c r="V28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56" t="str">
        <f>IF(ChurnTable[[#This Row],[MonthlyCharges]]&lt;35,"Low (&lt;$35)",IF(ChurnTable[[#This Row],[MonthlyCharges]]&lt;70,"Medium ($35-$70)","High (&gt;$70)"))</f>
        <v>High (&gt;$70)</v>
      </c>
      <c r="X2856">
        <f>ChurnTable[[#This Row],[MonthlyCharges]]*12</f>
        <v>844.19999999999993</v>
      </c>
      <c r="Y2856">
        <f>IF(ChurnTable[[#This Row],[Churn]]="Yes",1,0)</f>
        <v>0</v>
      </c>
      <c r="Z2856">
        <f>IF(ChurnTable[[#This Row],[Churn]]="Yes",ChurnTable[[#This Row],[MonthlyCharges]]*12,0)</f>
        <v>0</v>
      </c>
    </row>
    <row r="2857" spans="1:26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 s="1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 s="2">
        <v>19.350000000000001</v>
      </c>
      <c r="T2857" s="2">
        <v>867.3</v>
      </c>
      <c r="U2857" t="s">
        <v>24</v>
      </c>
      <c r="V28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57" t="str">
        <f>IF(ChurnTable[[#This Row],[MonthlyCharges]]&lt;35,"Low (&lt;$35)",IF(ChurnTable[[#This Row],[MonthlyCharges]]&lt;70,"Medium ($35-$70)","High (&gt;$70)"))</f>
        <v>Low (&lt;$35)</v>
      </c>
      <c r="X2857">
        <f>ChurnTable[[#This Row],[MonthlyCharges]]*12</f>
        <v>232.20000000000002</v>
      </c>
      <c r="Y2857">
        <f>IF(ChurnTable[[#This Row],[Churn]]="Yes",1,0)</f>
        <v>0</v>
      </c>
      <c r="Z2857">
        <f>IF(ChurnTable[[#This Row],[Churn]]="Yes",ChurnTable[[#This Row],[MonthlyCharges]]*12,0)</f>
        <v>0</v>
      </c>
    </row>
    <row r="2858" spans="1:26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 s="1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 s="2">
        <v>50.15</v>
      </c>
      <c r="T2858" s="2">
        <v>50.15</v>
      </c>
      <c r="U2858" t="s">
        <v>24</v>
      </c>
      <c r="V28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58" t="str">
        <f>IF(ChurnTable[[#This Row],[MonthlyCharges]]&lt;35,"Low (&lt;$35)",IF(ChurnTable[[#This Row],[MonthlyCharges]]&lt;70,"Medium ($35-$70)","High (&gt;$70)"))</f>
        <v>Medium ($35-$70)</v>
      </c>
      <c r="X2858">
        <f>ChurnTable[[#This Row],[MonthlyCharges]]*12</f>
        <v>601.79999999999995</v>
      </c>
      <c r="Y2858">
        <f>IF(ChurnTable[[#This Row],[Churn]]="Yes",1,0)</f>
        <v>0</v>
      </c>
      <c r="Z2858">
        <f>IF(ChurnTable[[#This Row],[Churn]]="Yes",ChurnTable[[#This Row],[MonthlyCharges]]*12,0)</f>
        <v>0</v>
      </c>
    </row>
    <row r="2859" spans="1:26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 s="1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 s="2">
        <v>63.8</v>
      </c>
      <c r="T2859" s="2">
        <v>3007.25</v>
      </c>
      <c r="U2859" t="s">
        <v>24</v>
      </c>
      <c r="V28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59" t="str">
        <f>IF(ChurnTable[[#This Row],[MonthlyCharges]]&lt;35,"Low (&lt;$35)",IF(ChurnTable[[#This Row],[MonthlyCharges]]&lt;70,"Medium ($35-$70)","High (&gt;$70)"))</f>
        <v>Medium ($35-$70)</v>
      </c>
      <c r="X2859">
        <f>ChurnTable[[#This Row],[MonthlyCharges]]*12</f>
        <v>765.59999999999991</v>
      </c>
      <c r="Y2859">
        <f>IF(ChurnTable[[#This Row],[Churn]]="Yes",1,0)</f>
        <v>0</v>
      </c>
      <c r="Z2859">
        <f>IF(ChurnTable[[#This Row],[Churn]]="Yes",ChurnTable[[#This Row],[MonthlyCharges]]*12,0)</f>
        <v>0</v>
      </c>
    </row>
    <row r="2860" spans="1:26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 s="1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 s="2">
        <v>20.55</v>
      </c>
      <c r="T2860" s="2">
        <v>252.75</v>
      </c>
      <c r="U2860" t="s">
        <v>24</v>
      </c>
      <c r="V28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60" t="str">
        <f>IF(ChurnTable[[#This Row],[MonthlyCharges]]&lt;35,"Low (&lt;$35)",IF(ChurnTable[[#This Row],[MonthlyCharges]]&lt;70,"Medium ($35-$70)","High (&gt;$70)"))</f>
        <v>Low (&lt;$35)</v>
      </c>
      <c r="X2860">
        <f>ChurnTable[[#This Row],[MonthlyCharges]]*12</f>
        <v>246.60000000000002</v>
      </c>
      <c r="Y2860">
        <f>IF(ChurnTable[[#This Row],[Churn]]="Yes",1,0)</f>
        <v>0</v>
      </c>
      <c r="Z2860">
        <f>IF(ChurnTable[[#This Row],[Churn]]="Yes",ChurnTable[[#This Row],[MonthlyCharges]]*12,0)</f>
        <v>0</v>
      </c>
    </row>
    <row r="2861" spans="1:26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 s="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 s="2">
        <v>88.55</v>
      </c>
      <c r="T2861" s="2">
        <v>6306.5</v>
      </c>
      <c r="U2861" t="s">
        <v>24</v>
      </c>
      <c r="V28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61" t="str">
        <f>IF(ChurnTable[[#This Row],[MonthlyCharges]]&lt;35,"Low (&lt;$35)",IF(ChurnTable[[#This Row],[MonthlyCharges]]&lt;70,"Medium ($35-$70)","High (&gt;$70)"))</f>
        <v>High (&gt;$70)</v>
      </c>
      <c r="X2861">
        <f>ChurnTable[[#This Row],[MonthlyCharges]]*12</f>
        <v>1062.5999999999999</v>
      </c>
      <c r="Y2861">
        <f>IF(ChurnTable[[#This Row],[Churn]]="Yes",1,0)</f>
        <v>0</v>
      </c>
      <c r="Z2861">
        <f>IF(ChurnTable[[#This Row],[Churn]]="Yes",ChurnTable[[#This Row],[MonthlyCharges]]*12,0)</f>
        <v>0</v>
      </c>
    </row>
    <row r="2862" spans="1:26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 s="1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 s="2">
        <v>101.4</v>
      </c>
      <c r="T2862" s="2">
        <v>6841.05</v>
      </c>
      <c r="U2862" t="s">
        <v>24</v>
      </c>
      <c r="V28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62" t="str">
        <f>IF(ChurnTable[[#This Row],[MonthlyCharges]]&lt;35,"Low (&lt;$35)",IF(ChurnTable[[#This Row],[MonthlyCharges]]&lt;70,"Medium ($35-$70)","High (&gt;$70)"))</f>
        <v>High (&gt;$70)</v>
      </c>
      <c r="X2862">
        <f>ChurnTable[[#This Row],[MonthlyCharges]]*12</f>
        <v>1216.8000000000002</v>
      </c>
      <c r="Y2862">
        <f>IF(ChurnTable[[#This Row],[Churn]]="Yes",1,0)</f>
        <v>0</v>
      </c>
      <c r="Z2862">
        <f>IF(ChurnTable[[#This Row],[Churn]]="Yes",ChurnTable[[#This Row],[MonthlyCharges]]*12,0)</f>
        <v>0</v>
      </c>
    </row>
    <row r="2863" spans="1:26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 s="1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 s="2">
        <v>81.95</v>
      </c>
      <c r="T2863" s="2">
        <v>81.95</v>
      </c>
      <c r="U2863" t="s">
        <v>23</v>
      </c>
      <c r="V28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63" t="str">
        <f>IF(ChurnTable[[#This Row],[MonthlyCharges]]&lt;35,"Low (&lt;$35)",IF(ChurnTable[[#This Row],[MonthlyCharges]]&lt;70,"Medium ($35-$70)","High (&gt;$70)"))</f>
        <v>High (&gt;$70)</v>
      </c>
      <c r="X2863">
        <f>ChurnTable[[#This Row],[MonthlyCharges]]*12</f>
        <v>983.40000000000009</v>
      </c>
      <c r="Y2863">
        <f>IF(ChurnTable[[#This Row],[Churn]]="Yes",1,0)</f>
        <v>1</v>
      </c>
      <c r="Z2863">
        <f>IF(ChurnTable[[#This Row],[Churn]]="Yes",ChurnTable[[#This Row],[MonthlyCharges]]*12,0)</f>
        <v>983.40000000000009</v>
      </c>
    </row>
    <row r="2864" spans="1:26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 s="1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 s="2">
        <v>69.349999999999994</v>
      </c>
      <c r="T2864" s="2">
        <v>451.1</v>
      </c>
      <c r="U2864" t="s">
        <v>23</v>
      </c>
      <c r="V28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64" t="str">
        <f>IF(ChurnTable[[#This Row],[MonthlyCharges]]&lt;35,"Low (&lt;$35)",IF(ChurnTable[[#This Row],[MonthlyCharges]]&lt;70,"Medium ($35-$70)","High (&gt;$70)"))</f>
        <v>Medium ($35-$70)</v>
      </c>
      <c r="X2864">
        <f>ChurnTable[[#This Row],[MonthlyCharges]]*12</f>
        <v>832.19999999999993</v>
      </c>
      <c r="Y2864">
        <f>IF(ChurnTable[[#This Row],[Churn]]="Yes",1,0)</f>
        <v>1</v>
      </c>
      <c r="Z2864">
        <f>IF(ChurnTable[[#This Row],[Churn]]="Yes",ChurnTable[[#This Row],[MonthlyCharges]]*12,0)</f>
        <v>832.19999999999993</v>
      </c>
    </row>
    <row r="2865" spans="1:26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 s="1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 s="2">
        <v>44.6</v>
      </c>
      <c r="T2865" s="2">
        <v>44.6</v>
      </c>
      <c r="U2865" t="s">
        <v>24</v>
      </c>
      <c r="V28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65" t="str">
        <f>IF(ChurnTable[[#This Row],[MonthlyCharges]]&lt;35,"Low (&lt;$35)",IF(ChurnTable[[#This Row],[MonthlyCharges]]&lt;70,"Medium ($35-$70)","High (&gt;$70)"))</f>
        <v>Medium ($35-$70)</v>
      </c>
      <c r="X2865">
        <f>ChurnTable[[#This Row],[MonthlyCharges]]*12</f>
        <v>535.20000000000005</v>
      </c>
      <c r="Y2865">
        <f>IF(ChurnTable[[#This Row],[Churn]]="Yes",1,0)</f>
        <v>0</v>
      </c>
      <c r="Z2865">
        <f>IF(ChurnTable[[#This Row],[Churn]]="Yes",ChurnTable[[#This Row],[MonthlyCharges]]*12,0)</f>
        <v>0</v>
      </c>
    </row>
    <row r="2866" spans="1:26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 s="1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 s="2">
        <v>63.75</v>
      </c>
      <c r="T2866" s="2">
        <v>226.2</v>
      </c>
      <c r="U2866" t="s">
        <v>24</v>
      </c>
      <c r="V28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66" t="str">
        <f>IF(ChurnTable[[#This Row],[MonthlyCharges]]&lt;35,"Low (&lt;$35)",IF(ChurnTable[[#This Row],[MonthlyCharges]]&lt;70,"Medium ($35-$70)","High (&gt;$70)"))</f>
        <v>Medium ($35-$70)</v>
      </c>
      <c r="X2866">
        <f>ChurnTable[[#This Row],[MonthlyCharges]]*12</f>
        <v>765</v>
      </c>
      <c r="Y2866">
        <f>IF(ChurnTable[[#This Row],[Churn]]="Yes",1,0)</f>
        <v>0</v>
      </c>
      <c r="Z2866">
        <f>IF(ChurnTable[[#This Row],[Churn]]="Yes",ChurnTable[[#This Row],[MonthlyCharges]]*12,0)</f>
        <v>0</v>
      </c>
    </row>
    <row r="2867" spans="1:26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 s="1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 s="2">
        <v>109.25</v>
      </c>
      <c r="T2867" s="2">
        <v>7082.5</v>
      </c>
      <c r="U2867" t="s">
        <v>24</v>
      </c>
      <c r="V28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67" t="str">
        <f>IF(ChurnTable[[#This Row],[MonthlyCharges]]&lt;35,"Low (&lt;$35)",IF(ChurnTable[[#This Row],[MonthlyCharges]]&lt;70,"Medium ($35-$70)","High (&gt;$70)"))</f>
        <v>High (&gt;$70)</v>
      </c>
      <c r="X2867">
        <f>ChurnTable[[#This Row],[MonthlyCharges]]*12</f>
        <v>1311</v>
      </c>
      <c r="Y2867">
        <f>IF(ChurnTable[[#This Row],[Churn]]="Yes",1,0)</f>
        <v>0</v>
      </c>
      <c r="Z2867">
        <f>IF(ChurnTable[[#This Row],[Churn]]="Yes",ChurnTable[[#This Row],[MonthlyCharges]]*12,0)</f>
        <v>0</v>
      </c>
    </row>
    <row r="2868" spans="1:26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 s="1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 s="2">
        <v>84.6</v>
      </c>
      <c r="T2868" s="2">
        <v>1017.35</v>
      </c>
      <c r="U2868" t="s">
        <v>24</v>
      </c>
      <c r="V28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68" t="str">
        <f>IF(ChurnTable[[#This Row],[MonthlyCharges]]&lt;35,"Low (&lt;$35)",IF(ChurnTable[[#This Row],[MonthlyCharges]]&lt;70,"Medium ($35-$70)","High (&gt;$70)"))</f>
        <v>High (&gt;$70)</v>
      </c>
      <c r="X2868">
        <f>ChurnTable[[#This Row],[MonthlyCharges]]*12</f>
        <v>1015.1999999999999</v>
      </c>
      <c r="Y2868">
        <f>IF(ChurnTable[[#This Row],[Churn]]="Yes",1,0)</f>
        <v>0</v>
      </c>
      <c r="Z2868">
        <f>IF(ChurnTable[[#This Row],[Churn]]="Yes",ChurnTable[[#This Row],[MonthlyCharges]]*12,0)</f>
        <v>0</v>
      </c>
    </row>
    <row r="2869" spans="1:26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 s="1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 s="2">
        <v>20.45</v>
      </c>
      <c r="T2869" s="2">
        <v>527.35</v>
      </c>
      <c r="U2869" t="s">
        <v>24</v>
      </c>
      <c r="V28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69" t="str">
        <f>IF(ChurnTable[[#This Row],[MonthlyCharges]]&lt;35,"Low (&lt;$35)",IF(ChurnTable[[#This Row],[MonthlyCharges]]&lt;70,"Medium ($35-$70)","High (&gt;$70)"))</f>
        <v>Low (&lt;$35)</v>
      </c>
      <c r="X2869">
        <f>ChurnTable[[#This Row],[MonthlyCharges]]*12</f>
        <v>245.39999999999998</v>
      </c>
      <c r="Y2869">
        <f>IF(ChurnTable[[#This Row],[Churn]]="Yes",1,0)</f>
        <v>0</v>
      </c>
      <c r="Z2869">
        <f>IF(ChurnTable[[#This Row],[Churn]]="Yes",ChurnTable[[#This Row],[MonthlyCharges]]*12,0)</f>
        <v>0</v>
      </c>
    </row>
    <row r="2870" spans="1:26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 s="1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 s="2">
        <v>85.75</v>
      </c>
      <c r="T2870" s="2">
        <v>2146.5</v>
      </c>
      <c r="U2870" t="s">
        <v>24</v>
      </c>
      <c r="V28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70" t="str">
        <f>IF(ChurnTable[[#This Row],[MonthlyCharges]]&lt;35,"Low (&lt;$35)",IF(ChurnTable[[#This Row],[MonthlyCharges]]&lt;70,"Medium ($35-$70)","High (&gt;$70)"))</f>
        <v>High (&gt;$70)</v>
      </c>
      <c r="X2870">
        <f>ChurnTable[[#This Row],[MonthlyCharges]]*12</f>
        <v>1029</v>
      </c>
      <c r="Y2870">
        <f>IF(ChurnTable[[#This Row],[Churn]]="Yes",1,0)</f>
        <v>0</v>
      </c>
      <c r="Z2870">
        <f>IF(ChurnTable[[#This Row],[Churn]]="Yes",ChurnTable[[#This Row],[MonthlyCharges]]*12,0)</f>
        <v>0</v>
      </c>
    </row>
    <row r="2871" spans="1:26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 s="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 s="2">
        <v>91.1</v>
      </c>
      <c r="T2871" s="2">
        <v>455.3</v>
      </c>
      <c r="U2871" t="s">
        <v>23</v>
      </c>
      <c r="V28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71" t="str">
        <f>IF(ChurnTable[[#This Row],[MonthlyCharges]]&lt;35,"Low (&lt;$35)",IF(ChurnTable[[#This Row],[MonthlyCharges]]&lt;70,"Medium ($35-$70)","High (&gt;$70)"))</f>
        <v>High (&gt;$70)</v>
      </c>
      <c r="X2871">
        <f>ChurnTable[[#This Row],[MonthlyCharges]]*12</f>
        <v>1093.1999999999998</v>
      </c>
      <c r="Y2871">
        <f>IF(ChurnTable[[#This Row],[Churn]]="Yes",1,0)</f>
        <v>1</v>
      </c>
      <c r="Z2871">
        <f>IF(ChurnTable[[#This Row],[Churn]]="Yes",ChurnTable[[#This Row],[MonthlyCharges]]*12,0)</f>
        <v>1093.1999999999998</v>
      </c>
    </row>
    <row r="2872" spans="1:26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 s="1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 s="2">
        <v>107.95</v>
      </c>
      <c r="T2872" s="2">
        <v>5969.85</v>
      </c>
      <c r="U2872" t="s">
        <v>24</v>
      </c>
      <c r="V28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72" t="str">
        <f>IF(ChurnTable[[#This Row],[MonthlyCharges]]&lt;35,"Low (&lt;$35)",IF(ChurnTable[[#This Row],[MonthlyCharges]]&lt;70,"Medium ($35-$70)","High (&gt;$70)"))</f>
        <v>High (&gt;$70)</v>
      </c>
      <c r="X2872">
        <f>ChurnTable[[#This Row],[MonthlyCharges]]*12</f>
        <v>1295.4000000000001</v>
      </c>
      <c r="Y2872">
        <f>IF(ChurnTable[[#This Row],[Churn]]="Yes",1,0)</f>
        <v>0</v>
      </c>
      <c r="Z2872">
        <f>IF(ChurnTable[[#This Row],[Churn]]="Yes",ChurnTable[[#This Row],[MonthlyCharges]]*12,0)</f>
        <v>0</v>
      </c>
    </row>
    <row r="2873" spans="1:26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 s="1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 s="2">
        <v>86.1</v>
      </c>
      <c r="T2873" s="2">
        <v>1235.55</v>
      </c>
      <c r="U2873" t="s">
        <v>23</v>
      </c>
      <c r="V28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73" t="str">
        <f>IF(ChurnTable[[#This Row],[MonthlyCharges]]&lt;35,"Low (&lt;$35)",IF(ChurnTable[[#This Row],[MonthlyCharges]]&lt;70,"Medium ($35-$70)","High (&gt;$70)"))</f>
        <v>High (&gt;$70)</v>
      </c>
      <c r="X2873">
        <f>ChurnTable[[#This Row],[MonthlyCharges]]*12</f>
        <v>1033.1999999999998</v>
      </c>
      <c r="Y2873">
        <f>IF(ChurnTable[[#This Row],[Churn]]="Yes",1,0)</f>
        <v>1</v>
      </c>
      <c r="Z2873">
        <f>IF(ChurnTable[[#This Row],[Churn]]="Yes",ChurnTable[[#This Row],[MonthlyCharges]]*12,0)</f>
        <v>1033.1999999999998</v>
      </c>
    </row>
    <row r="2874" spans="1:26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 s="1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 s="2">
        <v>22.95</v>
      </c>
      <c r="T2874" s="2">
        <v>1014.25</v>
      </c>
      <c r="U2874" t="s">
        <v>24</v>
      </c>
      <c r="V28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74" t="str">
        <f>IF(ChurnTable[[#This Row],[MonthlyCharges]]&lt;35,"Low (&lt;$35)",IF(ChurnTable[[#This Row],[MonthlyCharges]]&lt;70,"Medium ($35-$70)","High (&gt;$70)"))</f>
        <v>Low (&lt;$35)</v>
      </c>
      <c r="X2874">
        <f>ChurnTable[[#This Row],[MonthlyCharges]]*12</f>
        <v>275.39999999999998</v>
      </c>
      <c r="Y2874">
        <f>IF(ChurnTable[[#This Row],[Churn]]="Yes",1,0)</f>
        <v>0</v>
      </c>
      <c r="Z2874">
        <f>IF(ChurnTable[[#This Row],[Churn]]="Yes",ChurnTable[[#This Row],[MonthlyCharges]]*12,0)</f>
        <v>0</v>
      </c>
    </row>
    <row r="2875" spans="1:26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 s="1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 s="2">
        <v>94.7</v>
      </c>
      <c r="T2875" s="2">
        <v>2362.1</v>
      </c>
      <c r="U2875" t="s">
        <v>23</v>
      </c>
      <c r="V28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75" t="str">
        <f>IF(ChurnTable[[#This Row],[MonthlyCharges]]&lt;35,"Low (&lt;$35)",IF(ChurnTable[[#This Row],[MonthlyCharges]]&lt;70,"Medium ($35-$70)","High (&gt;$70)"))</f>
        <v>High (&gt;$70)</v>
      </c>
      <c r="X2875">
        <f>ChurnTable[[#This Row],[MonthlyCharges]]*12</f>
        <v>1136.4000000000001</v>
      </c>
      <c r="Y2875">
        <f>IF(ChurnTable[[#This Row],[Churn]]="Yes",1,0)</f>
        <v>1</v>
      </c>
      <c r="Z2875">
        <f>IF(ChurnTable[[#This Row],[Churn]]="Yes",ChurnTable[[#This Row],[MonthlyCharges]]*12,0)</f>
        <v>1136.4000000000001</v>
      </c>
    </row>
    <row r="2876" spans="1:26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 s="1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 s="2">
        <v>19.45</v>
      </c>
      <c r="T2876" s="2">
        <v>1225.6500000000001</v>
      </c>
      <c r="U2876" t="s">
        <v>24</v>
      </c>
      <c r="V28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76" t="str">
        <f>IF(ChurnTable[[#This Row],[MonthlyCharges]]&lt;35,"Low (&lt;$35)",IF(ChurnTable[[#This Row],[MonthlyCharges]]&lt;70,"Medium ($35-$70)","High (&gt;$70)"))</f>
        <v>Low (&lt;$35)</v>
      </c>
      <c r="X2876">
        <f>ChurnTable[[#This Row],[MonthlyCharges]]*12</f>
        <v>233.39999999999998</v>
      </c>
      <c r="Y2876">
        <f>IF(ChurnTable[[#This Row],[Churn]]="Yes",1,0)</f>
        <v>0</v>
      </c>
      <c r="Z2876">
        <f>IF(ChurnTable[[#This Row],[Churn]]="Yes",ChurnTable[[#This Row],[MonthlyCharges]]*12,0)</f>
        <v>0</v>
      </c>
    </row>
    <row r="2877" spans="1:26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 s="1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 s="2">
        <v>85.1</v>
      </c>
      <c r="T2877" s="2">
        <v>1873.7</v>
      </c>
      <c r="U2877" t="s">
        <v>23</v>
      </c>
      <c r="V28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77" t="str">
        <f>IF(ChurnTable[[#This Row],[MonthlyCharges]]&lt;35,"Low (&lt;$35)",IF(ChurnTable[[#This Row],[MonthlyCharges]]&lt;70,"Medium ($35-$70)","High (&gt;$70)"))</f>
        <v>High (&gt;$70)</v>
      </c>
      <c r="X2877">
        <f>ChurnTable[[#This Row],[MonthlyCharges]]*12</f>
        <v>1021.1999999999999</v>
      </c>
      <c r="Y2877">
        <f>IF(ChurnTable[[#This Row],[Churn]]="Yes",1,0)</f>
        <v>1</v>
      </c>
      <c r="Z2877">
        <f>IF(ChurnTable[[#This Row],[Churn]]="Yes",ChurnTable[[#This Row],[MonthlyCharges]]*12,0)</f>
        <v>1021.1999999999999</v>
      </c>
    </row>
    <row r="2878" spans="1:26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 s="1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 s="2">
        <v>19.7</v>
      </c>
      <c r="T2878" s="2">
        <v>386.5</v>
      </c>
      <c r="U2878" t="s">
        <v>24</v>
      </c>
      <c r="V28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78" t="str">
        <f>IF(ChurnTable[[#This Row],[MonthlyCharges]]&lt;35,"Low (&lt;$35)",IF(ChurnTable[[#This Row],[MonthlyCharges]]&lt;70,"Medium ($35-$70)","High (&gt;$70)"))</f>
        <v>Low (&lt;$35)</v>
      </c>
      <c r="X2878">
        <f>ChurnTable[[#This Row],[MonthlyCharges]]*12</f>
        <v>236.39999999999998</v>
      </c>
      <c r="Y2878">
        <f>IF(ChurnTable[[#This Row],[Churn]]="Yes",1,0)</f>
        <v>0</v>
      </c>
      <c r="Z2878">
        <f>IF(ChurnTable[[#This Row],[Churn]]="Yes",ChurnTable[[#This Row],[MonthlyCharges]]*12,0)</f>
        <v>0</v>
      </c>
    </row>
    <row r="2879" spans="1:26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 s="1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 s="2">
        <v>99.15</v>
      </c>
      <c r="T2879" s="2">
        <v>6010.05</v>
      </c>
      <c r="U2879" t="s">
        <v>23</v>
      </c>
      <c r="V28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79" t="str">
        <f>IF(ChurnTable[[#This Row],[MonthlyCharges]]&lt;35,"Low (&lt;$35)",IF(ChurnTable[[#This Row],[MonthlyCharges]]&lt;70,"Medium ($35-$70)","High (&gt;$70)"))</f>
        <v>High (&gt;$70)</v>
      </c>
      <c r="X2879">
        <f>ChurnTable[[#This Row],[MonthlyCharges]]*12</f>
        <v>1189.8000000000002</v>
      </c>
      <c r="Y2879">
        <f>IF(ChurnTable[[#This Row],[Churn]]="Yes",1,0)</f>
        <v>1</v>
      </c>
      <c r="Z2879">
        <f>IF(ChurnTable[[#This Row],[Churn]]="Yes",ChurnTable[[#This Row],[MonthlyCharges]]*12,0)</f>
        <v>1189.8000000000002</v>
      </c>
    </row>
    <row r="2880" spans="1:26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 s="1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 s="2">
        <v>87</v>
      </c>
      <c r="T2880" s="2">
        <v>1850.65</v>
      </c>
      <c r="U2880" t="s">
        <v>24</v>
      </c>
      <c r="V28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80" t="str">
        <f>IF(ChurnTable[[#This Row],[MonthlyCharges]]&lt;35,"Low (&lt;$35)",IF(ChurnTable[[#This Row],[MonthlyCharges]]&lt;70,"Medium ($35-$70)","High (&gt;$70)"))</f>
        <v>High (&gt;$70)</v>
      </c>
      <c r="X2880">
        <f>ChurnTable[[#This Row],[MonthlyCharges]]*12</f>
        <v>1044</v>
      </c>
      <c r="Y2880">
        <f>IF(ChurnTable[[#This Row],[Churn]]="Yes",1,0)</f>
        <v>0</v>
      </c>
      <c r="Z2880">
        <f>IF(ChurnTable[[#This Row],[Churn]]="Yes",ChurnTable[[#This Row],[MonthlyCharges]]*12,0)</f>
        <v>0</v>
      </c>
    </row>
    <row r="2881" spans="1:26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 s="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 s="2">
        <v>102.95</v>
      </c>
      <c r="T2881" s="2">
        <v>7101.5</v>
      </c>
      <c r="U2881" t="s">
        <v>23</v>
      </c>
      <c r="V28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81" t="str">
        <f>IF(ChurnTable[[#This Row],[MonthlyCharges]]&lt;35,"Low (&lt;$35)",IF(ChurnTable[[#This Row],[MonthlyCharges]]&lt;70,"Medium ($35-$70)","High (&gt;$70)"))</f>
        <v>High (&gt;$70)</v>
      </c>
      <c r="X2881">
        <f>ChurnTable[[#This Row],[MonthlyCharges]]*12</f>
        <v>1235.4000000000001</v>
      </c>
      <c r="Y2881">
        <f>IF(ChurnTable[[#This Row],[Churn]]="Yes",1,0)</f>
        <v>1</v>
      </c>
      <c r="Z2881">
        <f>IF(ChurnTable[[#This Row],[Churn]]="Yes",ChurnTable[[#This Row],[MonthlyCharges]]*12,0)</f>
        <v>1235.4000000000001</v>
      </c>
    </row>
    <row r="2882" spans="1:26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 s="1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 s="2">
        <v>79.95</v>
      </c>
      <c r="T2882" s="2">
        <v>1043.4000000000001</v>
      </c>
      <c r="U2882" t="s">
        <v>24</v>
      </c>
      <c r="V28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82" t="str">
        <f>IF(ChurnTable[[#This Row],[MonthlyCharges]]&lt;35,"Low (&lt;$35)",IF(ChurnTable[[#This Row],[MonthlyCharges]]&lt;70,"Medium ($35-$70)","High (&gt;$70)"))</f>
        <v>High (&gt;$70)</v>
      </c>
      <c r="X2882">
        <f>ChurnTable[[#This Row],[MonthlyCharges]]*12</f>
        <v>959.40000000000009</v>
      </c>
      <c r="Y2882">
        <f>IF(ChurnTable[[#This Row],[Churn]]="Yes",1,0)</f>
        <v>0</v>
      </c>
      <c r="Z2882">
        <f>IF(ChurnTable[[#This Row],[Churn]]="Yes",ChurnTable[[#This Row],[MonthlyCharges]]*12,0)</f>
        <v>0</v>
      </c>
    </row>
    <row r="2883" spans="1:26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 s="1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 s="2">
        <v>64</v>
      </c>
      <c r="T2883" s="2">
        <v>1910.75</v>
      </c>
      <c r="U2883" t="s">
        <v>24</v>
      </c>
      <c r="V28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83" t="str">
        <f>IF(ChurnTable[[#This Row],[MonthlyCharges]]&lt;35,"Low (&lt;$35)",IF(ChurnTable[[#This Row],[MonthlyCharges]]&lt;70,"Medium ($35-$70)","High (&gt;$70)"))</f>
        <v>Medium ($35-$70)</v>
      </c>
      <c r="X2883">
        <f>ChurnTable[[#This Row],[MonthlyCharges]]*12</f>
        <v>768</v>
      </c>
      <c r="Y2883">
        <f>IF(ChurnTable[[#This Row],[Churn]]="Yes",1,0)</f>
        <v>0</v>
      </c>
      <c r="Z2883">
        <f>IF(ChurnTable[[#This Row],[Churn]]="Yes",ChurnTable[[#This Row],[MonthlyCharges]]*12,0)</f>
        <v>0</v>
      </c>
    </row>
    <row r="2884" spans="1:26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 s="1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 s="2">
        <v>64.900000000000006</v>
      </c>
      <c r="T2884" s="2">
        <v>716.1</v>
      </c>
      <c r="U2884" t="s">
        <v>24</v>
      </c>
      <c r="V28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84" t="str">
        <f>IF(ChurnTable[[#This Row],[MonthlyCharges]]&lt;35,"Low (&lt;$35)",IF(ChurnTable[[#This Row],[MonthlyCharges]]&lt;70,"Medium ($35-$70)","High (&gt;$70)"))</f>
        <v>Medium ($35-$70)</v>
      </c>
      <c r="X2884">
        <f>ChurnTable[[#This Row],[MonthlyCharges]]*12</f>
        <v>778.80000000000007</v>
      </c>
      <c r="Y2884">
        <f>IF(ChurnTable[[#This Row],[Churn]]="Yes",1,0)</f>
        <v>0</v>
      </c>
      <c r="Z2884">
        <f>IF(ChurnTable[[#This Row],[Churn]]="Yes",ChurnTable[[#This Row],[MonthlyCharges]]*12,0)</f>
        <v>0</v>
      </c>
    </row>
    <row r="2885" spans="1:26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 s="1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 s="2">
        <v>25.75</v>
      </c>
      <c r="T2885" s="2">
        <v>1686.15</v>
      </c>
      <c r="U2885" t="s">
        <v>24</v>
      </c>
      <c r="V28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85" t="str">
        <f>IF(ChurnTable[[#This Row],[MonthlyCharges]]&lt;35,"Low (&lt;$35)",IF(ChurnTable[[#This Row],[MonthlyCharges]]&lt;70,"Medium ($35-$70)","High (&gt;$70)"))</f>
        <v>Low (&lt;$35)</v>
      </c>
      <c r="X2885">
        <f>ChurnTable[[#This Row],[MonthlyCharges]]*12</f>
        <v>309</v>
      </c>
      <c r="Y2885">
        <f>IF(ChurnTable[[#This Row],[Churn]]="Yes",1,0)</f>
        <v>0</v>
      </c>
      <c r="Z2885">
        <f>IF(ChurnTable[[#This Row],[Churn]]="Yes",ChurnTable[[#This Row],[MonthlyCharges]]*12,0)</f>
        <v>0</v>
      </c>
    </row>
    <row r="2886" spans="1:26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 s="1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 s="2">
        <v>90.15</v>
      </c>
      <c r="T2886" s="2">
        <v>6716.45</v>
      </c>
      <c r="U2886" t="s">
        <v>24</v>
      </c>
      <c r="V28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86" t="str">
        <f>IF(ChurnTable[[#This Row],[MonthlyCharges]]&lt;35,"Low (&lt;$35)",IF(ChurnTable[[#This Row],[MonthlyCharges]]&lt;70,"Medium ($35-$70)","High (&gt;$70)"))</f>
        <v>High (&gt;$70)</v>
      </c>
      <c r="X2886">
        <f>ChurnTable[[#This Row],[MonthlyCharges]]*12</f>
        <v>1081.8000000000002</v>
      </c>
      <c r="Y2886">
        <f>IF(ChurnTable[[#This Row],[Churn]]="Yes",1,0)</f>
        <v>0</v>
      </c>
      <c r="Z2886">
        <f>IF(ChurnTable[[#This Row],[Churn]]="Yes",ChurnTable[[#This Row],[MonthlyCharges]]*12,0)</f>
        <v>0</v>
      </c>
    </row>
    <row r="2887" spans="1:26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 s="1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 s="2">
        <v>116.1</v>
      </c>
      <c r="T2887" s="2">
        <v>7839.85</v>
      </c>
      <c r="U2887" t="s">
        <v>24</v>
      </c>
      <c r="V28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887" t="str">
        <f>IF(ChurnTable[[#This Row],[MonthlyCharges]]&lt;35,"Low (&lt;$35)",IF(ChurnTable[[#This Row],[MonthlyCharges]]&lt;70,"Medium ($35-$70)","High (&gt;$70)"))</f>
        <v>High (&gt;$70)</v>
      </c>
      <c r="X2887">
        <f>ChurnTable[[#This Row],[MonthlyCharges]]*12</f>
        <v>1393.1999999999998</v>
      </c>
      <c r="Y2887">
        <f>IF(ChurnTable[[#This Row],[Churn]]="Yes",1,0)</f>
        <v>0</v>
      </c>
      <c r="Z2887">
        <f>IF(ChurnTable[[#This Row],[Churn]]="Yes",ChurnTable[[#This Row],[MonthlyCharges]]*12,0)</f>
        <v>0</v>
      </c>
    </row>
    <row r="2888" spans="1:26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 s="1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 s="2">
        <v>104.95</v>
      </c>
      <c r="T2888" s="2">
        <v>6236.75</v>
      </c>
      <c r="U2888" t="s">
        <v>24</v>
      </c>
      <c r="V28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88" t="str">
        <f>IF(ChurnTable[[#This Row],[MonthlyCharges]]&lt;35,"Low (&lt;$35)",IF(ChurnTable[[#This Row],[MonthlyCharges]]&lt;70,"Medium ($35-$70)","High (&gt;$70)"))</f>
        <v>High (&gt;$70)</v>
      </c>
      <c r="X2888">
        <f>ChurnTable[[#This Row],[MonthlyCharges]]*12</f>
        <v>1259.4000000000001</v>
      </c>
      <c r="Y2888">
        <f>IF(ChurnTable[[#This Row],[Churn]]="Yes",1,0)</f>
        <v>0</v>
      </c>
      <c r="Z2888">
        <f>IF(ChurnTable[[#This Row],[Churn]]="Yes",ChurnTable[[#This Row],[MonthlyCharges]]*12,0)</f>
        <v>0</v>
      </c>
    </row>
    <row r="2889" spans="1:26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 s="1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 s="2">
        <v>45.05</v>
      </c>
      <c r="T2889" s="2">
        <v>45.05</v>
      </c>
      <c r="U2889" t="s">
        <v>23</v>
      </c>
      <c r="V28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89" t="str">
        <f>IF(ChurnTable[[#This Row],[MonthlyCharges]]&lt;35,"Low (&lt;$35)",IF(ChurnTable[[#This Row],[MonthlyCharges]]&lt;70,"Medium ($35-$70)","High (&gt;$70)"))</f>
        <v>Medium ($35-$70)</v>
      </c>
      <c r="X2889">
        <f>ChurnTable[[#This Row],[MonthlyCharges]]*12</f>
        <v>540.59999999999991</v>
      </c>
      <c r="Y2889">
        <f>IF(ChurnTable[[#This Row],[Churn]]="Yes",1,0)</f>
        <v>1</v>
      </c>
      <c r="Z2889">
        <f>IF(ChurnTable[[#This Row],[Churn]]="Yes",ChurnTable[[#This Row],[MonthlyCharges]]*12,0)</f>
        <v>540.59999999999991</v>
      </c>
    </row>
    <row r="2890" spans="1:26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 s="1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 s="2">
        <v>71</v>
      </c>
      <c r="T2890" s="2">
        <v>71</v>
      </c>
      <c r="U2890" t="s">
        <v>23</v>
      </c>
      <c r="V28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90" t="str">
        <f>IF(ChurnTable[[#This Row],[MonthlyCharges]]&lt;35,"Low (&lt;$35)",IF(ChurnTable[[#This Row],[MonthlyCharges]]&lt;70,"Medium ($35-$70)","High (&gt;$70)"))</f>
        <v>High (&gt;$70)</v>
      </c>
      <c r="X2890">
        <f>ChurnTable[[#This Row],[MonthlyCharges]]*12</f>
        <v>852</v>
      </c>
      <c r="Y2890">
        <f>IF(ChurnTable[[#This Row],[Churn]]="Yes",1,0)</f>
        <v>1</v>
      </c>
      <c r="Z2890">
        <f>IF(ChurnTable[[#This Row],[Churn]]="Yes",ChurnTable[[#This Row],[MonthlyCharges]]*12,0)</f>
        <v>852</v>
      </c>
    </row>
    <row r="2891" spans="1:26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 s="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 s="2">
        <v>50</v>
      </c>
      <c r="T2891" s="2">
        <v>2919.85</v>
      </c>
      <c r="U2891" t="s">
        <v>24</v>
      </c>
      <c r="V28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891" t="str">
        <f>IF(ChurnTable[[#This Row],[MonthlyCharges]]&lt;35,"Low (&lt;$35)",IF(ChurnTable[[#This Row],[MonthlyCharges]]&lt;70,"Medium ($35-$70)","High (&gt;$70)"))</f>
        <v>Medium ($35-$70)</v>
      </c>
      <c r="X2891">
        <f>ChurnTable[[#This Row],[MonthlyCharges]]*12</f>
        <v>600</v>
      </c>
      <c r="Y2891">
        <f>IF(ChurnTable[[#This Row],[Churn]]="Yes",1,0)</f>
        <v>0</v>
      </c>
      <c r="Z2891">
        <f>IF(ChurnTable[[#This Row],[Churn]]="Yes",ChurnTable[[#This Row],[MonthlyCharges]]*12,0)</f>
        <v>0</v>
      </c>
    </row>
    <row r="2892" spans="1:26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 s="1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 s="2">
        <v>70.55</v>
      </c>
      <c r="T2892" s="2">
        <v>3309.25</v>
      </c>
      <c r="U2892" t="s">
        <v>23</v>
      </c>
      <c r="V28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92" t="str">
        <f>IF(ChurnTable[[#This Row],[MonthlyCharges]]&lt;35,"Low (&lt;$35)",IF(ChurnTable[[#This Row],[MonthlyCharges]]&lt;70,"Medium ($35-$70)","High (&gt;$70)"))</f>
        <v>High (&gt;$70)</v>
      </c>
      <c r="X2892">
        <f>ChurnTable[[#This Row],[MonthlyCharges]]*12</f>
        <v>846.59999999999991</v>
      </c>
      <c r="Y2892">
        <f>IF(ChurnTable[[#This Row],[Churn]]="Yes",1,0)</f>
        <v>1</v>
      </c>
      <c r="Z2892">
        <f>IF(ChurnTable[[#This Row],[Churn]]="Yes",ChurnTable[[#This Row],[MonthlyCharges]]*12,0)</f>
        <v>846.59999999999991</v>
      </c>
    </row>
    <row r="2893" spans="1:26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 s="1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 s="2">
        <v>79.7</v>
      </c>
      <c r="T2893" s="2">
        <v>79.7</v>
      </c>
      <c r="U2893" t="s">
        <v>23</v>
      </c>
      <c r="V28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93" t="str">
        <f>IF(ChurnTable[[#This Row],[MonthlyCharges]]&lt;35,"Low (&lt;$35)",IF(ChurnTable[[#This Row],[MonthlyCharges]]&lt;70,"Medium ($35-$70)","High (&gt;$70)"))</f>
        <v>High (&gt;$70)</v>
      </c>
      <c r="X2893">
        <f>ChurnTable[[#This Row],[MonthlyCharges]]*12</f>
        <v>956.40000000000009</v>
      </c>
      <c r="Y2893">
        <f>IF(ChurnTable[[#This Row],[Churn]]="Yes",1,0)</f>
        <v>1</v>
      </c>
      <c r="Z2893">
        <f>IF(ChurnTable[[#This Row],[Churn]]="Yes",ChurnTable[[#This Row],[MonthlyCharges]]*12,0)</f>
        <v>956.40000000000009</v>
      </c>
    </row>
    <row r="2894" spans="1:26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 s="1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 s="2">
        <v>20.45</v>
      </c>
      <c r="T2894" s="2">
        <v>20.45</v>
      </c>
      <c r="U2894" t="s">
        <v>24</v>
      </c>
      <c r="V28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894" t="str">
        <f>IF(ChurnTable[[#This Row],[MonthlyCharges]]&lt;35,"Low (&lt;$35)",IF(ChurnTable[[#This Row],[MonthlyCharges]]&lt;70,"Medium ($35-$70)","High (&gt;$70)"))</f>
        <v>Low (&lt;$35)</v>
      </c>
      <c r="X2894">
        <f>ChurnTable[[#This Row],[MonthlyCharges]]*12</f>
        <v>245.39999999999998</v>
      </c>
      <c r="Y2894">
        <f>IF(ChurnTable[[#This Row],[Churn]]="Yes",1,0)</f>
        <v>0</v>
      </c>
      <c r="Z2894">
        <f>IF(ChurnTable[[#This Row],[Churn]]="Yes",ChurnTable[[#This Row],[MonthlyCharges]]*12,0)</f>
        <v>0</v>
      </c>
    </row>
    <row r="2895" spans="1:26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 s="1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 s="2">
        <v>59</v>
      </c>
      <c r="T2895" s="2">
        <v>1254.7</v>
      </c>
      <c r="U2895" t="s">
        <v>23</v>
      </c>
      <c r="V28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95" t="str">
        <f>IF(ChurnTable[[#This Row],[MonthlyCharges]]&lt;35,"Low (&lt;$35)",IF(ChurnTable[[#This Row],[MonthlyCharges]]&lt;70,"Medium ($35-$70)","High (&gt;$70)"))</f>
        <v>Medium ($35-$70)</v>
      </c>
      <c r="X2895">
        <f>ChurnTable[[#This Row],[MonthlyCharges]]*12</f>
        <v>708</v>
      </c>
      <c r="Y2895">
        <f>IF(ChurnTable[[#This Row],[Churn]]="Yes",1,0)</f>
        <v>1</v>
      </c>
      <c r="Z2895">
        <f>IF(ChurnTable[[#This Row],[Churn]]="Yes",ChurnTable[[#This Row],[MonthlyCharges]]*12,0)</f>
        <v>708</v>
      </c>
    </row>
    <row r="2896" spans="1:26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 s="1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 s="2">
        <v>60.35</v>
      </c>
      <c r="T2896" s="2">
        <v>2896.4</v>
      </c>
      <c r="U2896" t="s">
        <v>23</v>
      </c>
      <c r="V28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96" t="str">
        <f>IF(ChurnTable[[#This Row],[MonthlyCharges]]&lt;35,"Low (&lt;$35)",IF(ChurnTable[[#This Row],[MonthlyCharges]]&lt;70,"Medium ($35-$70)","High (&gt;$70)"))</f>
        <v>Medium ($35-$70)</v>
      </c>
      <c r="X2896">
        <f>ChurnTable[[#This Row],[MonthlyCharges]]*12</f>
        <v>724.2</v>
      </c>
      <c r="Y2896">
        <f>IF(ChurnTable[[#This Row],[Churn]]="Yes",1,0)</f>
        <v>1</v>
      </c>
      <c r="Z2896">
        <f>IF(ChurnTable[[#This Row],[Churn]]="Yes",ChurnTable[[#This Row],[MonthlyCharges]]*12,0)</f>
        <v>724.2</v>
      </c>
    </row>
    <row r="2897" spans="1:26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 s="1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 s="2">
        <v>19.850000000000001</v>
      </c>
      <c r="T2897" s="2">
        <v>717.5</v>
      </c>
      <c r="U2897" t="s">
        <v>24</v>
      </c>
      <c r="V28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97" t="str">
        <f>IF(ChurnTable[[#This Row],[MonthlyCharges]]&lt;35,"Low (&lt;$35)",IF(ChurnTable[[#This Row],[MonthlyCharges]]&lt;70,"Medium ($35-$70)","High (&gt;$70)"))</f>
        <v>Low (&lt;$35)</v>
      </c>
      <c r="X2897">
        <f>ChurnTable[[#This Row],[MonthlyCharges]]*12</f>
        <v>238.20000000000002</v>
      </c>
      <c r="Y2897">
        <f>IF(ChurnTable[[#This Row],[Churn]]="Yes",1,0)</f>
        <v>0</v>
      </c>
      <c r="Z2897">
        <f>IF(ChurnTable[[#This Row],[Churn]]="Yes",ChurnTable[[#This Row],[MonthlyCharges]]*12,0)</f>
        <v>0</v>
      </c>
    </row>
    <row r="2898" spans="1:26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 s="1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 s="2">
        <v>19.95</v>
      </c>
      <c r="T2898" s="2">
        <v>253.8</v>
      </c>
      <c r="U2898" t="s">
        <v>24</v>
      </c>
      <c r="V28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898" t="str">
        <f>IF(ChurnTable[[#This Row],[MonthlyCharges]]&lt;35,"Low (&lt;$35)",IF(ChurnTable[[#This Row],[MonthlyCharges]]&lt;70,"Medium ($35-$70)","High (&gt;$70)"))</f>
        <v>Low (&lt;$35)</v>
      </c>
      <c r="X2898">
        <f>ChurnTable[[#This Row],[MonthlyCharges]]*12</f>
        <v>239.39999999999998</v>
      </c>
      <c r="Y2898">
        <f>IF(ChurnTable[[#This Row],[Churn]]="Yes",1,0)</f>
        <v>0</v>
      </c>
      <c r="Z2898">
        <f>IF(ChurnTable[[#This Row],[Churn]]="Yes",ChurnTable[[#This Row],[MonthlyCharges]]*12,0)</f>
        <v>0</v>
      </c>
    </row>
    <row r="2899" spans="1:26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 s="1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 s="2">
        <v>26.45</v>
      </c>
      <c r="T2899" s="2">
        <v>1110.05</v>
      </c>
      <c r="U2899" t="s">
        <v>24</v>
      </c>
      <c r="V28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899" t="str">
        <f>IF(ChurnTable[[#This Row],[MonthlyCharges]]&lt;35,"Low (&lt;$35)",IF(ChurnTable[[#This Row],[MonthlyCharges]]&lt;70,"Medium ($35-$70)","High (&gt;$70)"))</f>
        <v>Low (&lt;$35)</v>
      </c>
      <c r="X2899">
        <f>ChurnTable[[#This Row],[MonthlyCharges]]*12</f>
        <v>317.39999999999998</v>
      </c>
      <c r="Y2899">
        <f>IF(ChurnTable[[#This Row],[Churn]]="Yes",1,0)</f>
        <v>0</v>
      </c>
      <c r="Z2899">
        <f>IF(ChurnTable[[#This Row],[Churn]]="Yes",ChurnTable[[#This Row],[MonthlyCharges]]*12,0)</f>
        <v>0</v>
      </c>
    </row>
    <row r="2900" spans="1:26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 s="1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 s="2">
        <v>63.4</v>
      </c>
      <c r="T2900" s="2">
        <v>348.8</v>
      </c>
      <c r="U2900" t="s">
        <v>24</v>
      </c>
      <c r="V29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00" t="str">
        <f>IF(ChurnTable[[#This Row],[MonthlyCharges]]&lt;35,"Low (&lt;$35)",IF(ChurnTable[[#This Row],[MonthlyCharges]]&lt;70,"Medium ($35-$70)","High (&gt;$70)"))</f>
        <v>Medium ($35-$70)</v>
      </c>
      <c r="X2900">
        <f>ChurnTable[[#This Row],[MonthlyCharges]]*12</f>
        <v>760.8</v>
      </c>
      <c r="Y2900">
        <f>IF(ChurnTable[[#This Row],[Churn]]="Yes",1,0)</f>
        <v>0</v>
      </c>
      <c r="Z2900">
        <f>IF(ChurnTable[[#This Row],[Churn]]="Yes",ChurnTable[[#This Row],[MonthlyCharges]]*12,0)</f>
        <v>0</v>
      </c>
    </row>
    <row r="2901" spans="1:26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 s="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 s="2">
        <v>53.95</v>
      </c>
      <c r="T2901" s="2">
        <v>3888.65</v>
      </c>
      <c r="U2901" t="s">
        <v>24</v>
      </c>
      <c r="V29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01" t="str">
        <f>IF(ChurnTable[[#This Row],[MonthlyCharges]]&lt;35,"Low (&lt;$35)",IF(ChurnTable[[#This Row],[MonthlyCharges]]&lt;70,"Medium ($35-$70)","High (&gt;$70)"))</f>
        <v>Medium ($35-$70)</v>
      </c>
      <c r="X2901">
        <f>ChurnTable[[#This Row],[MonthlyCharges]]*12</f>
        <v>647.40000000000009</v>
      </c>
      <c r="Y2901">
        <f>IF(ChurnTable[[#This Row],[Churn]]="Yes",1,0)</f>
        <v>0</v>
      </c>
      <c r="Z2901">
        <f>IF(ChurnTable[[#This Row],[Churn]]="Yes",ChurnTable[[#This Row],[MonthlyCharges]]*12,0)</f>
        <v>0</v>
      </c>
    </row>
    <row r="2902" spans="1:26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 s="1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 s="2">
        <v>69.25</v>
      </c>
      <c r="T2902" s="2">
        <v>69.25</v>
      </c>
      <c r="U2902" t="s">
        <v>23</v>
      </c>
      <c r="V29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02" t="str">
        <f>IF(ChurnTable[[#This Row],[MonthlyCharges]]&lt;35,"Low (&lt;$35)",IF(ChurnTable[[#This Row],[MonthlyCharges]]&lt;70,"Medium ($35-$70)","High (&gt;$70)"))</f>
        <v>Medium ($35-$70)</v>
      </c>
      <c r="X2902">
        <f>ChurnTable[[#This Row],[MonthlyCharges]]*12</f>
        <v>831</v>
      </c>
      <c r="Y2902">
        <f>IF(ChurnTable[[#This Row],[Churn]]="Yes",1,0)</f>
        <v>1</v>
      </c>
      <c r="Z2902">
        <f>IF(ChurnTable[[#This Row],[Churn]]="Yes",ChurnTable[[#This Row],[MonthlyCharges]]*12,0)</f>
        <v>831</v>
      </c>
    </row>
    <row r="2903" spans="1:26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 s="1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 s="2">
        <v>95.1</v>
      </c>
      <c r="T2903" s="2">
        <v>6843.15</v>
      </c>
      <c r="U2903" t="s">
        <v>24</v>
      </c>
      <c r="V29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03" t="str">
        <f>IF(ChurnTable[[#This Row],[MonthlyCharges]]&lt;35,"Low (&lt;$35)",IF(ChurnTable[[#This Row],[MonthlyCharges]]&lt;70,"Medium ($35-$70)","High (&gt;$70)"))</f>
        <v>High (&gt;$70)</v>
      </c>
      <c r="X2903">
        <f>ChurnTable[[#This Row],[MonthlyCharges]]*12</f>
        <v>1141.1999999999998</v>
      </c>
      <c r="Y2903">
        <f>IF(ChurnTable[[#This Row],[Churn]]="Yes",1,0)</f>
        <v>0</v>
      </c>
      <c r="Z2903">
        <f>IF(ChurnTable[[#This Row],[Churn]]="Yes",ChurnTable[[#This Row],[MonthlyCharges]]*12,0)</f>
        <v>0</v>
      </c>
    </row>
    <row r="2904" spans="1:26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 s="1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 s="2">
        <v>74.099999999999994</v>
      </c>
      <c r="T2904" s="2">
        <v>450.9</v>
      </c>
      <c r="U2904" t="s">
        <v>24</v>
      </c>
      <c r="V29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04" t="str">
        <f>IF(ChurnTable[[#This Row],[MonthlyCharges]]&lt;35,"Low (&lt;$35)",IF(ChurnTable[[#This Row],[MonthlyCharges]]&lt;70,"Medium ($35-$70)","High (&gt;$70)"))</f>
        <v>High (&gt;$70)</v>
      </c>
      <c r="X2904">
        <f>ChurnTable[[#This Row],[MonthlyCharges]]*12</f>
        <v>889.19999999999993</v>
      </c>
      <c r="Y2904">
        <f>IF(ChurnTable[[#This Row],[Churn]]="Yes",1,0)</f>
        <v>0</v>
      </c>
      <c r="Z2904">
        <f>IF(ChurnTable[[#This Row],[Churn]]="Yes",ChurnTable[[#This Row],[MonthlyCharges]]*12,0)</f>
        <v>0</v>
      </c>
    </row>
    <row r="2905" spans="1:26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 s="1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 s="2">
        <v>35.5</v>
      </c>
      <c r="T2905" s="2">
        <v>432.25</v>
      </c>
      <c r="U2905" t="s">
        <v>24</v>
      </c>
      <c r="V29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05" t="str">
        <f>IF(ChurnTable[[#This Row],[MonthlyCharges]]&lt;35,"Low (&lt;$35)",IF(ChurnTable[[#This Row],[MonthlyCharges]]&lt;70,"Medium ($35-$70)","High (&gt;$70)"))</f>
        <v>Medium ($35-$70)</v>
      </c>
      <c r="X2905">
        <f>ChurnTable[[#This Row],[MonthlyCharges]]*12</f>
        <v>426</v>
      </c>
      <c r="Y2905">
        <f>IF(ChurnTable[[#This Row],[Churn]]="Yes",1,0)</f>
        <v>0</v>
      </c>
      <c r="Z2905">
        <f>IF(ChurnTable[[#This Row],[Churn]]="Yes",ChurnTable[[#This Row],[MonthlyCharges]]*12,0)</f>
        <v>0</v>
      </c>
    </row>
    <row r="2906" spans="1:26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 s="1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 s="2">
        <v>70.95</v>
      </c>
      <c r="T2906" s="2">
        <v>1767.35</v>
      </c>
      <c r="U2906" t="s">
        <v>23</v>
      </c>
      <c r="V29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06" t="str">
        <f>IF(ChurnTable[[#This Row],[MonthlyCharges]]&lt;35,"Low (&lt;$35)",IF(ChurnTable[[#This Row],[MonthlyCharges]]&lt;70,"Medium ($35-$70)","High (&gt;$70)"))</f>
        <v>High (&gt;$70)</v>
      </c>
      <c r="X2906">
        <f>ChurnTable[[#This Row],[MonthlyCharges]]*12</f>
        <v>851.40000000000009</v>
      </c>
      <c r="Y2906">
        <f>IF(ChurnTable[[#This Row],[Churn]]="Yes",1,0)</f>
        <v>1</v>
      </c>
      <c r="Z2906">
        <f>IF(ChurnTable[[#This Row],[Churn]]="Yes",ChurnTable[[#This Row],[MonthlyCharges]]*12,0)</f>
        <v>851.40000000000009</v>
      </c>
    </row>
    <row r="2907" spans="1:26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 s="1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 s="2">
        <v>79.2</v>
      </c>
      <c r="T2907" s="2">
        <v>1742.45</v>
      </c>
      <c r="U2907" t="s">
        <v>24</v>
      </c>
      <c r="V29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07" t="str">
        <f>IF(ChurnTable[[#This Row],[MonthlyCharges]]&lt;35,"Low (&lt;$35)",IF(ChurnTable[[#This Row],[MonthlyCharges]]&lt;70,"Medium ($35-$70)","High (&gt;$70)"))</f>
        <v>High (&gt;$70)</v>
      </c>
      <c r="X2907">
        <f>ChurnTable[[#This Row],[MonthlyCharges]]*12</f>
        <v>950.40000000000009</v>
      </c>
      <c r="Y2907">
        <f>IF(ChurnTable[[#This Row],[Churn]]="Yes",1,0)</f>
        <v>0</v>
      </c>
      <c r="Z2907">
        <f>IF(ChurnTable[[#This Row],[Churn]]="Yes",ChurnTable[[#This Row],[MonthlyCharges]]*12,0)</f>
        <v>0</v>
      </c>
    </row>
    <row r="2908" spans="1:26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 s="1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 s="2">
        <v>48.8</v>
      </c>
      <c r="T2908" s="2">
        <v>297.35000000000002</v>
      </c>
      <c r="U2908" t="s">
        <v>24</v>
      </c>
      <c r="V29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08" t="str">
        <f>IF(ChurnTable[[#This Row],[MonthlyCharges]]&lt;35,"Low (&lt;$35)",IF(ChurnTable[[#This Row],[MonthlyCharges]]&lt;70,"Medium ($35-$70)","High (&gt;$70)"))</f>
        <v>Medium ($35-$70)</v>
      </c>
      <c r="X2908">
        <f>ChurnTable[[#This Row],[MonthlyCharges]]*12</f>
        <v>585.59999999999991</v>
      </c>
      <c r="Y2908">
        <f>IF(ChurnTable[[#This Row],[Churn]]="Yes",1,0)</f>
        <v>0</v>
      </c>
      <c r="Z2908">
        <f>IF(ChurnTable[[#This Row],[Churn]]="Yes",ChurnTable[[#This Row],[MonthlyCharges]]*12,0)</f>
        <v>0</v>
      </c>
    </row>
    <row r="2909" spans="1:26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 s="1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 s="2">
        <v>89</v>
      </c>
      <c r="T2909" s="2">
        <v>1820.45</v>
      </c>
      <c r="U2909" t="s">
        <v>23</v>
      </c>
      <c r="V29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09" t="str">
        <f>IF(ChurnTable[[#This Row],[MonthlyCharges]]&lt;35,"Low (&lt;$35)",IF(ChurnTable[[#This Row],[MonthlyCharges]]&lt;70,"Medium ($35-$70)","High (&gt;$70)"))</f>
        <v>High (&gt;$70)</v>
      </c>
      <c r="X2909">
        <f>ChurnTable[[#This Row],[MonthlyCharges]]*12</f>
        <v>1068</v>
      </c>
      <c r="Y2909">
        <f>IF(ChurnTable[[#This Row],[Churn]]="Yes",1,0)</f>
        <v>1</v>
      </c>
      <c r="Z2909">
        <f>IF(ChurnTable[[#This Row],[Churn]]="Yes",ChurnTable[[#This Row],[MonthlyCharges]]*12,0)</f>
        <v>1068</v>
      </c>
    </row>
    <row r="2910" spans="1:26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 s="1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 s="2">
        <v>99.4</v>
      </c>
      <c r="T2910" s="2">
        <v>1742.95</v>
      </c>
      <c r="U2910" t="s">
        <v>23</v>
      </c>
      <c r="V29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10" t="str">
        <f>IF(ChurnTable[[#This Row],[MonthlyCharges]]&lt;35,"Low (&lt;$35)",IF(ChurnTable[[#This Row],[MonthlyCharges]]&lt;70,"Medium ($35-$70)","High (&gt;$70)"))</f>
        <v>High (&gt;$70)</v>
      </c>
      <c r="X2910">
        <f>ChurnTable[[#This Row],[MonthlyCharges]]*12</f>
        <v>1192.8000000000002</v>
      </c>
      <c r="Y2910">
        <f>IF(ChurnTable[[#This Row],[Churn]]="Yes",1,0)</f>
        <v>1</v>
      </c>
      <c r="Z2910">
        <f>IF(ChurnTable[[#This Row],[Churn]]="Yes",ChurnTable[[#This Row],[MonthlyCharges]]*12,0)</f>
        <v>1192.8000000000002</v>
      </c>
    </row>
    <row r="2911" spans="1:26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 s="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 s="2">
        <v>55.45</v>
      </c>
      <c r="T2911" s="2">
        <v>2444.25</v>
      </c>
      <c r="U2911" t="s">
        <v>24</v>
      </c>
      <c r="V29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11" t="str">
        <f>IF(ChurnTable[[#This Row],[MonthlyCharges]]&lt;35,"Low (&lt;$35)",IF(ChurnTable[[#This Row],[MonthlyCharges]]&lt;70,"Medium ($35-$70)","High (&gt;$70)"))</f>
        <v>Medium ($35-$70)</v>
      </c>
      <c r="X2911">
        <f>ChurnTable[[#This Row],[MonthlyCharges]]*12</f>
        <v>665.40000000000009</v>
      </c>
      <c r="Y2911">
        <f>IF(ChurnTable[[#This Row],[Churn]]="Yes",1,0)</f>
        <v>0</v>
      </c>
      <c r="Z2911">
        <f>IF(ChurnTable[[#This Row],[Churn]]="Yes",ChurnTable[[#This Row],[MonthlyCharges]]*12,0)</f>
        <v>0</v>
      </c>
    </row>
    <row r="2912" spans="1:26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 s="1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 s="2">
        <v>25.4</v>
      </c>
      <c r="T2912" s="2">
        <v>949.8</v>
      </c>
      <c r="U2912" t="s">
        <v>24</v>
      </c>
      <c r="V29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12" t="str">
        <f>IF(ChurnTable[[#This Row],[MonthlyCharges]]&lt;35,"Low (&lt;$35)",IF(ChurnTable[[#This Row],[MonthlyCharges]]&lt;70,"Medium ($35-$70)","High (&gt;$70)"))</f>
        <v>Low (&lt;$35)</v>
      </c>
      <c r="X2912">
        <f>ChurnTable[[#This Row],[MonthlyCharges]]*12</f>
        <v>304.79999999999995</v>
      </c>
      <c r="Y2912">
        <f>IF(ChurnTable[[#This Row],[Churn]]="Yes",1,0)</f>
        <v>0</v>
      </c>
      <c r="Z2912">
        <f>IF(ChurnTable[[#This Row],[Churn]]="Yes",ChurnTable[[#This Row],[MonthlyCharges]]*12,0)</f>
        <v>0</v>
      </c>
    </row>
    <row r="2913" spans="1:26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 s="1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 s="2">
        <v>73.5</v>
      </c>
      <c r="T2913" s="2">
        <v>73.5</v>
      </c>
      <c r="U2913" t="s">
        <v>23</v>
      </c>
      <c r="V29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13" t="str">
        <f>IF(ChurnTable[[#This Row],[MonthlyCharges]]&lt;35,"Low (&lt;$35)",IF(ChurnTable[[#This Row],[MonthlyCharges]]&lt;70,"Medium ($35-$70)","High (&gt;$70)"))</f>
        <v>High (&gt;$70)</v>
      </c>
      <c r="X2913">
        <f>ChurnTable[[#This Row],[MonthlyCharges]]*12</f>
        <v>882</v>
      </c>
      <c r="Y2913">
        <f>IF(ChurnTable[[#This Row],[Churn]]="Yes",1,0)</f>
        <v>1</v>
      </c>
      <c r="Z2913">
        <f>IF(ChurnTable[[#This Row],[Churn]]="Yes",ChurnTable[[#This Row],[MonthlyCharges]]*12,0)</f>
        <v>882</v>
      </c>
    </row>
    <row r="2914" spans="1:26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 s="1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 s="2">
        <v>93.5</v>
      </c>
      <c r="T2914" s="2">
        <v>2970.8</v>
      </c>
      <c r="U2914" t="s">
        <v>24</v>
      </c>
      <c r="V29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14" t="str">
        <f>IF(ChurnTable[[#This Row],[MonthlyCharges]]&lt;35,"Low (&lt;$35)",IF(ChurnTable[[#This Row],[MonthlyCharges]]&lt;70,"Medium ($35-$70)","High (&gt;$70)"))</f>
        <v>High (&gt;$70)</v>
      </c>
      <c r="X2914">
        <f>ChurnTable[[#This Row],[MonthlyCharges]]*12</f>
        <v>1122</v>
      </c>
      <c r="Y2914">
        <f>IF(ChurnTable[[#This Row],[Churn]]="Yes",1,0)</f>
        <v>0</v>
      </c>
      <c r="Z2914">
        <f>IF(ChurnTable[[#This Row],[Churn]]="Yes",ChurnTable[[#This Row],[MonthlyCharges]]*12,0)</f>
        <v>0</v>
      </c>
    </row>
    <row r="2915" spans="1:26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 s="1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 s="2">
        <v>63.9</v>
      </c>
      <c r="T2915" s="2">
        <v>3334.95</v>
      </c>
      <c r="U2915" t="s">
        <v>24</v>
      </c>
      <c r="V29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15" t="str">
        <f>IF(ChurnTable[[#This Row],[MonthlyCharges]]&lt;35,"Low (&lt;$35)",IF(ChurnTable[[#This Row],[MonthlyCharges]]&lt;70,"Medium ($35-$70)","High (&gt;$70)"))</f>
        <v>Medium ($35-$70)</v>
      </c>
      <c r="X2915">
        <f>ChurnTable[[#This Row],[MonthlyCharges]]*12</f>
        <v>766.8</v>
      </c>
      <c r="Y2915">
        <f>IF(ChurnTable[[#This Row],[Churn]]="Yes",1,0)</f>
        <v>0</v>
      </c>
      <c r="Z2915">
        <f>IF(ChurnTable[[#This Row],[Churn]]="Yes",ChurnTable[[#This Row],[MonthlyCharges]]*12,0)</f>
        <v>0</v>
      </c>
    </row>
    <row r="2916" spans="1:26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 s="1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 s="2">
        <v>64.849999999999994</v>
      </c>
      <c r="T2916" s="2">
        <v>2010.95</v>
      </c>
      <c r="U2916" t="s">
        <v>24</v>
      </c>
      <c r="V29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16" t="str">
        <f>IF(ChurnTable[[#This Row],[MonthlyCharges]]&lt;35,"Low (&lt;$35)",IF(ChurnTable[[#This Row],[MonthlyCharges]]&lt;70,"Medium ($35-$70)","High (&gt;$70)"))</f>
        <v>Medium ($35-$70)</v>
      </c>
      <c r="X2916">
        <f>ChurnTable[[#This Row],[MonthlyCharges]]*12</f>
        <v>778.19999999999993</v>
      </c>
      <c r="Y2916">
        <f>IF(ChurnTable[[#This Row],[Churn]]="Yes",1,0)</f>
        <v>0</v>
      </c>
      <c r="Z2916">
        <f>IF(ChurnTable[[#This Row],[Churn]]="Yes",ChurnTable[[#This Row],[MonthlyCharges]]*12,0)</f>
        <v>0</v>
      </c>
    </row>
    <row r="2917" spans="1:26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 s="1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 s="2">
        <v>63.8</v>
      </c>
      <c r="T2917" s="2">
        <v>4684.3</v>
      </c>
      <c r="U2917" t="s">
        <v>24</v>
      </c>
      <c r="V29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17" t="str">
        <f>IF(ChurnTable[[#This Row],[MonthlyCharges]]&lt;35,"Low (&lt;$35)",IF(ChurnTable[[#This Row],[MonthlyCharges]]&lt;70,"Medium ($35-$70)","High (&gt;$70)"))</f>
        <v>Medium ($35-$70)</v>
      </c>
      <c r="X2917">
        <f>ChurnTable[[#This Row],[MonthlyCharges]]*12</f>
        <v>765.59999999999991</v>
      </c>
      <c r="Y2917">
        <f>IF(ChurnTable[[#This Row],[Churn]]="Yes",1,0)</f>
        <v>0</v>
      </c>
      <c r="Z2917">
        <f>IF(ChurnTable[[#This Row],[Churn]]="Yes",ChurnTable[[#This Row],[MonthlyCharges]]*12,0)</f>
        <v>0</v>
      </c>
    </row>
    <row r="2918" spans="1:26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 s="1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 s="2">
        <v>44.45</v>
      </c>
      <c r="T2918" s="2">
        <v>2181.5500000000002</v>
      </c>
      <c r="U2918" t="s">
        <v>24</v>
      </c>
      <c r="V29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18" t="str">
        <f>IF(ChurnTable[[#This Row],[MonthlyCharges]]&lt;35,"Low (&lt;$35)",IF(ChurnTable[[#This Row],[MonthlyCharges]]&lt;70,"Medium ($35-$70)","High (&gt;$70)"))</f>
        <v>Medium ($35-$70)</v>
      </c>
      <c r="X2918">
        <f>ChurnTable[[#This Row],[MonthlyCharges]]*12</f>
        <v>533.40000000000009</v>
      </c>
      <c r="Y2918">
        <f>IF(ChurnTable[[#This Row],[Churn]]="Yes",1,0)</f>
        <v>0</v>
      </c>
      <c r="Z2918">
        <f>IF(ChurnTable[[#This Row],[Churn]]="Yes",ChurnTable[[#This Row],[MonthlyCharges]]*12,0)</f>
        <v>0</v>
      </c>
    </row>
    <row r="2919" spans="1:26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 s="1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 s="2">
        <v>19.95</v>
      </c>
      <c r="T2919" s="2">
        <v>1303.25</v>
      </c>
      <c r="U2919" t="s">
        <v>24</v>
      </c>
      <c r="V29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19" t="str">
        <f>IF(ChurnTable[[#This Row],[MonthlyCharges]]&lt;35,"Low (&lt;$35)",IF(ChurnTable[[#This Row],[MonthlyCharges]]&lt;70,"Medium ($35-$70)","High (&gt;$70)"))</f>
        <v>Low (&lt;$35)</v>
      </c>
      <c r="X2919">
        <f>ChurnTable[[#This Row],[MonthlyCharges]]*12</f>
        <v>239.39999999999998</v>
      </c>
      <c r="Y2919">
        <f>IF(ChurnTable[[#This Row],[Churn]]="Yes",1,0)</f>
        <v>0</v>
      </c>
      <c r="Z2919">
        <f>IF(ChurnTable[[#This Row],[Churn]]="Yes",ChurnTable[[#This Row],[MonthlyCharges]]*12,0)</f>
        <v>0</v>
      </c>
    </row>
    <row r="2920" spans="1:26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 s="1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 s="2">
        <v>43.35</v>
      </c>
      <c r="T2920" s="2">
        <v>371.4</v>
      </c>
      <c r="U2920" t="s">
        <v>24</v>
      </c>
      <c r="V29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20" t="str">
        <f>IF(ChurnTable[[#This Row],[MonthlyCharges]]&lt;35,"Low (&lt;$35)",IF(ChurnTable[[#This Row],[MonthlyCharges]]&lt;70,"Medium ($35-$70)","High (&gt;$70)"))</f>
        <v>Medium ($35-$70)</v>
      </c>
      <c r="X2920">
        <f>ChurnTable[[#This Row],[MonthlyCharges]]*12</f>
        <v>520.20000000000005</v>
      </c>
      <c r="Y2920">
        <f>IF(ChurnTable[[#This Row],[Churn]]="Yes",1,0)</f>
        <v>0</v>
      </c>
      <c r="Z2920">
        <f>IF(ChurnTable[[#This Row],[Churn]]="Yes",ChurnTable[[#This Row],[MonthlyCharges]]*12,0)</f>
        <v>0</v>
      </c>
    </row>
    <row r="2921" spans="1:26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 s="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 s="2">
        <v>49.65</v>
      </c>
      <c r="T2921" s="2">
        <v>2409.9</v>
      </c>
      <c r="U2921" t="s">
        <v>24</v>
      </c>
      <c r="V29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21" t="str">
        <f>IF(ChurnTable[[#This Row],[MonthlyCharges]]&lt;35,"Low (&lt;$35)",IF(ChurnTable[[#This Row],[MonthlyCharges]]&lt;70,"Medium ($35-$70)","High (&gt;$70)"))</f>
        <v>Medium ($35-$70)</v>
      </c>
      <c r="X2921">
        <f>ChurnTable[[#This Row],[MonthlyCharges]]*12</f>
        <v>595.79999999999995</v>
      </c>
      <c r="Y2921">
        <f>IF(ChurnTable[[#This Row],[Churn]]="Yes",1,0)</f>
        <v>0</v>
      </c>
      <c r="Z2921">
        <f>IF(ChurnTable[[#This Row],[Churn]]="Yes",ChurnTable[[#This Row],[MonthlyCharges]]*12,0)</f>
        <v>0</v>
      </c>
    </row>
    <row r="2922" spans="1:26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 s="1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 s="2">
        <v>85.1</v>
      </c>
      <c r="T2922" s="2">
        <v>6155.4</v>
      </c>
      <c r="U2922" t="s">
        <v>24</v>
      </c>
      <c r="V29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22" t="str">
        <f>IF(ChurnTable[[#This Row],[MonthlyCharges]]&lt;35,"Low (&lt;$35)",IF(ChurnTable[[#This Row],[MonthlyCharges]]&lt;70,"Medium ($35-$70)","High (&gt;$70)"))</f>
        <v>High (&gt;$70)</v>
      </c>
      <c r="X2922">
        <f>ChurnTable[[#This Row],[MonthlyCharges]]*12</f>
        <v>1021.1999999999999</v>
      </c>
      <c r="Y2922">
        <f>IF(ChurnTable[[#This Row],[Churn]]="Yes",1,0)</f>
        <v>0</v>
      </c>
      <c r="Z2922">
        <f>IF(ChurnTable[[#This Row],[Churn]]="Yes",ChurnTable[[#This Row],[MonthlyCharges]]*12,0)</f>
        <v>0</v>
      </c>
    </row>
    <row r="2923" spans="1:26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 s="1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 s="2">
        <v>95.5</v>
      </c>
      <c r="T2923" s="2">
        <v>829.1</v>
      </c>
      <c r="U2923" t="s">
        <v>23</v>
      </c>
      <c r="V29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23" t="str">
        <f>IF(ChurnTable[[#This Row],[MonthlyCharges]]&lt;35,"Low (&lt;$35)",IF(ChurnTable[[#This Row],[MonthlyCharges]]&lt;70,"Medium ($35-$70)","High (&gt;$70)"))</f>
        <v>High (&gt;$70)</v>
      </c>
      <c r="X2923">
        <f>ChurnTable[[#This Row],[MonthlyCharges]]*12</f>
        <v>1146</v>
      </c>
      <c r="Y2923">
        <f>IF(ChurnTable[[#This Row],[Churn]]="Yes",1,0)</f>
        <v>1</v>
      </c>
      <c r="Z2923">
        <f>IF(ChurnTable[[#This Row],[Churn]]="Yes",ChurnTable[[#This Row],[MonthlyCharges]]*12,0)</f>
        <v>1146</v>
      </c>
    </row>
    <row r="2924" spans="1:26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 s="1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 s="2">
        <v>92.35</v>
      </c>
      <c r="T2924" s="2">
        <v>2602.9</v>
      </c>
      <c r="U2924" t="s">
        <v>23</v>
      </c>
      <c r="V29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24" t="str">
        <f>IF(ChurnTable[[#This Row],[MonthlyCharges]]&lt;35,"Low (&lt;$35)",IF(ChurnTable[[#This Row],[MonthlyCharges]]&lt;70,"Medium ($35-$70)","High (&gt;$70)"))</f>
        <v>High (&gt;$70)</v>
      </c>
      <c r="X2924">
        <f>ChurnTable[[#This Row],[MonthlyCharges]]*12</f>
        <v>1108.1999999999998</v>
      </c>
      <c r="Y2924">
        <f>IF(ChurnTable[[#This Row],[Churn]]="Yes",1,0)</f>
        <v>1</v>
      </c>
      <c r="Z2924">
        <f>IF(ChurnTable[[#This Row],[Churn]]="Yes",ChurnTable[[#This Row],[MonthlyCharges]]*12,0)</f>
        <v>1108.1999999999998</v>
      </c>
    </row>
    <row r="2925" spans="1:26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 s="1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 s="2">
        <v>89.8</v>
      </c>
      <c r="T2925" s="2">
        <v>4667</v>
      </c>
      <c r="U2925" t="s">
        <v>24</v>
      </c>
      <c r="V29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25" t="str">
        <f>IF(ChurnTable[[#This Row],[MonthlyCharges]]&lt;35,"Low (&lt;$35)",IF(ChurnTable[[#This Row],[MonthlyCharges]]&lt;70,"Medium ($35-$70)","High (&gt;$70)"))</f>
        <v>High (&gt;$70)</v>
      </c>
      <c r="X2925">
        <f>ChurnTable[[#This Row],[MonthlyCharges]]*12</f>
        <v>1077.5999999999999</v>
      </c>
      <c r="Y2925">
        <f>IF(ChurnTable[[#This Row],[Churn]]="Yes",1,0)</f>
        <v>0</v>
      </c>
      <c r="Z2925">
        <f>IF(ChurnTable[[#This Row],[Churn]]="Yes",ChurnTable[[#This Row],[MonthlyCharges]]*12,0)</f>
        <v>0</v>
      </c>
    </row>
    <row r="2926" spans="1:26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 s="1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 s="2">
        <v>74.55</v>
      </c>
      <c r="T2926" s="2">
        <v>824.75</v>
      </c>
      <c r="U2926" t="s">
        <v>23</v>
      </c>
      <c r="V29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26" t="str">
        <f>IF(ChurnTable[[#This Row],[MonthlyCharges]]&lt;35,"Low (&lt;$35)",IF(ChurnTable[[#This Row],[MonthlyCharges]]&lt;70,"Medium ($35-$70)","High (&gt;$70)"))</f>
        <v>High (&gt;$70)</v>
      </c>
      <c r="X2926">
        <f>ChurnTable[[#This Row],[MonthlyCharges]]*12</f>
        <v>894.59999999999991</v>
      </c>
      <c r="Y2926">
        <f>IF(ChurnTable[[#This Row],[Churn]]="Yes",1,0)</f>
        <v>1</v>
      </c>
      <c r="Z2926">
        <f>IF(ChurnTable[[#This Row],[Churn]]="Yes",ChurnTable[[#This Row],[MonthlyCharges]]*12,0)</f>
        <v>894.59999999999991</v>
      </c>
    </row>
    <row r="2927" spans="1:26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 s="1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 s="2">
        <v>103.05</v>
      </c>
      <c r="T2927" s="2">
        <v>5153.5</v>
      </c>
      <c r="U2927" t="s">
        <v>24</v>
      </c>
      <c r="V29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27" t="str">
        <f>IF(ChurnTable[[#This Row],[MonthlyCharges]]&lt;35,"Low (&lt;$35)",IF(ChurnTable[[#This Row],[MonthlyCharges]]&lt;70,"Medium ($35-$70)","High (&gt;$70)"))</f>
        <v>High (&gt;$70)</v>
      </c>
      <c r="X2927">
        <f>ChurnTable[[#This Row],[MonthlyCharges]]*12</f>
        <v>1236.5999999999999</v>
      </c>
      <c r="Y2927">
        <f>IF(ChurnTable[[#This Row],[Churn]]="Yes",1,0)</f>
        <v>0</v>
      </c>
      <c r="Z2927">
        <f>IF(ChurnTable[[#This Row],[Churn]]="Yes",ChurnTable[[#This Row],[MonthlyCharges]]*12,0)</f>
        <v>0</v>
      </c>
    </row>
    <row r="2928" spans="1:26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 s="1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 s="2">
        <v>116</v>
      </c>
      <c r="T2928" s="2">
        <v>8182.85</v>
      </c>
      <c r="U2928" t="s">
        <v>24</v>
      </c>
      <c r="V29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28" t="str">
        <f>IF(ChurnTable[[#This Row],[MonthlyCharges]]&lt;35,"Low (&lt;$35)",IF(ChurnTable[[#This Row],[MonthlyCharges]]&lt;70,"Medium ($35-$70)","High (&gt;$70)"))</f>
        <v>High (&gt;$70)</v>
      </c>
      <c r="X2928">
        <f>ChurnTable[[#This Row],[MonthlyCharges]]*12</f>
        <v>1392</v>
      </c>
      <c r="Y2928">
        <f>IF(ChurnTable[[#This Row],[Churn]]="Yes",1,0)</f>
        <v>0</v>
      </c>
      <c r="Z2928">
        <f>IF(ChurnTable[[#This Row],[Churn]]="Yes",ChurnTable[[#This Row],[MonthlyCharges]]*12,0)</f>
        <v>0</v>
      </c>
    </row>
    <row r="2929" spans="1:26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 s="1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 s="2">
        <v>69.900000000000006</v>
      </c>
      <c r="T2929" s="2">
        <v>69.900000000000006</v>
      </c>
      <c r="U2929" t="s">
        <v>24</v>
      </c>
      <c r="V29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29" t="str">
        <f>IF(ChurnTable[[#This Row],[MonthlyCharges]]&lt;35,"Low (&lt;$35)",IF(ChurnTable[[#This Row],[MonthlyCharges]]&lt;70,"Medium ($35-$70)","High (&gt;$70)"))</f>
        <v>Medium ($35-$70)</v>
      </c>
      <c r="X2929">
        <f>ChurnTable[[#This Row],[MonthlyCharges]]*12</f>
        <v>838.80000000000007</v>
      </c>
      <c r="Y2929">
        <f>IF(ChurnTable[[#This Row],[Churn]]="Yes",1,0)</f>
        <v>0</v>
      </c>
      <c r="Z2929">
        <f>IF(ChurnTable[[#This Row],[Churn]]="Yes",ChurnTable[[#This Row],[MonthlyCharges]]*12,0)</f>
        <v>0</v>
      </c>
    </row>
    <row r="2930" spans="1:26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 s="1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 s="2">
        <v>95.1</v>
      </c>
      <c r="T2930" s="2">
        <v>6683.4</v>
      </c>
      <c r="U2930" t="s">
        <v>24</v>
      </c>
      <c r="V29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30" t="str">
        <f>IF(ChurnTable[[#This Row],[MonthlyCharges]]&lt;35,"Low (&lt;$35)",IF(ChurnTable[[#This Row],[MonthlyCharges]]&lt;70,"Medium ($35-$70)","High (&gt;$70)"))</f>
        <v>High (&gt;$70)</v>
      </c>
      <c r="X2930">
        <f>ChurnTable[[#This Row],[MonthlyCharges]]*12</f>
        <v>1141.1999999999998</v>
      </c>
      <c r="Y2930">
        <f>IF(ChurnTable[[#This Row],[Churn]]="Yes",1,0)</f>
        <v>0</v>
      </c>
      <c r="Z2930">
        <f>IF(ChurnTable[[#This Row],[Churn]]="Yes",ChurnTable[[#This Row],[MonthlyCharges]]*12,0)</f>
        <v>0</v>
      </c>
    </row>
    <row r="2931" spans="1:26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 s="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 s="2">
        <v>40.25</v>
      </c>
      <c r="T2931" s="2">
        <v>1564.05</v>
      </c>
      <c r="U2931" t="s">
        <v>24</v>
      </c>
      <c r="V29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31" t="str">
        <f>IF(ChurnTable[[#This Row],[MonthlyCharges]]&lt;35,"Low (&lt;$35)",IF(ChurnTable[[#This Row],[MonthlyCharges]]&lt;70,"Medium ($35-$70)","High (&gt;$70)"))</f>
        <v>Medium ($35-$70)</v>
      </c>
      <c r="X2931">
        <f>ChurnTable[[#This Row],[MonthlyCharges]]*12</f>
        <v>483</v>
      </c>
      <c r="Y2931">
        <f>IF(ChurnTable[[#This Row],[Churn]]="Yes",1,0)</f>
        <v>0</v>
      </c>
      <c r="Z2931">
        <f>IF(ChurnTable[[#This Row],[Churn]]="Yes",ChurnTable[[#This Row],[MonthlyCharges]]*12,0)</f>
        <v>0</v>
      </c>
    </row>
    <row r="2932" spans="1:26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 s="1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 s="2">
        <v>25.75</v>
      </c>
      <c r="T2932" s="2">
        <v>755.6</v>
      </c>
      <c r="U2932" t="s">
        <v>24</v>
      </c>
      <c r="V29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32" t="str">
        <f>IF(ChurnTable[[#This Row],[MonthlyCharges]]&lt;35,"Low (&lt;$35)",IF(ChurnTable[[#This Row],[MonthlyCharges]]&lt;70,"Medium ($35-$70)","High (&gt;$70)"))</f>
        <v>Low (&lt;$35)</v>
      </c>
      <c r="X2932">
        <f>ChurnTable[[#This Row],[MonthlyCharges]]*12</f>
        <v>309</v>
      </c>
      <c r="Y2932">
        <f>IF(ChurnTable[[#This Row],[Churn]]="Yes",1,0)</f>
        <v>0</v>
      </c>
      <c r="Z2932">
        <f>IF(ChurnTable[[#This Row],[Churn]]="Yes",ChurnTable[[#This Row],[MonthlyCharges]]*12,0)</f>
        <v>0</v>
      </c>
    </row>
    <row r="2933" spans="1:26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 s="1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 s="2">
        <v>105.35</v>
      </c>
      <c r="T2933" s="2">
        <v>3465.05</v>
      </c>
      <c r="U2933" t="s">
        <v>24</v>
      </c>
      <c r="V29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33" t="str">
        <f>IF(ChurnTable[[#This Row],[MonthlyCharges]]&lt;35,"Low (&lt;$35)",IF(ChurnTable[[#This Row],[MonthlyCharges]]&lt;70,"Medium ($35-$70)","High (&gt;$70)"))</f>
        <v>High (&gt;$70)</v>
      </c>
      <c r="X2933">
        <f>ChurnTable[[#This Row],[MonthlyCharges]]*12</f>
        <v>1264.1999999999998</v>
      </c>
      <c r="Y2933">
        <f>IF(ChurnTable[[#This Row],[Churn]]="Yes",1,0)</f>
        <v>0</v>
      </c>
      <c r="Z2933">
        <f>IF(ChurnTable[[#This Row],[Churn]]="Yes",ChurnTable[[#This Row],[MonthlyCharges]]*12,0)</f>
        <v>0</v>
      </c>
    </row>
    <row r="2934" spans="1:26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 s="1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 s="2">
        <v>113.6</v>
      </c>
      <c r="T2934" s="2">
        <v>6292.7</v>
      </c>
      <c r="U2934" t="s">
        <v>24</v>
      </c>
      <c r="V29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34" t="str">
        <f>IF(ChurnTable[[#This Row],[MonthlyCharges]]&lt;35,"Low (&lt;$35)",IF(ChurnTable[[#This Row],[MonthlyCharges]]&lt;70,"Medium ($35-$70)","High (&gt;$70)"))</f>
        <v>High (&gt;$70)</v>
      </c>
      <c r="X2934">
        <f>ChurnTable[[#This Row],[MonthlyCharges]]*12</f>
        <v>1363.1999999999998</v>
      </c>
      <c r="Y2934">
        <f>IF(ChurnTable[[#This Row],[Churn]]="Yes",1,0)</f>
        <v>0</v>
      </c>
      <c r="Z2934">
        <f>IF(ChurnTable[[#This Row],[Churn]]="Yes",ChurnTable[[#This Row],[MonthlyCharges]]*12,0)</f>
        <v>0</v>
      </c>
    </row>
    <row r="2935" spans="1:26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 s="1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 s="2">
        <v>24</v>
      </c>
      <c r="T2935" s="2">
        <v>1664.3</v>
      </c>
      <c r="U2935" t="s">
        <v>24</v>
      </c>
      <c r="V29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35" t="str">
        <f>IF(ChurnTable[[#This Row],[MonthlyCharges]]&lt;35,"Low (&lt;$35)",IF(ChurnTable[[#This Row],[MonthlyCharges]]&lt;70,"Medium ($35-$70)","High (&gt;$70)"))</f>
        <v>Low (&lt;$35)</v>
      </c>
      <c r="X2935">
        <f>ChurnTable[[#This Row],[MonthlyCharges]]*12</f>
        <v>288</v>
      </c>
      <c r="Y2935">
        <f>IF(ChurnTable[[#This Row],[Churn]]="Yes",1,0)</f>
        <v>0</v>
      </c>
      <c r="Z2935">
        <f>IF(ChurnTable[[#This Row],[Churn]]="Yes",ChurnTable[[#This Row],[MonthlyCharges]]*12,0)</f>
        <v>0</v>
      </c>
    </row>
    <row r="2936" spans="1:26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 s="1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 s="2">
        <v>19.399999999999999</v>
      </c>
      <c r="T2936" s="2">
        <v>198.1</v>
      </c>
      <c r="U2936" t="s">
        <v>24</v>
      </c>
      <c r="V29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36" t="str">
        <f>IF(ChurnTable[[#This Row],[MonthlyCharges]]&lt;35,"Low (&lt;$35)",IF(ChurnTable[[#This Row],[MonthlyCharges]]&lt;70,"Medium ($35-$70)","High (&gt;$70)"))</f>
        <v>Low (&lt;$35)</v>
      </c>
      <c r="X2936">
        <f>ChurnTable[[#This Row],[MonthlyCharges]]*12</f>
        <v>232.79999999999998</v>
      </c>
      <c r="Y2936">
        <f>IF(ChurnTable[[#This Row],[Churn]]="Yes",1,0)</f>
        <v>0</v>
      </c>
      <c r="Z2936">
        <f>IF(ChurnTable[[#This Row],[Churn]]="Yes",ChurnTable[[#This Row],[MonthlyCharges]]*12,0)</f>
        <v>0</v>
      </c>
    </row>
    <row r="2937" spans="1:26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 s="1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 s="2">
        <v>86.1</v>
      </c>
      <c r="T2937" s="2">
        <v>6045.9</v>
      </c>
      <c r="U2937" t="s">
        <v>24</v>
      </c>
      <c r="V29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37" t="str">
        <f>IF(ChurnTable[[#This Row],[MonthlyCharges]]&lt;35,"Low (&lt;$35)",IF(ChurnTable[[#This Row],[MonthlyCharges]]&lt;70,"Medium ($35-$70)","High (&gt;$70)"))</f>
        <v>High (&gt;$70)</v>
      </c>
      <c r="X2937">
        <f>ChurnTable[[#This Row],[MonthlyCharges]]*12</f>
        <v>1033.1999999999998</v>
      </c>
      <c r="Y2937">
        <f>IF(ChurnTable[[#This Row],[Churn]]="Yes",1,0)</f>
        <v>0</v>
      </c>
      <c r="Z2937">
        <f>IF(ChurnTable[[#This Row],[Churn]]="Yes",ChurnTable[[#This Row],[MonthlyCharges]]*12,0)</f>
        <v>0</v>
      </c>
    </row>
    <row r="2938" spans="1:26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 s="1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 s="2">
        <v>102.65</v>
      </c>
      <c r="T2938" s="2">
        <v>4108.1499999999996</v>
      </c>
      <c r="U2938" t="s">
        <v>24</v>
      </c>
      <c r="V29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38" t="str">
        <f>IF(ChurnTable[[#This Row],[MonthlyCharges]]&lt;35,"Low (&lt;$35)",IF(ChurnTable[[#This Row],[MonthlyCharges]]&lt;70,"Medium ($35-$70)","High (&gt;$70)"))</f>
        <v>High (&gt;$70)</v>
      </c>
      <c r="X2938">
        <f>ChurnTable[[#This Row],[MonthlyCharges]]*12</f>
        <v>1231.8000000000002</v>
      </c>
      <c r="Y2938">
        <f>IF(ChurnTable[[#This Row],[Churn]]="Yes",1,0)</f>
        <v>0</v>
      </c>
      <c r="Z2938">
        <f>IF(ChurnTable[[#This Row],[Churn]]="Yes",ChurnTable[[#This Row],[MonthlyCharges]]*12,0)</f>
        <v>0</v>
      </c>
    </row>
    <row r="2939" spans="1:26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 s="1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 s="2">
        <v>92.85</v>
      </c>
      <c r="T2939" s="2">
        <v>5980.75</v>
      </c>
      <c r="U2939" t="s">
        <v>24</v>
      </c>
      <c r="V29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39" t="str">
        <f>IF(ChurnTable[[#This Row],[MonthlyCharges]]&lt;35,"Low (&lt;$35)",IF(ChurnTable[[#This Row],[MonthlyCharges]]&lt;70,"Medium ($35-$70)","High (&gt;$70)"))</f>
        <v>High (&gt;$70)</v>
      </c>
      <c r="X2939">
        <f>ChurnTable[[#This Row],[MonthlyCharges]]*12</f>
        <v>1114.1999999999998</v>
      </c>
      <c r="Y2939">
        <f>IF(ChurnTable[[#This Row],[Churn]]="Yes",1,0)</f>
        <v>0</v>
      </c>
      <c r="Z2939">
        <f>IF(ChurnTable[[#This Row],[Churn]]="Yes",ChurnTable[[#This Row],[MonthlyCharges]]*12,0)</f>
        <v>0</v>
      </c>
    </row>
    <row r="2940" spans="1:26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 s="1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 s="2">
        <v>97.75</v>
      </c>
      <c r="T2940" s="2">
        <v>5043.2</v>
      </c>
      <c r="U2940" t="s">
        <v>24</v>
      </c>
      <c r="V29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40" t="str">
        <f>IF(ChurnTable[[#This Row],[MonthlyCharges]]&lt;35,"Low (&lt;$35)",IF(ChurnTable[[#This Row],[MonthlyCharges]]&lt;70,"Medium ($35-$70)","High (&gt;$70)"))</f>
        <v>High (&gt;$70)</v>
      </c>
      <c r="X2940">
        <f>ChurnTable[[#This Row],[MonthlyCharges]]*12</f>
        <v>1173</v>
      </c>
      <c r="Y2940">
        <f>IF(ChurnTable[[#This Row],[Churn]]="Yes",1,0)</f>
        <v>0</v>
      </c>
      <c r="Z2940">
        <f>IF(ChurnTable[[#This Row],[Churn]]="Yes",ChurnTable[[#This Row],[MonthlyCharges]]*12,0)</f>
        <v>0</v>
      </c>
    </row>
    <row r="2941" spans="1:26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 s="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 s="2">
        <v>83.8</v>
      </c>
      <c r="T2941" s="2">
        <v>1029.75</v>
      </c>
      <c r="U2941" t="s">
        <v>23</v>
      </c>
      <c r="V29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41" t="str">
        <f>IF(ChurnTable[[#This Row],[MonthlyCharges]]&lt;35,"Low (&lt;$35)",IF(ChurnTable[[#This Row],[MonthlyCharges]]&lt;70,"Medium ($35-$70)","High (&gt;$70)"))</f>
        <v>High (&gt;$70)</v>
      </c>
      <c r="X2941">
        <f>ChurnTable[[#This Row],[MonthlyCharges]]*12</f>
        <v>1005.5999999999999</v>
      </c>
      <c r="Y2941">
        <f>IF(ChurnTable[[#This Row],[Churn]]="Yes",1,0)</f>
        <v>1</v>
      </c>
      <c r="Z2941">
        <f>IF(ChurnTable[[#This Row],[Churn]]="Yes",ChurnTable[[#This Row],[MonthlyCharges]]*12,0)</f>
        <v>1005.5999999999999</v>
      </c>
    </row>
    <row r="2942" spans="1:26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 s="1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 s="2">
        <v>54.45</v>
      </c>
      <c r="T2942" s="2">
        <v>2854.55</v>
      </c>
      <c r="U2942" t="s">
        <v>23</v>
      </c>
      <c r="V29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42" t="str">
        <f>IF(ChurnTable[[#This Row],[MonthlyCharges]]&lt;35,"Low (&lt;$35)",IF(ChurnTable[[#This Row],[MonthlyCharges]]&lt;70,"Medium ($35-$70)","High (&gt;$70)"))</f>
        <v>Medium ($35-$70)</v>
      </c>
      <c r="X2942">
        <f>ChurnTable[[#This Row],[MonthlyCharges]]*12</f>
        <v>653.40000000000009</v>
      </c>
      <c r="Y2942">
        <f>IF(ChurnTable[[#This Row],[Churn]]="Yes",1,0)</f>
        <v>1</v>
      </c>
      <c r="Z2942">
        <f>IF(ChurnTable[[#This Row],[Churn]]="Yes",ChurnTable[[#This Row],[MonthlyCharges]]*12,0)</f>
        <v>653.40000000000009</v>
      </c>
    </row>
    <row r="2943" spans="1:26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 s="1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 s="2">
        <v>97.95</v>
      </c>
      <c r="T2943" s="2">
        <v>7114.25</v>
      </c>
      <c r="U2943" t="s">
        <v>24</v>
      </c>
      <c r="V29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43" t="str">
        <f>IF(ChurnTable[[#This Row],[MonthlyCharges]]&lt;35,"Low (&lt;$35)",IF(ChurnTable[[#This Row],[MonthlyCharges]]&lt;70,"Medium ($35-$70)","High (&gt;$70)"))</f>
        <v>High (&gt;$70)</v>
      </c>
      <c r="X2943">
        <f>ChurnTable[[#This Row],[MonthlyCharges]]*12</f>
        <v>1175.4000000000001</v>
      </c>
      <c r="Y2943">
        <f>IF(ChurnTable[[#This Row],[Churn]]="Yes",1,0)</f>
        <v>0</v>
      </c>
      <c r="Z2943">
        <f>IF(ChurnTable[[#This Row],[Churn]]="Yes",ChurnTable[[#This Row],[MonthlyCharges]]*12,0)</f>
        <v>0</v>
      </c>
    </row>
    <row r="2944" spans="1:26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 s="1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 s="2">
        <v>19.95</v>
      </c>
      <c r="T2944" s="2">
        <v>907.05</v>
      </c>
      <c r="U2944" t="s">
        <v>24</v>
      </c>
      <c r="V29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44" t="str">
        <f>IF(ChurnTable[[#This Row],[MonthlyCharges]]&lt;35,"Low (&lt;$35)",IF(ChurnTable[[#This Row],[MonthlyCharges]]&lt;70,"Medium ($35-$70)","High (&gt;$70)"))</f>
        <v>Low (&lt;$35)</v>
      </c>
      <c r="X2944">
        <f>ChurnTable[[#This Row],[MonthlyCharges]]*12</f>
        <v>239.39999999999998</v>
      </c>
      <c r="Y2944">
        <f>IF(ChurnTable[[#This Row],[Churn]]="Yes",1,0)</f>
        <v>0</v>
      </c>
      <c r="Z2944">
        <f>IF(ChurnTable[[#This Row],[Churn]]="Yes",ChurnTable[[#This Row],[MonthlyCharges]]*12,0)</f>
        <v>0</v>
      </c>
    </row>
    <row r="2945" spans="1:26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 s="1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 s="2">
        <v>24.6</v>
      </c>
      <c r="T2945" s="2">
        <v>973.95</v>
      </c>
      <c r="U2945" t="s">
        <v>24</v>
      </c>
      <c r="V29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45" t="str">
        <f>IF(ChurnTable[[#This Row],[MonthlyCharges]]&lt;35,"Low (&lt;$35)",IF(ChurnTable[[#This Row],[MonthlyCharges]]&lt;70,"Medium ($35-$70)","High (&gt;$70)"))</f>
        <v>Low (&lt;$35)</v>
      </c>
      <c r="X2945">
        <f>ChurnTable[[#This Row],[MonthlyCharges]]*12</f>
        <v>295.20000000000005</v>
      </c>
      <c r="Y2945">
        <f>IF(ChurnTable[[#This Row],[Churn]]="Yes",1,0)</f>
        <v>0</v>
      </c>
      <c r="Z2945">
        <f>IF(ChurnTable[[#This Row],[Churn]]="Yes",ChurnTable[[#This Row],[MonthlyCharges]]*12,0)</f>
        <v>0</v>
      </c>
    </row>
    <row r="2946" spans="1:26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 s="1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 s="2">
        <v>50.95</v>
      </c>
      <c r="T2946" s="2">
        <v>605.75</v>
      </c>
      <c r="U2946" t="s">
        <v>24</v>
      </c>
      <c r="V29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46" t="str">
        <f>IF(ChurnTable[[#This Row],[MonthlyCharges]]&lt;35,"Low (&lt;$35)",IF(ChurnTable[[#This Row],[MonthlyCharges]]&lt;70,"Medium ($35-$70)","High (&gt;$70)"))</f>
        <v>Medium ($35-$70)</v>
      </c>
      <c r="X2946">
        <f>ChurnTable[[#This Row],[MonthlyCharges]]*12</f>
        <v>611.40000000000009</v>
      </c>
      <c r="Y2946">
        <f>IF(ChurnTable[[#This Row],[Churn]]="Yes",1,0)</f>
        <v>0</v>
      </c>
      <c r="Z2946">
        <f>IF(ChurnTable[[#This Row],[Churn]]="Yes",ChurnTable[[#This Row],[MonthlyCharges]]*12,0)</f>
        <v>0</v>
      </c>
    </row>
    <row r="2947" spans="1:26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 s="1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 s="2">
        <v>75.599999999999994</v>
      </c>
      <c r="T2947" s="2">
        <v>661.55</v>
      </c>
      <c r="U2947" t="s">
        <v>24</v>
      </c>
      <c r="V29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47" t="str">
        <f>IF(ChurnTable[[#This Row],[MonthlyCharges]]&lt;35,"Low (&lt;$35)",IF(ChurnTable[[#This Row],[MonthlyCharges]]&lt;70,"Medium ($35-$70)","High (&gt;$70)"))</f>
        <v>High (&gt;$70)</v>
      </c>
      <c r="X2947">
        <f>ChurnTable[[#This Row],[MonthlyCharges]]*12</f>
        <v>907.19999999999993</v>
      </c>
      <c r="Y2947">
        <f>IF(ChurnTable[[#This Row],[Churn]]="Yes",1,0)</f>
        <v>0</v>
      </c>
      <c r="Z2947">
        <f>IF(ChurnTable[[#This Row],[Churn]]="Yes",ChurnTable[[#This Row],[MonthlyCharges]]*12,0)</f>
        <v>0</v>
      </c>
    </row>
    <row r="2948" spans="1:26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 s="1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 s="2">
        <v>80.75</v>
      </c>
      <c r="T2948" s="2">
        <v>4116.8999999999996</v>
      </c>
      <c r="U2948" t="s">
        <v>24</v>
      </c>
      <c r="V29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48" t="str">
        <f>IF(ChurnTable[[#This Row],[MonthlyCharges]]&lt;35,"Low (&lt;$35)",IF(ChurnTable[[#This Row],[MonthlyCharges]]&lt;70,"Medium ($35-$70)","High (&gt;$70)"))</f>
        <v>High (&gt;$70)</v>
      </c>
      <c r="X2948">
        <f>ChurnTable[[#This Row],[MonthlyCharges]]*12</f>
        <v>969</v>
      </c>
      <c r="Y2948">
        <f>IF(ChurnTable[[#This Row],[Churn]]="Yes",1,0)</f>
        <v>0</v>
      </c>
      <c r="Z2948">
        <f>IF(ChurnTable[[#This Row],[Churn]]="Yes",ChurnTable[[#This Row],[MonthlyCharges]]*12,0)</f>
        <v>0</v>
      </c>
    </row>
    <row r="2949" spans="1:26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 s="1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 s="2">
        <v>90.4</v>
      </c>
      <c r="T2949" s="2">
        <v>4494.6499999999996</v>
      </c>
      <c r="U2949" t="s">
        <v>24</v>
      </c>
      <c r="V29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49" t="str">
        <f>IF(ChurnTable[[#This Row],[MonthlyCharges]]&lt;35,"Low (&lt;$35)",IF(ChurnTable[[#This Row],[MonthlyCharges]]&lt;70,"Medium ($35-$70)","High (&gt;$70)"))</f>
        <v>High (&gt;$70)</v>
      </c>
      <c r="X2949">
        <f>ChurnTable[[#This Row],[MonthlyCharges]]*12</f>
        <v>1084.8000000000002</v>
      </c>
      <c r="Y2949">
        <f>IF(ChurnTable[[#This Row],[Churn]]="Yes",1,0)</f>
        <v>0</v>
      </c>
      <c r="Z2949">
        <f>IF(ChurnTable[[#This Row],[Churn]]="Yes",ChurnTable[[#This Row],[MonthlyCharges]]*12,0)</f>
        <v>0</v>
      </c>
    </row>
    <row r="2950" spans="1:26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 s="1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 s="2">
        <v>99.8</v>
      </c>
      <c r="T2950" s="2">
        <v>4259.3</v>
      </c>
      <c r="U2950" t="s">
        <v>23</v>
      </c>
      <c r="V29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50" t="str">
        <f>IF(ChurnTable[[#This Row],[MonthlyCharges]]&lt;35,"Low (&lt;$35)",IF(ChurnTable[[#This Row],[MonthlyCharges]]&lt;70,"Medium ($35-$70)","High (&gt;$70)"))</f>
        <v>High (&gt;$70)</v>
      </c>
      <c r="X2950">
        <f>ChurnTable[[#This Row],[MonthlyCharges]]*12</f>
        <v>1197.5999999999999</v>
      </c>
      <c r="Y2950">
        <f>IF(ChurnTable[[#This Row],[Churn]]="Yes",1,0)</f>
        <v>1</v>
      </c>
      <c r="Z2950">
        <f>IF(ChurnTable[[#This Row],[Churn]]="Yes",ChurnTable[[#This Row],[MonthlyCharges]]*12,0)</f>
        <v>1197.5999999999999</v>
      </c>
    </row>
    <row r="2951" spans="1:26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 s="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 s="2">
        <v>60.25</v>
      </c>
      <c r="T2951" s="2">
        <v>3282.75</v>
      </c>
      <c r="U2951" t="s">
        <v>24</v>
      </c>
      <c r="V29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51" t="str">
        <f>IF(ChurnTable[[#This Row],[MonthlyCharges]]&lt;35,"Low (&lt;$35)",IF(ChurnTable[[#This Row],[MonthlyCharges]]&lt;70,"Medium ($35-$70)","High (&gt;$70)"))</f>
        <v>Medium ($35-$70)</v>
      </c>
      <c r="X2951">
        <f>ChurnTable[[#This Row],[MonthlyCharges]]*12</f>
        <v>723</v>
      </c>
      <c r="Y2951">
        <f>IF(ChurnTable[[#This Row],[Churn]]="Yes",1,0)</f>
        <v>0</v>
      </c>
      <c r="Z2951">
        <f>IF(ChurnTable[[#This Row],[Churn]]="Yes",ChurnTable[[#This Row],[MonthlyCharges]]*12,0)</f>
        <v>0</v>
      </c>
    </row>
    <row r="2952" spans="1:26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 s="1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 s="2">
        <v>20.2</v>
      </c>
      <c r="T2952" s="2">
        <v>55.7</v>
      </c>
      <c r="U2952" t="s">
        <v>24</v>
      </c>
      <c r="V29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52" t="str">
        <f>IF(ChurnTable[[#This Row],[MonthlyCharges]]&lt;35,"Low (&lt;$35)",IF(ChurnTable[[#This Row],[MonthlyCharges]]&lt;70,"Medium ($35-$70)","High (&gt;$70)"))</f>
        <v>Low (&lt;$35)</v>
      </c>
      <c r="X2952">
        <f>ChurnTable[[#This Row],[MonthlyCharges]]*12</f>
        <v>242.39999999999998</v>
      </c>
      <c r="Y2952">
        <f>IF(ChurnTable[[#This Row],[Churn]]="Yes",1,0)</f>
        <v>0</v>
      </c>
      <c r="Z2952">
        <f>IF(ChurnTable[[#This Row],[Churn]]="Yes",ChurnTable[[#This Row],[MonthlyCharges]]*12,0)</f>
        <v>0</v>
      </c>
    </row>
    <row r="2953" spans="1:26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 s="1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 s="2">
        <v>64.150000000000006</v>
      </c>
      <c r="T2953" s="2">
        <v>1274.45</v>
      </c>
      <c r="U2953" t="s">
        <v>24</v>
      </c>
      <c r="V29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53" t="str">
        <f>IF(ChurnTable[[#This Row],[MonthlyCharges]]&lt;35,"Low (&lt;$35)",IF(ChurnTable[[#This Row],[MonthlyCharges]]&lt;70,"Medium ($35-$70)","High (&gt;$70)"))</f>
        <v>Medium ($35-$70)</v>
      </c>
      <c r="X2953">
        <f>ChurnTable[[#This Row],[MonthlyCharges]]*12</f>
        <v>769.80000000000007</v>
      </c>
      <c r="Y2953">
        <f>IF(ChurnTable[[#This Row],[Churn]]="Yes",1,0)</f>
        <v>0</v>
      </c>
      <c r="Z2953">
        <f>IF(ChurnTable[[#This Row],[Churn]]="Yes",ChurnTable[[#This Row],[MonthlyCharges]]*12,0)</f>
        <v>0</v>
      </c>
    </row>
    <row r="2954" spans="1:26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 s="1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 s="2">
        <v>20.25</v>
      </c>
      <c r="T2954" s="2">
        <v>493.95</v>
      </c>
      <c r="U2954" t="s">
        <v>24</v>
      </c>
      <c r="V29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54" t="str">
        <f>IF(ChurnTable[[#This Row],[MonthlyCharges]]&lt;35,"Low (&lt;$35)",IF(ChurnTable[[#This Row],[MonthlyCharges]]&lt;70,"Medium ($35-$70)","High (&gt;$70)"))</f>
        <v>Low (&lt;$35)</v>
      </c>
      <c r="X2954">
        <f>ChurnTable[[#This Row],[MonthlyCharges]]*12</f>
        <v>243</v>
      </c>
      <c r="Y2954">
        <f>IF(ChurnTable[[#This Row],[Churn]]="Yes",1,0)</f>
        <v>0</v>
      </c>
      <c r="Z2954">
        <f>IF(ChurnTable[[#This Row],[Churn]]="Yes",ChurnTable[[#This Row],[MonthlyCharges]]*12,0)</f>
        <v>0</v>
      </c>
    </row>
    <row r="2955" spans="1:26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 s="1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 s="2">
        <v>105.85</v>
      </c>
      <c r="T2955" s="2">
        <v>2239.65</v>
      </c>
      <c r="U2955" t="s">
        <v>23</v>
      </c>
      <c r="V29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55" t="str">
        <f>IF(ChurnTable[[#This Row],[MonthlyCharges]]&lt;35,"Low (&lt;$35)",IF(ChurnTable[[#This Row],[MonthlyCharges]]&lt;70,"Medium ($35-$70)","High (&gt;$70)"))</f>
        <v>High (&gt;$70)</v>
      </c>
      <c r="X2955">
        <f>ChurnTable[[#This Row],[MonthlyCharges]]*12</f>
        <v>1270.1999999999998</v>
      </c>
      <c r="Y2955">
        <f>IF(ChurnTable[[#This Row],[Churn]]="Yes",1,0)</f>
        <v>1</v>
      </c>
      <c r="Z2955">
        <f>IF(ChurnTable[[#This Row],[Churn]]="Yes",ChurnTable[[#This Row],[MonthlyCharges]]*12,0)</f>
        <v>1270.1999999999998</v>
      </c>
    </row>
    <row r="2956" spans="1:26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 s="1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 s="2">
        <v>75.45</v>
      </c>
      <c r="T2956" s="2">
        <v>480.75</v>
      </c>
      <c r="U2956" t="s">
        <v>23</v>
      </c>
      <c r="V29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56" t="str">
        <f>IF(ChurnTable[[#This Row],[MonthlyCharges]]&lt;35,"Low (&lt;$35)",IF(ChurnTable[[#This Row],[MonthlyCharges]]&lt;70,"Medium ($35-$70)","High (&gt;$70)"))</f>
        <v>High (&gt;$70)</v>
      </c>
      <c r="X2956">
        <f>ChurnTable[[#This Row],[MonthlyCharges]]*12</f>
        <v>905.40000000000009</v>
      </c>
      <c r="Y2956">
        <f>IF(ChurnTable[[#This Row],[Churn]]="Yes",1,0)</f>
        <v>1</v>
      </c>
      <c r="Z2956">
        <f>IF(ChurnTable[[#This Row],[Churn]]="Yes",ChurnTable[[#This Row],[MonthlyCharges]]*12,0)</f>
        <v>905.40000000000009</v>
      </c>
    </row>
    <row r="2957" spans="1:26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 s="1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 s="2">
        <v>93.85</v>
      </c>
      <c r="T2957" s="2">
        <v>635.6</v>
      </c>
      <c r="U2957" t="s">
        <v>23</v>
      </c>
      <c r="V29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57" t="str">
        <f>IF(ChurnTable[[#This Row],[MonthlyCharges]]&lt;35,"Low (&lt;$35)",IF(ChurnTable[[#This Row],[MonthlyCharges]]&lt;70,"Medium ($35-$70)","High (&gt;$70)"))</f>
        <v>High (&gt;$70)</v>
      </c>
      <c r="X2957">
        <f>ChurnTable[[#This Row],[MonthlyCharges]]*12</f>
        <v>1126.1999999999998</v>
      </c>
      <c r="Y2957">
        <f>IF(ChurnTable[[#This Row],[Churn]]="Yes",1,0)</f>
        <v>1</v>
      </c>
      <c r="Z2957">
        <f>IF(ChurnTable[[#This Row],[Churn]]="Yes",ChurnTable[[#This Row],[MonthlyCharges]]*12,0)</f>
        <v>1126.1999999999998</v>
      </c>
    </row>
    <row r="2958" spans="1:26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 s="1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 s="2">
        <v>99</v>
      </c>
      <c r="T2958" s="2">
        <v>5038.1499999999996</v>
      </c>
      <c r="U2958" t="s">
        <v>24</v>
      </c>
      <c r="V29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58" t="str">
        <f>IF(ChurnTable[[#This Row],[MonthlyCharges]]&lt;35,"Low (&lt;$35)",IF(ChurnTable[[#This Row],[MonthlyCharges]]&lt;70,"Medium ($35-$70)","High (&gt;$70)"))</f>
        <v>High (&gt;$70)</v>
      </c>
      <c r="X2958">
        <f>ChurnTable[[#This Row],[MonthlyCharges]]*12</f>
        <v>1188</v>
      </c>
      <c r="Y2958">
        <f>IF(ChurnTable[[#This Row],[Churn]]="Yes",1,0)</f>
        <v>0</v>
      </c>
      <c r="Z2958">
        <f>IF(ChurnTable[[#This Row],[Churn]]="Yes",ChurnTable[[#This Row],[MonthlyCharges]]*12,0)</f>
        <v>0</v>
      </c>
    </row>
    <row r="2959" spans="1:26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 s="1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 s="2">
        <v>80.3</v>
      </c>
      <c r="T2959" s="2">
        <v>324.2</v>
      </c>
      <c r="U2959" t="s">
        <v>24</v>
      </c>
      <c r="V29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59" t="str">
        <f>IF(ChurnTable[[#This Row],[MonthlyCharges]]&lt;35,"Low (&lt;$35)",IF(ChurnTable[[#This Row],[MonthlyCharges]]&lt;70,"Medium ($35-$70)","High (&gt;$70)"))</f>
        <v>High (&gt;$70)</v>
      </c>
      <c r="X2959">
        <f>ChurnTable[[#This Row],[MonthlyCharges]]*12</f>
        <v>963.59999999999991</v>
      </c>
      <c r="Y2959">
        <f>IF(ChurnTable[[#This Row],[Churn]]="Yes",1,0)</f>
        <v>0</v>
      </c>
      <c r="Z2959">
        <f>IF(ChurnTable[[#This Row],[Churn]]="Yes",ChurnTable[[#This Row],[MonthlyCharges]]*12,0)</f>
        <v>0</v>
      </c>
    </row>
    <row r="2960" spans="1:26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 s="1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 s="2">
        <v>19.55</v>
      </c>
      <c r="T2960" s="2">
        <v>19.55</v>
      </c>
      <c r="U2960" t="s">
        <v>24</v>
      </c>
      <c r="V29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60" t="str">
        <f>IF(ChurnTable[[#This Row],[MonthlyCharges]]&lt;35,"Low (&lt;$35)",IF(ChurnTable[[#This Row],[MonthlyCharges]]&lt;70,"Medium ($35-$70)","High (&gt;$70)"))</f>
        <v>Low (&lt;$35)</v>
      </c>
      <c r="X2960">
        <f>ChurnTable[[#This Row],[MonthlyCharges]]*12</f>
        <v>234.60000000000002</v>
      </c>
      <c r="Y2960">
        <f>IF(ChurnTable[[#This Row],[Churn]]="Yes",1,0)</f>
        <v>0</v>
      </c>
      <c r="Z2960">
        <f>IF(ChurnTable[[#This Row],[Churn]]="Yes",ChurnTable[[#This Row],[MonthlyCharges]]*12,0)</f>
        <v>0</v>
      </c>
    </row>
    <row r="2961" spans="1:26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 s="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 s="2">
        <v>100.75</v>
      </c>
      <c r="T2961" s="2">
        <v>2793.55</v>
      </c>
      <c r="U2961" t="s">
        <v>24</v>
      </c>
      <c r="V29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61" t="str">
        <f>IF(ChurnTable[[#This Row],[MonthlyCharges]]&lt;35,"Low (&lt;$35)",IF(ChurnTable[[#This Row],[MonthlyCharges]]&lt;70,"Medium ($35-$70)","High (&gt;$70)"))</f>
        <v>High (&gt;$70)</v>
      </c>
      <c r="X2961">
        <f>ChurnTable[[#This Row],[MonthlyCharges]]*12</f>
        <v>1209</v>
      </c>
      <c r="Y2961">
        <f>IF(ChurnTable[[#This Row],[Churn]]="Yes",1,0)</f>
        <v>0</v>
      </c>
      <c r="Z2961">
        <f>IF(ChurnTable[[#This Row],[Churn]]="Yes",ChurnTable[[#This Row],[MonthlyCharges]]*12,0)</f>
        <v>0</v>
      </c>
    </row>
    <row r="2962" spans="1:26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 s="1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 s="2">
        <v>100.75</v>
      </c>
      <c r="T2962" s="2">
        <v>2095</v>
      </c>
      <c r="U2962" t="s">
        <v>23</v>
      </c>
      <c r="V29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62" t="str">
        <f>IF(ChurnTable[[#This Row],[MonthlyCharges]]&lt;35,"Low (&lt;$35)",IF(ChurnTable[[#This Row],[MonthlyCharges]]&lt;70,"Medium ($35-$70)","High (&gt;$70)"))</f>
        <v>High (&gt;$70)</v>
      </c>
      <c r="X2962">
        <f>ChurnTable[[#This Row],[MonthlyCharges]]*12</f>
        <v>1209</v>
      </c>
      <c r="Y2962">
        <f>IF(ChurnTable[[#This Row],[Churn]]="Yes",1,0)</f>
        <v>1</v>
      </c>
      <c r="Z2962">
        <f>IF(ChurnTable[[#This Row],[Churn]]="Yes",ChurnTable[[#This Row],[MonthlyCharges]]*12,0)</f>
        <v>1209</v>
      </c>
    </row>
    <row r="2963" spans="1:26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 s="1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 s="2">
        <v>53.75</v>
      </c>
      <c r="T2963" s="2">
        <v>648.65</v>
      </c>
      <c r="U2963" t="s">
        <v>24</v>
      </c>
      <c r="V29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63" t="str">
        <f>IF(ChurnTable[[#This Row],[MonthlyCharges]]&lt;35,"Low (&lt;$35)",IF(ChurnTable[[#This Row],[MonthlyCharges]]&lt;70,"Medium ($35-$70)","High (&gt;$70)"))</f>
        <v>Medium ($35-$70)</v>
      </c>
      <c r="X2963">
        <f>ChurnTable[[#This Row],[MonthlyCharges]]*12</f>
        <v>645</v>
      </c>
      <c r="Y2963">
        <f>IF(ChurnTable[[#This Row],[Churn]]="Yes",1,0)</f>
        <v>0</v>
      </c>
      <c r="Z2963">
        <f>IF(ChurnTable[[#This Row],[Churn]]="Yes",ChurnTable[[#This Row],[MonthlyCharges]]*12,0)</f>
        <v>0</v>
      </c>
    </row>
    <row r="2964" spans="1:26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 s="1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 s="2">
        <v>31</v>
      </c>
      <c r="T2964" s="2">
        <v>95.05</v>
      </c>
      <c r="U2964" t="s">
        <v>23</v>
      </c>
      <c r="V29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64" t="str">
        <f>IF(ChurnTable[[#This Row],[MonthlyCharges]]&lt;35,"Low (&lt;$35)",IF(ChurnTable[[#This Row],[MonthlyCharges]]&lt;70,"Medium ($35-$70)","High (&gt;$70)"))</f>
        <v>Low (&lt;$35)</v>
      </c>
      <c r="X2964">
        <f>ChurnTable[[#This Row],[MonthlyCharges]]*12</f>
        <v>372</v>
      </c>
      <c r="Y2964">
        <f>IF(ChurnTable[[#This Row],[Churn]]="Yes",1,0)</f>
        <v>1</v>
      </c>
      <c r="Z2964">
        <f>IF(ChurnTable[[#This Row],[Churn]]="Yes",ChurnTable[[#This Row],[MonthlyCharges]]*12,0)</f>
        <v>372</v>
      </c>
    </row>
    <row r="2965" spans="1:26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 s="1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 s="2">
        <v>25.6</v>
      </c>
      <c r="T2965" s="2">
        <v>917.15</v>
      </c>
      <c r="U2965" t="s">
        <v>24</v>
      </c>
      <c r="V29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65" t="str">
        <f>IF(ChurnTable[[#This Row],[MonthlyCharges]]&lt;35,"Low (&lt;$35)",IF(ChurnTable[[#This Row],[MonthlyCharges]]&lt;70,"Medium ($35-$70)","High (&gt;$70)"))</f>
        <v>Low (&lt;$35)</v>
      </c>
      <c r="X2965">
        <f>ChurnTable[[#This Row],[MonthlyCharges]]*12</f>
        <v>307.20000000000005</v>
      </c>
      <c r="Y2965">
        <f>IF(ChurnTable[[#This Row],[Churn]]="Yes",1,0)</f>
        <v>0</v>
      </c>
      <c r="Z2965">
        <f>IF(ChurnTable[[#This Row],[Churn]]="Yes",ChurnTable[[#This Row],[MonthlyCharges]]*12,0)</f>
        <v>0</v>
      </c>
    </row>
    <row r="2966" spans="1:26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 s="1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 s="2">
        <v>58.35</v>
      </c>
      <c r="T2966" s="2">
        <v>1346.9</v>
      </c>
      <c r="U2966" t="s">
        <v>24</v>
      </c>
      <c r="V29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66" t="str">
        <f>IF(ChurnTable[[#This Row],[MonthlyCharges]]&lt;35,"Low (&lt;$35)",IF(ChurnTable[[#This Row],[MonthlyCharges]]&lt;70,"Medium ($35-$70)","High (&gt;$70)"))</f>
        <v>Medium ($35-$70)</v>
      </c>
      <c r="X2966">
        <f>ChurnTable[[#This Row],[MonthlyCharges]]*12</f>
        <v>700.2</v>
      </c>
      <c r="Y2966">
        <f>IF(ChurnTable[[#This Row],[Churn]]="Yes",1,0)</f>
        <v>0</v>
      </c>
      <c r="Z2966">
        <f>IF(ChurnTable[[#This Row],[Churn]]="Yes",ChurnTable[[#This Row],[MonthlyCharges]]*12,0)</f>
        <v>0</v>
      </c>
    </row>
    <row r="2967" spans="1:26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 s="1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 s="2">
        <v>80</v>
      </c>
      <c r="T2967" s="2">
        <v>4242.3500000000004</v>
      </c>
      <c r="U2967" t="s">
        <v>23</v>
      </c>
      <c r="V29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67" t="str">
        <f>IF(ChurnTable[[#This Row],[MonthlyCharges]]&lt;35,"Low (&lt;$35)",IF(ChurnTable[[#This Row],[MonthlyCharges]]&lt;70,"Medium ($35-$70)","High (&gt;$70)"))</f>
        <v>High (&gt;$70)</v>
      </c>
      <c r="X2967">
        <f>ChurnTable[[#This Row],[MonthlyCharges]]*12</f>
        <v>960</v>
      </c>
      <c r="Y2967">
        <f>IF(ChurnTable[[#This Row],[Churn]]="Yes",1,0)</f>
        <v>1</v>
      </c>
      <c r="Z2967">
        <f>IF(ChurnTable[[#This Row],[Churn]]="Yes",ChurnTable[[#This Row],[MonthlyCharges]]*12,0)</f>
        <v>960</v>
      </c>
    </row>
    <row r="2968" spans="1:26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 s="1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 s="2">
        <v>46.35</v>
      </c>
      <c r="T2968" s="2">
        <v>672.7</v>
      </c>
      <c r="U2968" t="s">
        <v>24</v>
      </c>
      <c r="V29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68" t="str">
        <f>IF(ChurnTable[[#This Row],[MonthlyCharges]]&lt;35,"Low (&lt;$35)",IF(ChurnTable[[#This Row],[MonthlyCharges]]&lt;70,"Medium ($35-$70)","High (&gt;$70)"))</f>
        <v>Medium ($35-$70)</v>
      </c>
      <c r="X2968">
        <f>ChurnTable[[#This Row],[MonthlyCharges]]*12</f>
        <v>556.20000000000005</v>
      </c>
      <c r="Y2968">
        <f>IF(ChurnTable[[#This Row],[Churn]]="Yes",1,0)</f>
        <v>0</v>
      </c>
      <c r="Z2968">
        <f>IF(ChurnTable[[#This Row],[Churn]]="Yes",ChurnTable[[#This Row],[MonthlyCharges]]*12,0)</f>
        <v>0</v>
      </c>
    </row>
    <row r="2969" spans="1:26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 s="1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 s="2">
        <v>113.75</v>
      </c>
      <c r="T2969" s="2">
        <v>6561.25</v>
      </c>
      <c r="U2969" t="s">
        <v>24</v>
      </c>
      <c r="V29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69" t="str">
        <f>IF(ChurnTable[[#This Row],[MonthlyCharges]]&lt;35,"Low (&lt;$35)",IF(ChurnTable[[#This Row],[MonthlyCharges]]&lt;70,"Medium ($35-$70)","High (&gt;$70)"))</f>
        <v>High (&gt;$70)</v>
      </c>
      <c r="X2969">
        <f>ChurnTable[[#This Row],[MonthlyCharges]]*12</f>
        <v>1365</v>
      </c>
      <c r="Y2969">
        <f>IF(ChurnTable[[#This Row],[Churn]]="Yes",1,0)</f>
        <v>0</v>
      </c>
      <c r="Z2969">
        <f>IF(ChurnTable[[#This Row],[Churn]]="Yes",ChurnTable[[#This Row],[MonthlyCharges]]*12,0)</f>
        <v>0</v>
      </c>
    </row>
    <row r="2970" spans="1:26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 s="1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 s="2">
        <v>90.4</v>
      </c>
      <c r="T2970" s="2">
        <v>268.45</v>
      </c>
      <c r="U2970" t="s">
        <v>24</v>
      </c>
      <c r="V29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70" t="str">
        <f>IF(ChurnTable[[#This Row],[MonthlyCharges]]&lt;35,"Low (&lt;$35)",IF(ChurnTable[[#This Row],[MonthlyCharges]]&lt;70,"Medium ($35-$70)","High (&gt;$70)"))</f>
        <v>High (&gt;$70)</v>
      </c>
      <c r="X2970">
        <f>ChurnTable[[#This Row],[MonthlyCharges]]*12</f>
        <v>1084.8000000000002</v>
      </c>
      <c r="Y2970">
        <f>IF(ChurnTable[[#This Row],[Churn]]="Yes",1,0)</f>
        <v>0</v>
      </c>
      <c r="Z2970">
        <f>IF(ChurnTable[[#This Row],[Churn]]="Yes",ChurnTable[[#This Row],[MonthlyCharges]]*12,0)</f>
        <v>0</v>
      </c>
    </row>
    <row r="2971" spans="1:26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 s="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 s="2">
        <v>109.3</v>
      </c>
      <c r="T2971" s="2">
        <v>7337.55</v>
      </c>
      <c r="U2971" t="s">
        <v>24</v>
      </c>
      <c r="V29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71" t="str">
        <f>IF(ChurnTable[[#This Row],[MonthlyCharges]]&lt;35,"Low (&lt;$35)",IF(ChurnTable[[#This Row],[MonthlyCharges]]&lt;70,"Medium ($35-$70)","High (&gt;$70)"))</f>
        <v>High (&gt;$70)</v>
      </c>
      <c r="X2971">
        <f>ChurnTable[[#This Row],[MonthlyCharges]]*12</f>
        <v>1311.6</v>
      </c>
      <c r="Y2971">
        <f>IF(ChurnTable[[#This Row],[Churn]]="Yes",1,0)</f>
        <v>0</v>
      </c>
      <c r="Z2971">
        <f>IF(ChurnTable[[#This Row],[Churn]]="Yes",ChurnTable[[#This Row],[MonthlyCharges]]*12,0)</f>
        <v>0</v>
      </c>
    </row>
    <row r="2972" spans="1:26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 s="1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 s="2">
        <v>70.25</v>
      </c>
      <c r="T2972" s="2">
        <v>331.9</v>
      </c>
      <c r="U2972" t="s">
        <v>23</v>
      </c>
      <c r="V29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72" t="str">
        <f>IF(ChurnTable[[#This Row],[MonthlyCharges]]&lt;35,"Low (&lt;$35)",IF(ChurnTable[[#This Row],[MonthlyCharges]]&lt;70,"Medium ($35-$70)","High (&gt;$70)"))</f>
        <v>High (&gt;$70)</v>
      </c>
      <c r="X2972">
        <f>ChurnTable[[#This Row],[MonthlyCharges]]*12</f>
        <v>843</v>
      </c>
      <c r="Y2972">
        <f>IF(ChurnTable[[#This Row],[Churn]]="Yes",1,0)</f>
        <v>1</v>
      </c>
      <c r="Z2972">
        <f>IF(ChurnTable[[#This Row],[Churn]]="Yes",ChurnTable[[#This Row],[MonthlyCharges]]*12,0)</f>
        <v>843</v>
      </c>
    </row>
    <row r="2973" spans="1:26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 s="1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 s="2">
        <v>90.3</v>
      </c>
      <c r="T2973" s="2">
        <v>5194.05</v>
      </c>
      <c r="U2973" t="s">
        <v>24</v>
      </c>
      <c r="V29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73" t="str">
        <f>IF(ChurnTable[[#This Row],[MonthlyCharges]]&lt;35,"Low (&lt;$35)",IF(ChurnTable[[#This Row],[MonthlyCharges]]&lt;70,"Medium ($35-$70)","High (&gt;$70)"))</f>
        <v>High (&gt;$70)</v>
      </c>
      <c r="X2973">
        <f>ChurnTable[[#This Row],[MonthlyCharges]]*12</f>
        <v>1083.5999999999999</v>
      </c>
      <c r="Y2973">
        <f>IF(ChurnTable[[#This Row],[Churn]]="Yes",1,0)</f>
        <v>0</v>
      </c>
      <c r="Z2973">
        <f>IF(ChurnTable[[#This Row],[Churn]]="Yes",ChurnTable[[#This Row],[MonthlyCharges]]*12,0)</f>
        <v>0</v>
      </c>
    </row>
    <row r="2974" spans="1:26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 s="1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 s="2">
        <v>65.25</v>
      </c>
      <c r="T2974" s="2">
        <v>4478.8500000000004</v>
      </c>
      <c r="U2974" t="s">
        <v>24</v>
      </c>
      <c r="V29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74" t="str">
        <f>IF(ChurnTable[[#This Row],[MonthlyCharges]]&lt;35,"Low (&lt;$35)",IF(ChurnTable[[#This Row],[MonthlyCharges]]&lt;70,"Medium ($35-$70)","High (&gt;$70)"))</f>
        <v>Medium ($35-$70)</v>
      </c>
      <c r="X2974">
        <f>ChurnTable[[#This Row],[MonthlyCharges]]*12</f>
        <v>783</v>
      </c>
      <c r="Y2974">
        <f>IF(ChurnTable[[#This Row],[Churn]]="Yes",1,0)</f>
        <v>0</v>
      </c>
      <c r="Z2974">
        <f>IF(ChurnTable[[#This Row],[Churn]]="Yes",ChurnTable[[#This Row],[MonthlyCharges]]*12,0)</f>
        <v>0</v>
      </c>
    </row>
    <row r="2975" spans="1:26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 s="1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 s="2">
        <v>100.15</v>
      </c>
      <c r="T2975" s="2">
        <v>6283.3</v>
      </c>
      <c r="U2975" t="s">
        <v>23</v>
      </c>
      <c r="V29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75" t="str">
        <f>IF(ChurnTable[[#This Row],[MonthlyCharges]]&lt;35,"Low (&lt;$35)",IF(ChurnTable[[#This Row],[MonthlyCharges]]&lt;70,"Medium ($35-$70)","High (&gt;$70)"))</f>
        <v>High (&gt;$70)</v>
      </c>
      <c r="X2975">
        <f>ChurnTable[[#This Row],[MonthlyCharges]]*12</f>
        <v>1201.8000000000002</v>
      </c>
      <c r="Y2975">
        <f>IF(ChurnTable[[#This Row],[Churn]]="Yes",1,0)</f>
        <v>1</v>
      </c>
      <c r="Z2975">
        <f>IF(ChurnTable[[#This Row],[Churn]]="Yes",ChurnTable[[#This Row],[MonthlyCharges]]*12,0)</f>
        <v>1201.8000000000002</v>
      </c>
    </row>
    <row r="2976" spans="1:26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 s="1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 s="2">
        <v>94.5</v>
      </c>
      <c r="T2976" s="2">
        <v>2659.4</v>
      </c>
      <c r="U2976" t="s">
        <v>23</v>
      </c>
      <c r="V29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76" t="str">
        <f>IF(ChurnTable[[#This Row],[MonthlyCharges]]&lt;35,"Low (&lt;$35)",IF(ChurnTable[[#This Row],[MonthlyCharges]]&lt;70,"Medium ($35-$70)","High (&gt;$70)"))</f>
        <v>High (&gt;$70)</v>
      </c>
      <c r="X2976">
        <f>ChurnTable[[#This Row],[MonthlyCharges]]*12</f>
        <v>1134</v>
      </c>
      <c r="Y2976">
        <f>IF(ChurnTable[[#This Row],[Churn]]="Yes",1,0)</f>
        <v>1</v>
      </c>
      <c r="Z2976">
        <f>IF(ChurnTable[[#This Row],[Churn]]="Yes",ChurnTable[[#This Row],[MonthlyCharges]]*12,0)</f>
        <v>1134</v>
      </c>
    </row>
    <row r="2977" spans="1:26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 s="1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 s="2">
        <v>60.65</v>
      </c>
      <c r="T2977" s="2">
        <v>196.9</v>
      </c>
      <c r="U2977" t="s">
        <v>24</v>
      </c>
      <c r="V29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77" t="str">
        <f>IF(ChurnTable[[#This Row],[MonthlyCharges]]&lt;35,"Low (&lt;$35)",IF(ChurnTable[[#This Row],[MonthlyCharges]]&lt;70,"Medium ($35-$70)","High (&gt;$70)"))</f>
        <v>Medium ($35-$70)</v>
      </c>
      <c r="X2977">
        <f>ChurnTable[[#This Row],[MonthlyCharges]]*12</f>
        <v>727.8</v>
      </c>
      <c r="Y2977">
        <f>IF(ChurnTable[[#This Row],[Churn]]="Yes",1,0)</f>
        <v>0</v>
      </c>
      <c r="Z2977">
        <f>IF(ChurnTable[[#This Row],[Churn]]="Yes",ChurnTable[[#This Row],[MonthlyCharges]]*12,0)</f>
        <v>0</v>
      </c>
    </row>
    <row r="2978" spans="1:26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 s="1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 s="2">
        <v>24.1</v>
      </c>
      <c r="T2978" s="2">
        <v>439.2</v>
      </c>
      <c r="U2978" t="s">
        <v>24</v>
      </c>
      <c r="V29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78" t="str">
        <f>IF(ChurnTable[[#This Row],[MonthlyCharges]]&lt;35,"Low (&lt;$35)",IF(ChurnTable[[#This Row],[MonthlyCharges]]&lt;70,"Medium ($35-$70)","High (&gt;$70)"))</f>
        <v>Low (&lt;$35)</v>
      </c>
      <c r="X2978">
        <f>ChurnTable[[#This Row],[MonthlyCharges]]*12</f>
        <v>289.20000000000005</v>
      </c>
      <c r="Y2978">
        <f>IF(ChurnTable[[#This Row],[Churn]]="Yes",1,0)</f>
        <v>0</v>
      </c>
      <c r="Z2978">
        <f>IF(ChurnTable[[#This Row],[Churn]]="Yes",ChurnTable[[#This Row],[MonthlyCharges]]*12,0)</f>
        <v>0</v>
      </c>
    </row>
    <row r="2979" spans="1:26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 s="1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 s="2">
        <v>19.5</v>
      </c>
      <c r="T2979" s="2">
        <v>19.5</v>
      </c>
      <c r="U2979" t="s">
        <v>24</v>
      </c>
      <c r="V29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79" t="str">
        <f>IF(ChurnTable[[#This Row],[MonthlyCharges]]&lt;35,"Low (&lt;$35)",IF(ChurnTable[[#This Row],[MonthlyCharges]]&lt;70,"Medium ($35-$70)","High (&gt;$70)"))</f>
        <v>Low (&lt;$35)</v>
      </c>
      <c r="X2979">
        <f>ChurnTable[[#This Row],[MonthlyCharges]]*12</f>
        <v>234</v>
      </c>
      <c r="Y2979">
        <f>IF(ChurnTable[[#This Row],[Churn]]="Yes",1,0)</f>
        <v>0</v>
      </c>
      <c r="Z2979">
        <f>IF(ChurnTable[[#This Row],[Churn]]="Yes",ChurnTable[[#This Row],[MonthlyCharges]]*12,0)</f>
        <v>0</v>
      </c>
    </row>
    <row r="2980" spans="1:26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 s="1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 s="2">
        <v>85.95</v>
      </c>
      <c r="T2980" s="2">
        <v>2107.15</v>
      </c>
      <c r="U2980" t="s">
        <v>24</v>
      </c>
      <c r="V29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80" t="str">
        <f>IF(ChurnTable[[#This Row],[MonthlyCharges]]&lt;35,"Low (&lt;$35)",IF(ChurnTable[[#This Row],[MonthlyCharges]]&lt;70,"Medium ($35-$70)","High (&gt;$70)"))</f>
        <v>High (&gt;$70)</v>
      </c>
      <c r="X2980">
        <f>ChurnTable[[#This Row],[MonthlyCharges]]*12</f>
        <v>1031.4000000000001</v>
      </c>
      <c r="Y2980">
        <f>IF(ChurnTable[[#This Row],[Churn]]="Yes",1,0)</f>
        <v>0</v>
      </c>
      <c r="Z2980">
        <f>IF(ChurnTable[[#This Row],[Churn]]="Yes",ChurnTable[[#This Row],[MonthlyCharges]]*12,0)</f>
        <v>0</v>
      </c>
    </row>
    <row r="2981" spans="1:26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 s="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 s="2">
        <v>53.5</v>
      </c>
      <c r="T2981" s="2">
        <v>3035.8</v>
      </c>
      <c r="U2981" t="s">
        <v>24</v>
      </c>
      <c r="V29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81" t="str">
        <f>IF(ChurnTable[[#This Row],[MonthlyCharges]]&lt;35,"Low (&lt;$35)",IF(ChurnTable[[#This Row],[MonthlyCharges]]&lt;70,"Medium ($35-$70)","High (&gt;$70)"))</f>
        <v>Medium ($35-$70)</v>
      </c>
      <c r="X2981">
        <f>ChurnTable[[#This Row],[MonthlyCharges]]*12</f>
        <v>642</v>
      </c>
      <c r="Y2981">
        <f>IF(ChurnTable[[#This Row],[Churn]]="Yes",1,0)</f>
        <v>0</v>
      </c>
      <c r="Z2981">
        <f>IF(ChurnTable[[#This Row],[Churn]]="Yes",ChurnTable[[#This Row],[MonthlyCharges]]*12,0)</f>
        <v>0</v>
      </c>
    </row>
    <row r="2982" spans="1:26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 s="1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 s="2">
        <v>25.45</v>
      </c>
      <c r="T2982" s="2">
        <v>1866.45</v>
      </c>
      <c r="U2982" t="s">
        <v>24</v>
      </c>
      <c r="V29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82" t="str">
        <f>IF(ChurnTable[[#This Row],[MonthlyCharges]]&lt;35,"Low (&lt;$35)",IF(ChurnTable[[#This Row],[MonthlyCharges]]&lt;70,"Medium ($35-$70)","High (&gt;$70)"))</f>
        <v>Low (&lt;$35)</v>
      </c>
      <c r="X2982">
        <f>ChurnTable[[#This Row],[MonthlyCharges]]*12</f>
        <v>305.39999999999998</v>
      </c>
      <c r="Y2982">
        <f>IF(ChurnTable[[#This Row],[Churn]]="Yes",1,0)</f>
        <v>0</v>
      </c>
      <c r="Z2982">
        <f>IF(ChurnTable[[#This Row],[Churn]]="Yes",ChurnTable[[#This Row],[MonthlyCharges]]*12,0)</f>
        <v>0</v>
      </c>
    </row>
    <row r="2983" spans="1:26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 s="1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 s="2">
        <v>20.5</v>
      </c>
      <c r="T2983" s="2">
        <v>1430.95</v>
      </c>
      <c r="U2983" t="s">
        <v>24</v>
      </c>
      <c r="V29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83" t="str">
        <f>IF(ChurnTable[[#This Row],[MonthlyCharges]]&lt;35,"Low (&lt;$35)",IF(ChurnTable[[#This Row],[MonthlyCharges]]&lt;70,"Medium ($35-$70)","High (&gt;$70)"))</f>
        <v>Low (&lt;$35)</v>
      </c>
      <c r="X2983">
        <f>ChurnTable[[#This Row],[MonthlyCharges]]*12</f>
        <v>246</v>
      </c>
      <c r="Y2983">
        <f>IF(ChurnTable[[#This Row],[Churn]]="Yes",1,0)</f>
        <v>0</v>
      </c>
      <c r="Z2983">
        <f>IF(ChurnTable[[#This Row],[Churn]]="Yes",ChurnTable[[#This Row],[MonthlyCharges]]*12,0)</f>
        <v>0</v>
      </c>
    </row>
    <row r="2984" spans="1:26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 s="1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 s="2">
        <v>20.85</v>
      </c>
      <c r="T2984" s="2">
        <v>1071.5999999999999</v>
      </c>
      <c r="U2984" t="s">
        <v>24</v>
      </c>
      <c r="V29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84" t="str">
        <f>IF(ChurnTable[[#This Row],[MonthlyCharges]]&lt;35,"Low (&lt;$35)",IF(ChurnTable[[#This Row],[MonthlyCharges]]&lt;70,"Medium ($35-$70)","High (&gt;$70)"))</f>
        <v>Low (&lt;$35)</v>
      </c>
      <c r="X2984">
        <f>ChurnTable[[#This Row],[MonthlyCharges]]*12</f>
        <v>250.20000000000002</v>
      </c>
      <c r="Y2984">
        <f>IF(ChurnTable[[#This Row],[Churn]]="Yes",1,0)</f>
        <v>0</v>
      </c>
      <c r="Z2984">
        <f>IF(ChurnTable[[#This Row],[Churn]]="Yes",ChurnTable[[#This Row],[MonthlyCharges]]*12,0)</f>
        <v>0</v>
      </c>
    </row>
    <row r="2985" spans="1:26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 s="1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 s="2">
        <v>89.9</v>
      </c>
      <c r="T2985" s="2">
        <v>6457.15</v>
      </c>
      <c r="U2985" t="s">
        <v>24</v>
      </c>
      <c r="V29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85" t="str">
        <f>IF(ChurnTable[[#This Row],[MonthlyCharges]]&lt;35,"Low (&lt;$35)",IF(ChurnTable[[#This Row],[MonthlyCharges]]&lt;70,"Medium ($35-$70)","High (&gt;$70)"))</f>
        <v>High (&gt;$70)</v>
      </c>
      <c r="X2985">
        <f>ChurnTable[[#This Row],[MonthlyCharges]]*12</f>
        <v>1078.8000000000002</v>
      </c>
      <c r="Y2985">
        <f>IF(ChurnTable[[#This Row],[Churn]]="Yes",1,0)</f>
        <v>0</v>
      </c>
      <c r="Z2985">
        <f>IF(ChurnTable[[#This Row],[Churn]]="Yes",ChurnTable[[#This Row],[MonthlyCharges]]*12,0)</f>
        <v>0</v>
      </c>
    </row>
    <row r="2986" spans="1:26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 s="1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 s="2">
        <v>26</v>
      </c>
      <c r="T2986" s="2">
        <v>684.05</v>
      </c>
      <c r="U2986" t="s">
        <v>24</v>
      </c>
      <c r="V29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86" t="str">
        <f>IF(ChurnTable[[#This Row],[MonthlyCharges]]&lt;35,"Low (&lt;$35)",IF(ChurnTable[[#This Row],[MonthlyCharges]]&lt;70,"Medium ($35-$70)","High (&gt;$70)"))</f>
        <v>Low (&lt;$35)</v>
      </c>
      <c r="X2986">
        <f>ChurnTable[[#This Row],[MonthlyCharges]]*12</f>
        <v>312</v>
      </c>
      <c r="Y2986">
        <f>IF(ChurnTable[[#This Row],[Churn]]="Yes",1,0)</f>
        <v>0</v>
      </c>
      <c r="Z2986">
        <f>IF(ChurnTable[[#This Row],[Churn]]="Yes",ChurnTable[[#This Row],[MonthlyCharges]]*12,0)</f>
        <v>0</v>
      </c>
    </row>
    <row r="2987" spans="1:26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 s="1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 s="2">
        <v>113.2</v>
      </c>
      <c r="T2987" s="2">
        <v>3914.05</v>
      </c>
      <c r="U2987" t="s">
        <v>24</v>
      </c>
      <c r="V29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87" t="str">
        <f>IF(ChurnTable[[#This Row],[MonthlyCharges]]&lt;35,"Low (&lt;$35)",IF(ChurnTable[[#This Row],[MonthlyCharges]]&lt;70,"Medium ($35-$70)","High (&gt;$70)"))</f>
        <v>High (&gt;$70)</v>
      </c>
      <c r="X2987">
        <f>ChurnTable[[#This Row],[MonthlyCharges]]*12</f>
        <v>1358.4</v>
      </c>
      <c r="Y2987">
        <f>IF(ChurnTable[[#This Row],[Churn]]="Yes",1,0)</f>
        <v>0</v>
      </c>
      <c r="Z2987">
        <f>IF(ChurnTable[[#This Row],[Churn]]="Yes",ChurnTable[[#This Row],[MonthlyCharges]]*12,0)</f>
        <v>0</v>
      </c>
    </row>
    <row r="2988" spans="1:26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 s="1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 s="2">
        <v>69.05</v>
      </c>
      <c r="T2988" s="2">
        <v>3842.6</v>
      </c>
      <c r="U2988" t="s">
        <v>24</v>
      </c>
      <c r="V29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2988" t="str">
        <f>IF(ChurnTable[[#This Row],[MonthlyCharges]]&lt;35,"Low (&lt;$35)",IF(ChurnTable[[#This Row],[MonthlyCharges]]&lt;70,"Medium ($35-$70)","High (&gt;$70)"))</f>
        <v>Medium ($35-$70)</v>
      </c>
      <c r="X2988">
        <f>ChurnTable[[#This Row],[MonthlyCharges]]*12</f>
        <v>828.59999999999991</v>
      </c>
      <c r="Y2988">
        <f>IF(ChurnTable[[#This Row],[Churn]]="Yes",1,0)</f>
        <v>0</v>
      </c>
      <c r="Z2988">
        <f>IF(ChurnTable[[#This Row],[Churn]]="Yes",ChurnTable[[#This Row],[MonthlyCharges]]*12,0)</f>
        <v>0</v>
      </c>
    </row>
    <row r="2989" spans="1:26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 s="1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 s="2">
        <v>20.100000000000001</v>
      </c>
      <c r="T2989" s="2">
        <v>670.35</v>
      </c>
      <c r="U2989" t="s">
        <v>24</v>
      </c>
      <c r="V29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89" t="str">
        <f>IF(ChurnTable[[#This Row],[MonthlyCharges]]&lt;35,"Low (&lt;$35)",IF(ChurnTable[[#This Row],[MonthlyCharges]]&lt;70,"Medium ($35-$70)","High (&gt;$70)"))</f>
        <v>Low (&lt;$35)</v>
      </c>
      <c r="X2989">
        <f>ChurnTable[[#This Row],[MonthlyCharges]]*12</f>
        <v>241.20000000000002</v>
      </c>
      <c r="Y2989">
        <f>IF(ChurnTable[[#This Row],[Churn]]="Yes",1,0)</f>
        <v>0</v>
      </c>
      <c r="Z2989">
        <f>IF(ChurnTable[[#This Row],[Churn]]="Yes",ChurnTable[[#This Row],[MonthlyCharges]]*12,0)</f>
        <v>0</v>
      </c>
    </row>
    <row r="2990" spans="1:26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 s="1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 s="2">
        <v>109.65</v>
      </c>
      <c r="T2990" s="2">
        <v>7880.25</v>
      </c>
      <c r="U2990" t="s">
        <v>24</v>
      </c>
      <c r="V29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90" t="str">
        <f>IF(ChurnTable[[#This Row],[MonthlyCharges]]&lt;35,"Low (&lt;$35)",IF(ChurnTable[[#This Row],[MonthlyCharges]]&lt;70,"Medium ($35-$70)","High (&gt;$70)"))</f>
        <v>High (&gt;$70)</v>
      </c>
      <c r="X2990">
        <f>ChurnTable[[#This Row],[MonthlyCharges]]*12</f>
        <v>1315.8000000000002</v>
      </c>
      <c r="Y2990">
        <f>IF(ChurnTable[[#This Row],[Churn]]="Yes",1,0)</f>
        <v>0</v>
      </c>
      <c r="Z2990">
        <f>IF(ChurnTable[[#This Row],[Churn]]="Yes",ChurnTable[[#This Row],[MonthlyCharges]]*12,0)</f>
        <v>0</v>
      </c>
    </row>
    <row r="2991" spans="1:26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 s="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 s="2">
        <v>19.2</v>
      </c>
      <c r="T2991" s="2">
        <v>19.2</v>
      </c>
      <c r="U2991" t="s">
        <v>24</v>
      </c>
      <c r="V29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91" t="str">
        <f>IF(ChurnTable[[#This Row],[MonthlyCharges]]&lt;35,"Low (&lt;$35)",IF(ChurnTable[[#This Row],[MonthlyCharges]]&lt;70,"Medium ($35-$70)","High (&gt;$70)"))</f>
        <v>Low (&lt;$35)</v>
      </c>
      <c r="X2991">
        <f>ChurnTable[[#This Row],[MonthlyCharges]]*12</f>
        <v>230.39999999999998</v>
      </c>
      <c r="Y2991">
        <f>IF(ChurnTable[[#This Row],[Churn]]="Yes",1,0)</f>
        <v>0</v>
      </c>
      <c r="Z2991">
        <f>IF(ChurnTable[[#This Row],[Churn]]="Yes",ChurnTable[[#This Row],[MonthlyCharges]]*12,0)</f>
        <v>0</v>
      </c>
    </row>
    <row r="2992" spans="1:26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 s="1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 s="2">
        <v>33.9</v>
      </c>
      <c r="T2992" s="2">
        <v>298.45</v>
      </c>
      <c r="U2992" t="s">
        <v>23</v>
      </c>
      <c r="V29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92" t="str">
        <f>IF(ChurnTable[[#This Row],[MonthlyCharges]]&lt;35,"Low (&lt;$35)",IF(ChurnTable[[#This Row],[MonthlyCharges]]&lt;70,"Medium ($35-$70)","High (&gt;$70)"))</f>
        <v>Low (&lt;$35)</v>
      </c>
      <c r="X2992">
        <f>ChurnTable[[#This Row],[MonthlyCharges]]*12</f>
        <v>406.79999999999995</v>
      </c>
      <c r="Y2992">
        <f>IF(ChurnTable[[#This Row],[Churn]]="Yes",1,0)</f>
        <v>1</v>
      </c>
      <c r="Z2992">
        <f>IF(ChurnTable[[#This Row],[Churn]]="Yes",ChurnTable[[#This Row],[MonthlyCharges]]*12,0)</f>
        <v>406.79999999999995</v>
      </c>
    </row>
    <row r="2993" spans="1:26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 s="1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 s="2">
        <v>90</v>
      </c>
      <c r="T2993" s="2">
        <v>3371.75</v>
      </c>
      <c r="U2993" t="s">
        <v>24</v>
      </c>
      <c r="V29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2993" t="str">
        <f>IF(ChurnTable[[#This Row],[MonthlyCharges]]&lt;35,"Low (&lt;$35)",IF(ChurnTable[[#This Row],[MonthlyCharges]]&lt;70,"Medium ($35-$70)","High (&gt;$70)"))</f>
        <v>High (&gt;$70)</v>
      </c>
      <c r="X2993">
        <f>ChurnTable[[#This Row],[MonthlyCharges]]*12</f>
        <v>1080</v>
      </c>
      <c r="Y2993">
        <f>IF(ChurnTable[[#This Row],[Churn]]="Yes",1,0)</f>
        <v>0</v>
      </c>
      <c r="Z2993">
        <f>IF(ChurnTable[[#This Row],[Churn]]="Yes",ChurnTable[[#This Row],[MonthlyCharges]]*12,0)</f>
        <v>0</v>
      </c>
    </row>
    <row r="2994" spans="1:26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 s="1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 s="2">
        <v>34</v>
      </c>
      <c r="T2994" s="2">
        <v>442.45</v>
      </c>
      <c r="U2994" t="s">
        <v>24</v>
      </c>
      <c r="V29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94" t="str">
        <f>IF(ChurnTable[[#This Row],[MonthlyCharges]]&lt;35,"Low (&lt;$35)",IF(ChurnTable[[#This Row],[MonthlyCharges]]&lt;70,"Medium ($35-$70)","High (&gt;$70)"))</f>
        <v>Low (&lt;$35)</v>
      </c>
      <c r="X2994">
        <f>ChurnTable[[#This Row],[MonthlyCharges]]*12</f>
        <v>408</v>
      </c>
      <c r="Y2994">
        <f>IF(ChurnTable[[#This Row],[Churn]]="Yes",1,0)</f>
        <v>0</v>
      </c>
      <c r="Z2994">
        <f>IF(ChurnTable[[#This Row],[Churn]]="Yes",ChurnTable[[#This Row],[MonthlyCharges]]*12,0)</f>
        <v>0</v>
      </c>
    </row>
    <row r="2995" spans="1:26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 s="1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 s="2">
        <v>20.399999999999999</v>
      </c>
      <c r="T2995" s="2">
        <v>20.399999999999999</v>
      </c>
      <c r="U2995" t="s">
        <v>24</v>
      </c>
      <c r="V29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95" t="str">
        <f>IF(ChurnTable[[#This Row],[MonthlyCharges]]&lt;35,"Low (&lt;$35)",IF(ChurnTable[[#This Row],[MonthlyCharges]]&lt;70,"Medium ($35-$70)","High (&gt;$70)"))</f>
        <v>Low (&lt;$35)</v>
      </c>
      <c r="X2995">
        <f>ChurnTable[[#This Row],[MonthlyCharges]]*12</f>
        <v>244.79999999999998</v>
      </c>
      <c r="Y2995">
        <f>IF(ChurnTable[[#This Row],[Churn]]="Yes",1,0)</f>
        <v>0</v>
      </c>
      <c r="Z2995">
        <f>IF(ChurnTable[[#This Row],[Churn]]="Yes",ChurnTable[[#This Row],[MonthlyCharges]]*12,0)</f>
        <v>0</v>
      </c>
    </row>
    <row r="2996" spans="1:26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 s="1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 s="2">
        <v>38.6</v>
      </c>
      <c r="T2996" s="2">
        <v>2345.5500000000002</v>
      </c>
      <c r="U2996" t="s">
        <v>24</v>
      </c>
      <c r="V29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96" t="str">
        <f>IF(ChurnTable[[#This Row],[MonthlyCharges]]&lt;35,"Low (&lt;$35)",IF(ChurnTable[[#This Row],[MonthlyCharges]]&lt;70,"Medium ($35-$70)","High (&gt;$70)"))</f>
        <v>Medium ($35-$70)</v>
      </c>
      <c r="X2996">
        <f>ChurnTable[[#This Row],[MonthlyCharges]]*12</f>
        <v>463.20000000000005</v>
      </c>
      <c r="Y2996">
        <f>IF(ChurnTable[[#This Row],[Churn]]="Yes",1,0)</f>
        <v>0</v>
      </c>
      <c r="Z2996">
        <f>IF(ChurnTable[[#This Row],[Churn]]="Yes",ChurnTable[[#This Row],[MonthlyCharges]]*12,0)</f>
        <v>0</v>
      </c>
    </row>
    <row r="2997" spans="1:26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 s="1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 s="2">
        <v>25.25</v>
      </c>
      <c r="T2997" s="2">
        <v>25.25</v>
      </c>
      <c r="U2997" t="s">
        <v>24</v>
      </c>
      <c r="V29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2997" t="str">
        <f>IF(ChurnTable[[#This Row],[MonthlyCharges]]&lt;35,"Low (&lt;$35)",IF(ChurnTable[[#This Row],[MonthlyCharges]]&lt;70,"Medium ($35-$70)","High (&gt;$70)"))</f>
        <v>Low (&lt;$35)</v>
      </c>
      <c r="X2997">
        <f>ChurnTable[[#This Row],[MonthlyCharges]]*12</f>
        <v>303</v>
      </c>
      <c r="Y2997">
        <f>IF(ChurnTable[[#This Row],[Churn]]="Yes",1,0)</f>
        <v>0</v>
      </c>
      <c r="Z2997">
        <f>IF(ChurnTable[[#This Row],[Churn]]="Yes",ChurnTable[[#This Row],[MonthlyCharges]]*12,0)</f>
        <v>0</v>
      </c>
    </row>
    <row r="2998" spans="1:26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 s="1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 s="2">
        <v>60.6</v>
      </c>
      <c r="T2998" s="2">
        <v>1156.3499999999999</v>
      </c>
      <c r="U2998" t="s">
        <v>24</v>
      </c>
      <c r="V29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2998" t="str">
        <f>IF(ChurnTable[[#This Row],[MonthlyCharges]]&lt;35,"Low (&lt;$35)",IF(ChurnTable[[#This Row],[MonthlyCharges]]&lt;70,"Medium ($35-$70)","High (&gt;$70)"))</f>
        <v>Medium ($35-$70)</v>
      </c>
      <c r="X2998">
        <f>ChurnTable[[#This Row],[MonthlyCharges]]*12</f>
        <v>727.2</v>
      </c>
      <c r="Y2998">
        <f>IF(ChurnTable[[#This Row],[Churn]]="Yes",1,0)</f>
        <v>0</v>
      </c>
      <c r="Z2998">
        <f>IF(ChurnTable[[#This Row],[Churn]]="Yes",ChurnTable[[#This Row],[MonthlyCharges]]*12,0)</f>
        <v>0</v>
      </c>
    </row>
    <row r="2999" spans="1:26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 s="1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 s="2">
        <v>89.95</v>
      </c>
      <c r="T2999" s="2">
        <v>6143.15</v>
      </c>
      <c r="U2999" t="s">
        <v>23</v>
      </c>
      <c r="V29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2999" t="str">
        <f>IF(ChurnTable[[#This Row],[MonthlyCharges]]&lt;35,"Low (&lt;$35)",IF(ChurnTable[[#This Row],[MonthlyCharges]]&lt;70,"Medium ($35-$70)","High (&gt;$70)"))</f>
        <v>High (&gt;$70)</v>
      </c>
      <c r="X2999">
        <f>ChurnTable[[#This Row],[MonthlyCharges]]*12</f>
        <v>1079.4000000000001</v>
      </c>
      <c r="Y2999">
        <f>IF(ChurnTable[[#This Row],[Churn]]="Yes",1,0)</f>
        <v>1</v>
      </c>
      <c r="Z2999">
        <f>IF(ChurnTable[[#This Row],[Churn]]="Yes",ChurnTable[[#This Row],[MonthlyCharges]]*12,0)</f>
        <v>1079.4000000000001</v>
      </c>
    </row>
    <row r="3000" spans="1:26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 s="1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 s="2">
        <v>74.75</v>
      </c>
      <c r="T3000" s="2">
        <v>144.80000000000001</v>
      </c>
      <c r="U3000" t="s">
        <v>24</v>
      </c>
      <c r="V30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00" t="str">
        <f>IF(ChurnTable[[#This Row],[MonthlyCharges]]&lt;35,"Low (&lt;$35)",IF(ChurnTable[[#This Row],[MonthlyCharges]]&lt;70,"Medium ($35-$70)","High (&gt;$70)"))</f>
        <v>High (&gt;$70)</v>
      </c>
      <c r="X3000">
        <f>ChurnTable[[#This Row],[MonthlyCharges]]*12</f>
        <v>897</v>
      </c>
      <c r="Y3000">
        <f>IF(ChurnTable[[#This Row],[Churn]]="Yes",1,0)</f>
        <v>0</v>
      </c>
      <c r="Z3000">
        <f>IF(ChurnTable[[#This Row],[Churn]]="Yes",ChurnTable[[#This Row],[MonthlyCharges]]*12,0)</f>
        <v>0</v>
      </c>
    </row>
    <row r="3001" spans="1:26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 s="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 s="2">
        <v>20.6</v>
      </c>
      <c r="T3001" s="2">
        <v>414.95</v>
      </c>
      <c r="U3001" t="s">
        <v>24</v>
      </c>
      <c r="V30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01" t="str">
        <f>IF(ChurnTable[[#This Row],[MonthlyCharges]]&lt;35,"Low (&lt;$35)",IF(ChurnTable[[#This Row],[MonthlyCharges]]&lt;70,"Medium ($35-$70)","High (&gt;$70)"))</f>
        <v>Low (&lt;$35)</v>
      </c>
      <c r="X3001">
        <f>ChurnTable[[#This Row],[MonthlyCharges]]*12</f>
        <v>247.20000000000002</v>
      </c>
      <c r="Y3001">
        <f>IF(ChurnTable[[#This Row],[Churn]]="Yes",1,0)</f>
        <v>0</v>
      </c>
      <c r="Z3001">
        <f>IF(ChurnTable[[#This Row],[Churn]]="Yes",ChurnTable[[#This Row],[MonthlyCharges]]*12,0)</f>
        <v>0</v>
      </c>
    </row>
    <row r="3002" spans="1:26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 s="1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 s="2">
        <v>84.45</v>
      </c>
      <c r="T3002" s="2">
        <v>1059.55</v>
      </c>
      <c r="U3002" t="s">
        <v>23</v>
      </c>
      <c r="V30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02" t="str">
        <f>IF(ChurnTable[[#This Row],[MonthlyCharges]]&lt;35,"Low (&lt;$35)",IF(ChurnTable[[#This Row],[MonthlyCharges]]&lt;70,"Medium ($35-$70)","High (&gt;$70)"))</f>
        <v>High (&gt;$70)</v>
      </c>
      <c r="X3002">
        <f>ChurnTable[[#This Row],[MonthlyCharges]]*12</f>
        <v>1013.4000000000001</v>
      </c>
      <c r="Y3002">
        <f>IF(ChurnTable[[#This Row],[Churn]]="Yes",1,0)</f>
        <v>1</v>
      </c>
      <c r="Z3002">
        <f>IF(ChurnTable[[#This Row],[Churn]]="Yes",ChurnTable[[#This Row],[MonthlyCharges]]*12,0)</f>
        <v>1013.4000000000001</v>
      </c>
    </row>
    <row r="3003" spans="1:26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 s="1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 s="2">
        <v>20.399999999999999</v>
      </c>
      <c r="T3003" s="2">
        <v>181.8</v>
      </c>
      <c r="U3003" t="s">
        <v>24</v>
      </c>
      <c r="V30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03" t="str">
        <f>IF(ChurnTable[[#This Row],[MonthlyCharges]]&lt;35,"Low (&lt;$35)",IF(ChurnTable[[#This Row],[MonthlyCharges]]&lt;70,"Medium ($35-$70)","High (&gt;$70)"))</f>
        <v>Low (&lt;$35)</v>
      </c>
      <c r="X3003">
        <f>ChurnTable[[#This Row],[MonthlyCharges]]*12</f>
        <v>244.79999999999998</v>
      </c>
      <c r="Y3003">
        <f>IF(ChurnTable[[#This Row],[Churn]]="Yes",1,0)</f>
        <v>0</v>
      </c>
      <c r="Z3003">
        <f>IF(ChurnTable[[#This Row],[Churn]]="Yes",ChurnTable[[#This Row],[MonthlyCharges]]*12,0)</f>
        <v>0</v>
      </c>
    </row>
    <row r="3004" spans="1:26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 s="1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 s="2">
        <v>81.7</v>
      </c>
      <c r="T3004" s="2">
        <v>2212.5500000000002</v>
      </c>
      <c r="U3004" t="s">
        <v>24</v>
      </c>
      <c r="V30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04" t="str">
        <f>IF(ChurnTable[[#This Row],[MonthlyCharges]]&lt;35,"Low (&lt;$35)",IF(ChurnTable[[#This Row],[MonthlyCharges]]&lt;70,"Medium ($35-$70)","High (&gt;$70)"))</f>
        <v>High (&gt;$70)</v>
      </c>
      <c r="X3004">
        <f>ChurnTable[[#This Row],[MonthlyCharges]]*12</f>
        <v>980.40000000000009</v>
      </c>
      <c r="Y3004">
        <f>IF(ChurnTable[[#This Row],[Churn]]="Yes",1,0)</f>
        <v>0</v>
      </c>
      <c r="Z3004">
        <f>IF(ChurnTable[[#This Row],[Churn]]="Yes",ChurnTable[[#This Row],[MonthlyCharges]]*12,0)</f>
        <v>0</v>
      </c>
    </row>
    <row r="3005" spans="1:26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 s="1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 s="2">
        <v>79.5</v>
      </c>
      <c r="T3005" s="2">
        <v>2180.5500000000002</v>
      </c>
      <c r="U3005" t="s">
        <v>23</v>
      </c>
      <c r="V30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05" t="str">
        <f>IF(ChurnTable[[#This Row],[MonthlyCharges]]&lt;35,"Low (&lt;$35)",IF(ChurnTable[[#This Row],[MonthlyCharges]]&lt;70,"Medium ($35-$70)","High (&gt;$70)"))</f>
        <v>High (&gt;$70)</v>
      </c>
      <c r="X3005">
        <f>ChurnTable[[#This Row],[MonthlyCharges]]*12</f>
        <v>954</v>
      </c>
      <c r="Y3005">
        <f>IF(ChurnTable[[#This Row],[Churn]]="Yes",1,0)</f>
        <v>1</v>
      </c>
      <c r="Z3005">
        <f>IF(ChurnTable[[#This Row],[Churn]]="Yes",ChurnTable[[#This Row],[MonthlyCharges]]*12,0)</f>
        <v>954</v>
      </c>
    </row>
    <row r="3006" spans="1:26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 s="1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 s="2">
        <v>89.15</v>
      </c>
      <c r="T3006" s="2">
        <v>89.15</v>
      </c>
      <c r="U3006" t="s">
        <v>23</v>
      </c>
      <c r="V30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06" t="str">
        <f>IF(ChurnTable[[#This Row],[MonthlyCharges]]&lt;35,"Low (&lt;$35)",IF(ChurnTable[[#This Row],[MonthlyCharges]]&lt;70,"Medium ($35-$70)","High (&gt;$70)"))</f>
        <v>High (&gt;$70)</v>
      </c>
      <c r="X3006">
        <f>ChurnTable[[#This Row],[MonthlyCharges]]*12</f>
        <v>1069.8000000000002</v>
      </c>
      <c r="Y3006">
        <f>IF(ChurnTable[[#This Row],[Churn]]="Yes",1,0)</f>
        <v>1</v>
      </c>
      <c r="Z3006">
        <f>IF(ChurnTable[[#This Row],[Churn]]="Yes",ChurnTable[[#This Row],[MonthlyCharges]]*12,0)</f>
        <v>1069.8000000000002</v>
      </c>
    </row>
    <row r="3007" spans="1:26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 s="1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 s="2">
        <v>20.3</v>
      </c>
      <c r="T3007" s="2">
        <v>459.95</v>
      </c>
      <c r="U3007" t="s">
        <v>24</v>
      </c>
      <c r="V30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07" t="str">
        <f>IF(ChurnTable[[#This Row],[MonthlyCharges]]&lt;35,"Low (&lt;$35)",IF(ChurnTable[[#This Row],[MonthlyCharges]]&lt;70,"Medium ($35-$70)","High (&gt;$70)"))</f>
        <v>Low (&lt;$35)</v>
      </c>
      <c r="X3007">
        <f>ChurnTable[[#This Row],[MonthlyCharges]]*12</f>
        <v>243.60000000000002</v>
      </c>
      <c r="Y3007">
        <f>IF(ChurnTable[[#This Row],[Churn]]="Yes",1,0)</f>
        <v>0</v>
      </c>
      <c r="Z3007">
        <f>IF(ChurnTable[[#This Row],[Churn]]="Yes",ChurnTable[[#This Row],[MonthlyCharges]]*12,0)</f>
        <v>0</v>
      </c>
    </row>
    <row r="3008" spans="1:26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 s="1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 s="2">
        <v>74.95</v>
      </c>
      <c r="T3008" s="2">
        <v>1036.75</v>
      </c>
      <c r="U3008" t="s">
        <v>23</v>
      </c>
      <c r="V30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08" t="str">
        <f>IF(ChurnTable[[#This Row],[MonthlyCharges]]&lt;35,"Low (&lt;$35)",IF(ChurnTable[[#This Row],[MonthlyCharges]]&lt;70,"Medium ($35-$70)","High (&gt;$70)"))</f>
        <v>High (&gt;$70)</v>
      </c>
      <c r="X3008">
        <f>ChurnTable[[#This Row],[MonthlyCharges]]*12</f>
        <v>899.40000000000009</v>
      </c>
      <c r="Y3008">
        <f>IF(ChurnTable[[#This Row],[Churn]]="Yes",1,0)</f>
        <v>1</v>
      </c>
      <c r="Z3008">
        <f>IF(ChurnTable[[#This Row],[Churn]]="Yes",ChurnTable[[#This Row],[MonthlyCharges]]*12,0)</f>
        <v>899.40000000000009</v>
      </c>
    </row>
    <row r="3009" spans="1:26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 s="1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 s="2">
        <v>74.400000000000006</v>
      </c>
      <c r="T3009" s="2">
        <v>2276.9499999999998</v>
      </c>
      <c r="U3009" t="s">
        <v>23</v>
      </c>
      <c r="V30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09" t="str">
        <f>IF(ChurnTable[[#This Row],[MonthlyCharges]]&lt;35,"Low (&lt;$35)",IF(ChurnTable[[#This Row],[MonthlyCharges]]&lt;70,"Medium ($35-$70)","High (&gt;$70)"))</f>
        <v>High (&gt;$70)</v>
      </c>
      <c r="X3009">
        <f>ChurnTable[[#This Row],[MonthlyCharges]]*12</f>
        <v>892.80000000000007</v>
      </c>
      <c r="Y3009">
        <f>IF(ChurnTable[[#This Row],[Churn]]="Yes",1,0)</f>
        <v>1</v>
      </c>
      <c r="Z3009">
        <f>IF(ChurnTable[[#This Row],[Churn]]="Yes",ChurnTable[[#This Row],[MonthlyCharges]]*12,0)</f>
        <v>892.80000000000007</v>
      </c>
    </row>
    <row r="3010" spans="1:26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 s="1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 s="2">
        <v>20</v>
      </c>
      <c r="T3010" s="2">
        <v>211.95</v>
      </c>
      <c r="U3010" t="s">
        <v>24</v>
      </c>
      <c r="V30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10" t="str">
        <f>IF(ChurnTable[[#This Row],[MonthlyCharges]]&lt;35,"Low (&lt;$35)",IF(ChurnTable[[#This Row],[MonthlyCharges]]&lt;70,"Medium ($35-$70)","High (&gt;$70)"))</f>
        <v>Low (&lt;$35)</v>
      </c>
      <c r="X3010">
        <f>ChurnTable[[#This Row],[MonthlyCharges]]*12</f>
        <v>240</v>
      </c>
      <c r="Y3010">
        <f>IF(ChurnTable[[#This Row],[Churn]]="Yes",1,0)</f>
        <v>0</v>
      </c>
      <c r="Z3010">
        <f>IF(ChurnTable[[#This Row],[Churn]]="Yes",ChurnTable[[#This Row],[MonthlyCharges]]*12,0)</f>
        <v>0</v>
      </c>
    </row>
    <row r="3011" spans="1:26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 s="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 s="2">
        <v>25</v>
      </c>
      <c r="T3011" s="2">
        <v>25</v>
      </c>
      <c r="U3011" t="s">
        <v>24</v>
      </c>
      <c r="V30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11" t="str">
        <f>IF(ChurnTable[[#This Row],[MonthlyCharges]]&lt;35,"Low (&lt;$35)",IF(ChurnTable[[#This Row],[MonthlyCharges]]&lt;70,"Medium ($35-$70)","High (&gt;$70)"))</f>
        <v>Low (&lt;$35)</v>
      </c>
      <c r="X3011">
        <f>ChurnTable[[#This Row],[MonthlyCharges]]*12</f>
        <v>300</v>
      </c>
      <c r="Y3011">
        <f>IF(ChurnTable[[#This Row],[Churn]]="Yes",1,0)</f>
        <v>0</v>
      </c>
      <c r="Z3011">
        <f>IF(ChurnTable[[#This Row],[Churn]]="Yes",ChurnTable[[#This Row],[MonthlyCharges]]*12,0)</f>
        <v>0</v>
      </c>
    </row>
    <row r="3012" spans="1:26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 s="1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 s="2">
        <v>80.45</v>
      </c>
      <c r="T3012" s="2">
        <v>3162.65</v>
      </c>
      <c r="U3012" t="s">
        <v>24</v>
      </c>
      <c r="V30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12" t="str">
        <f>IF(ChurnTable[[#This Row],[MonthlyCharges]]&lt;35,"Low (&lt;$35)",IF(ChurnTable[[#This Row],[MonthlyCharges]]&lt;70,"Medium ($35-$70)","High (&gt;$70)"))</f>
        <v>High (&gt;$70)</v>
      </c>
      <c r="X3012">
        <f>ChurnTable[[#This Row],[MonthlyCharges]]*12</f>
        <v>965.40000000000009</v>
      </c>
      <c r="Y3012">
        <f>IF(ChurnTable[[#This Row],[Churn]]="Yes",1,0)</f>
        <v>0</v>
      </c>
      <c r="Z3012">
        <f>IF(ChurnTable[[#This Row],[Churn]]="Yes",ChurnTable[[#This Row],[MonthlyCharges]]*12,0)</f>
        <v>0</v>
      </c>
    </row>
    <row r="3013" spans="1:26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 s="1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 s="2">
        <v>19.75</v>
      </c>
      <c r="T3013" s="2">
        <v>210.65</v>
      </c>
      <c r="U3013" t="s">
        <v>24</v>
      </c>
      <c r="V30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13" t="str">
        <f>IF(ChurnTable[[#This Row],[MonthlyCharges]]&lt;35,"Low (&lt;$35)",IF(ChurnTable[[#This Row],[MonthlyCharges]]&lt;70,"Medium ($35-$70)","High (&gt;$70)"))</f>
        <v>Low (&lt;$35)</v>
      </c>
      <c r="X3013">
        <f>ChurnTable[[#This Row],[MonthlyCharges]]*12</f>
        <v>237</v>
      </c>
      <c r="Y3013">
        <f>IF(ChurnTable[[#This Row],[Churn]]="Yes",1,0)</f>
        <v>0</v>
      </c>
      <c r="Z3013">
        <f>IF(ChurnTable[[#This Row],[Churn]]="Yes",ChurnTable[[#This Row],[MonthlyCharges]]*12,0)</f>
        <v>0</v>
      </c>
    </row>
    <row r="3014" spans="1:26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 s="1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 s="2">
        <v>65.650000000000006</v>
      </c>
      <c r="T3014" s="2">
        <v>3566.7</v>
      </c>
      <c r="U3014" t="s">
        <v>24</v>
      </c>
      <c r="V30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14" t="str">
        <f>IF(ChurnTable[[#This Row],[MonthlyCharges]]&lt;35,"Low (&lt;$35)",IF(ChurnTable[[#This Row],[MonthlyCharges]]&lt;70,"Medium ($35-$70)","High (&gt;$70)"))</f>
        <v>Medium ($35-$70)</v>
      </c>
      <c r="X3014">
        <f>ChurnTable[[#This Row],[MonthlyCharges]]*12</f>
        <v>787.80000000000007</v>
      </c>
      <c r="Y3014">
        <f>IF(ChurnTable[[#This Row],[Churn]]="Yes",1,0)</f>
        <v>0</v>
      </c>
      <c r="Z3014">
        <f>IF(ChurnTable[[#This Row],[Churn]]="Yes",ChurnTable[[#This Row],[MonthlyCharges]]*12,0)</f>
        <v>0</v>
      </c>
    </row>
    <row r="3015" spans="1:26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 s="1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 s="2">
        <v>71</v>
      </c>
      <c r="T3015" s="2">
        <v>2080.1</v>
      </c>
      <c r="U3015" t="s">
        <v>24</v>
      </c>
      <c r="V30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15" t="str">
        <f>IF(ChurnTable[[#This Row],[MonthlyCharges]]&lt;35,"Low (&lt;$35)",IF(ChurnTable[[#This Row],[MonthlyCharges]]&lt;70,"Medium ($35-$70)","High (&gt;$70)"))</f>
        <v>High (&gt;$70)</v>
      </c>
      <c r="X3015">
        <f>ChurnTable[[#This Row],[MonthlyCharges]]*12</f>
        <v>852</v>
      </c>
      <c r="Y3015">
        <f>IF(ChurnTable[[#This Row],[Churn]]="Yes",1,0)</f>
        <v>0</v>
      </c>
      <c r="Z3015">
        <f>IF(ChurnTable[[#This Row],[Churn]]="Yes",ChurnTable[[#This Row],[MonthlyCharges]]*12,0)</f>
        <v>0</v>
      </c>
    </row>
    <row r="3016" spans="1:26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 s="1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 s="2">
        <v>89.2</v>
      </c>
      <c r="T3016" s="2">
        <v>4040.2</v>
      </c>
      <c r="U3016" t="s">
        <v>24</v>
      </c>
      <c r="V30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16" t="str">
        <f>IF(ChurnTable[[#This Row],[MonthlyCharges]]&lt;35,"Low (&lt;$35)",IF(ChurnTable[[#This Row],[MonthlyCharges]]&lt;70,"Medium ($35-$70)","High (&gt;$70)"))</f>
        <v>High (&gt;$70)</v>
      </c>
      <c r="X3016">
        <f>ChurnTable[[#This Row],[MonthlyCharges]]*12</f>
        <v>1070.4000000000001</v>
      </c>
      <c r="Y3016">
        <f>IF(ChurnTable[[#This Row],[Churn]]="Yes",1,0)</f>
        <v>0</v>
      </c>
      <c r="Z3016">
        <f>IF(ChurnTable[[#This Row],[Churn]]="Yes",ChurnTable[[#This Row],[MonthlyCharges]]*12,0)</f>
        <v>0</v>
      </c>
    </row>
    <row r="3017" spans="1:26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 s="1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 s="2">
        <v>86.75</v>
      </c>
      <c r="T3017" s="2">
        <v>5186</v>
      </c>
      <c r="U3017" t="s">
        <v>24</v>
      </c>
      <c r="V30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17" t="str">
        <f>IF(ChurnTable[[#This Row],[MonthlyCharges]]&lt;35,"Low (&lt;$35)",IF(ChurnTable[[#This Row],[MonthlyCharges]]&lt;70,"Medium ($35-$70)","High (&gt;$70)"))</f>
        <v>High (&gt;$70)</v>
      </c>
      <c r="X3017">
        <f>ChurnTable[[#This Row],[MonthlyCharges]]*12</f>
        <v>1041</v>
      </c>
      <c r="Y3017">
        <f>IF(ChurnTable[[#This Row],[Churn]]="Yes",1,0)</f>
        <v>0</v>
      </c>
      <c r="Z3017">
        <f>IF(ChurnTable[[#This Row],[Churn]]="Yes",ChurnTable[[#This Row],[MonthlyCharges]]*12,0)</f>
        <v>0</v>
      </c>
    </row>
    <row r="3018" spans="1:26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 s="1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 s="2">
        <v>55.3</v>
      </c>
      <c r="T3018" s="2">
        <v>196.15</v>
      </c>
      <c r="U3018" t="s">
        <v>23</v>
      </c>
      <c r="V30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18" t="str">
        <f>IF(ChurnTable[[#This Row],[MonthlyCharges]]&lt;35,"Low (&lt;$35)",IF(ChurnTable[[#This Row],[MonthlyCharges]]&lt;70,"Medium ($35-$70)","High (&gt;$70)"))</f>
        <v>Medium ($35-$70)</v>
      </c>
      <c r="X3018">
        <f>ChurnTable[[#This Row],[MonthlyCharges]]*12</f>
        <v>663.59999999999991</v>
      </c>
      <c r="Y3018">
        <f>IF(ChurnTable[[#This Row],[Churn]]="Yes",1,0)</f>
        <v>1</v>
      </c>
      <c r="Z3018">
        <f>IF(ChurnTable[[#This Row],[Churn]]="Yes",ChurnTable[[#This Row],[MonthlyCharges]]*12,0)</f>
        <v>663.59999999999991</v>
      </c>
    </row>
    <row r="3019" spans="1:26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 s="1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 s="2">
        <v>61.5</v>
      </c>
      <c r="T3019" s="2">
        <v>1087.45</v>
      </c>
      <c r="U3019" t="s">
        <v>24</v>
      </c>
      <c r="V30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19" t="str">
        <f>IF(ChurnTable[[#This Row],[MonthlyCharges]]&lt;35,"Low (&lt;$35)",IF(ChurnTable[[#This Row],[MonthlyCharges]]&lt;70,"Medium ($35-$70)","High (&gt;$70)"))</f>
        <v>Medium ($35-$70)</v>
      </c>
      <c r="X3019">
        <f>ChurnTable[[#This Row],[MonthlyCharges]]*12</f>
        <v>738</v>
      </c>
      <c r="Y3019">
        <f>IF(ChurnTable[[#This Row],[Churn]]="Yes",1,0)</f>
        <v>0</v>
      </c>
      <c r="Z3019">
        <f>IF(ChurnTable[[#This Row],[Churn]]="Yes",ChurnTable[[#This Row],[MonthlyCharges]]*12,0)</f>
        <v>0</v>
      </c>
    </row>
    <row r="3020" spans="1:26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 s="1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 s="2">
        <v>25.1</v>
      </c>
      <c r="T3020" s="2">
        <v>1672.15</v>
      </c>
      <c r="U3020" t="s">
        <v>24</v>
      </c>
      <c r="V30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20" t="str">
        <f>IF(ChurnTable[[#This Row],[MonthlyCharges]]&lt;35,"Low (&lt;$35)",IF(ChurnTable[[#This Row],[MonthlyCharges]]&lt;70,"Medium ($35-$70)","High (&gt;$70)"))</f>
        <v>Low (&lt;$35)</v>
      </c>
      <c r="X3020">
        <f>ChurnTable[[#This Row],[MonthlyCharges]]*12</f>
        <v>301.20000000000005</v>
      </c>
      <c r="Y3020">
        <f>IF(ChurnTable[[#This Row],[Churn]]="Yes",1,0)</f>
        <v>0</v>
      </c>
      <c r="Z3020">
        <f>IF(ChurnTable[[#This Row],[Churn]]="Yes",ChurnTable[[#This Row],[MonthlyCharges]]*12,0)</f>
        <v>0</v>
      </c>
    </row>
    <row r="3021" spans="1:26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 s="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 s="2">
        <v>55.15</v>
      </c>
      <c r="T3021" s="2">
        <v>1206.05</v>
      </c>
      <c r="U3021" t="s">
        <v>23</v>
      </c>
      <c r="V30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21" t="str">
        <f>IF(ChurnTable[[#This Row],[MonthlyCharges]]&lt;35,"Low (&lt;$35)",IF(ChurnTable[[#This Row],[MonthlyCharges]]&lt;70,"Medium ($35-$70)","High (&gt;$70)"))</f>
        <v>Medium ($35-$70)</v>
      </c>
      <c r="X3021">
        <f>ChurnTable[[#This Row],[MonthlyCharges]]*12</f>
        <v>661.8</v>
      </c>
      <c r="Y3021">
        <f>IF(ChurnTable[[#This Row],[Churn]]="Yes",1,0)</f>
        <v>1</v>
      </c>
      <c r="Z3021">
        <f>IF(ChurnTable[[#This Row],[Churn]]="Yes",ChurnTable[[#This Row],[MonthlyCharges]]*12,0)</f>
        <v>661.8</v>
      </c>
    </row>
    <row r="3022" spans="1:26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 s="1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 s="2">
        <v>34.049999999999997</v>
      </c>
      <c r="T3022" s="2">
        <v>1113.95</v>
      </c>
      <c r="U3022" t="s">
        <v>24</v>
      </c>
      <c r="V30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22" t="str">
        <f>IF(ChurnTable[[#This Row],[MonthlyCharges]]&lt;35,"Low (&lt;$35)",IF(ChurnTable[[#This Row],[MonthlyCharges]]&lt;70,"Medium ($35-$70)","High (&gt;$70)"))</f>
        <v>Low (&lt;$35)</v>
      </c>
      <c r="X3022">
        <f>ChurnTable[[#This Row],[MonthlyCharges]]*12</f>
        <v>408.59999999999997</v>
      </c>
      <c r="Y3022">
        <f>IF(ChurnTable[[#This Row],[Churn]]="Yes",1,0)</f>
        <v>0</v>
      </c>
      <c r="Z3022">
        <f>IF(ChurnTable[[#This Row],[Churn]]="Yes",ChurnTable[[#This Row],[MonthlyCharges]]*12,0)</f>
        <v>0</v>
      </c>
    </row>
    <row r="3023" spans="1:26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 s="1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 s="2">
        <v>19.95</v>
      </c>
      <c r="T3023" s="2">
        <v>107.05</v>
      </c>
      <c r="U3023" t="s">
        <v>24</v>
      </c>
      <c r="V30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23" t="str">
        <f>IF(ChurnTable[[#This Row],[MonthlyCharges]]&lt;35,"Low (&lt;$35)",IF(ChurnTable[[#This Row],[MonthlyCharges]]&lt;70,"Medium ($35-$70)","High (&gt;$70)"))</f>
        <v>Low (&lt;$35)</v>
      </c>
      <c r="X3023">
        <f>ChurnTable[[#This Row],[MonthlyCharges]]*12</f>
        <v>239.39999999999998</v>
      </c>
      <c r="Y3023">
        <f>IF(ChurnTable[[#This Row],[Churn]]="Yes",1,0)</f>
        <v>0</v>
      </c>
      <c r="Z3023">
        <f>IF(ChurnTable[[#This Row],[Churn]]="Yes",ChurnTable[[#This Row],[MonthlyCharges]]*12,0)</f>
        <v>0</v>
      </c>
    </row>
    <row r="3024" spans="1:26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 s="1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 s="2">
        <v>19.95</v>
      </c>
      <c r="T3024" s="2">
        <v>38.15</v>
      </c>
      <c r="U3024" t="s">
        <v>24</v>
      </c>
      <c r="V30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24" t="str">
        <f>IF(ChurnTable[[#This Row],[MonthlyCharges]]&lt;35,"Low (&lt;$35)",IF(ChurnTable[[#This Row],[MonthlyCharges]]&lt;70,"Medium ($35-$70)","High (&gt;$70)"))</f>
        <v>Low (&lt;$35)</v>
      </c>
      <c r="X3024">
        <f>ChurnTable[[#This Row],[MonthlyCharges]]*12</f>
        <v>239.39999999999998</v>
      </c>
      <c r="Y3024">
        <f>IF(ChurnTable[[#This Row],[Churn]]="Yes",1,0)</f>
        <v>0</v>
      </c>
      <c r="Z3024">
        <f>IF(ChurnTable[[#This Row],[Churn]]="Yes",ChurnTable[[#This Row],[MonthlyCharges]]*12,0)</f>
        <v>0</v>
      </c>
    </row>
    <row r="3025" spans="1:26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 s="1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 s="2">
        <v>89.7</v>
      </c>
      <c r="T3025" s="2">
        <v>6339.3</v>
      </c>
      <c r="U3025" t="s">
        <v>24</v>
      </c>
      <c r="V30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25" t="str">
        <f>IF(ChurnTable[[#This Row],[MonthlyCharges]]&lt;35,"Low (&lt;$35)",IF(ChurnTable[[#This Row],[MonthlyCharges]]&lt;70,"Medium ($35-$70)","High (&gt;$70)"))</f>
        <v>High (&gt;$70)</v>
      </c>
      <c r="X3025">
        <f>ChurnTable[[#This Row],[MonthlyCharges]]*12</f>
        <v>1076.4000000000001</v>
      </c>
      <c r="Y3025">
        <f>IF(ChurnTable[[#This Row],[Churn]]="Yes",1,0)</f>
        <v>0</v>
      </c>
      <c r="Z3025">
        <f>IF(ChurnTable[[#This Row],[Churn]]="Yes",ChurnTable[[#This Row],[MonthlyCharges]]*12,0)</f>
        <v>0</v>
      </c>
    </row>
    <row r="3026" spans="1:26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 s="1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 s="2">
        <v>20.399999999999999</v>
      </c>
      <c r="T3026" s="2">
        <v>184.1</v>
      </c>
      <c r="U3026" t="s">
        <v>24</v>
      </c>
      <c r="V30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26" t="str">
        <f>IF(ChurnTable[[#This Row],[MonthlyCharges]]&lt;35,"Low (&lt;$35)",IF(ChurnTable[[#This Row],[MonthlyCharges]]&lt;70,"Medium ($35-$70)","High (&gt;$70)"))</f>
        <v>Low (&lt;$35)</v>
      </c>
      <c r="X3026">
        <f>ChurnTable[[#This Row],[MonthlyCharges]]*12</f>
        <v>244.79999999999998</v>
      </c>
      <c r="Y3026">
        <f>IF(ChurnTable[[#This Row],[Churn]]="Yes",1,0)</f>
        <v>0</v>
      </c>
      <c r="Z3026">
        <f>IF(ChurnTable[[#This Row],[Churn]]="Yes",ChurnTable[[#This Row],[MonthlyCharges]]*12,0)</f>
        <v>0</v>
      </c>
    </row>
    <row r="3027" spans="1:26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 s="1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 s="2">
        <v>26.3</v>
      </c>
      <c r="T3027" s="2">
        <v>1688.9</v>
      </c>
      <c r="U3027" t="s">
        <v>24</v>
      </c>
      <c r="V30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27" t="str">
        <f>IF(ChurnTable[[#This Row],[MonthlyCharges]]&lt;35,"Low (&lt;$35)",IF(ChurnTable[[#This Row],[MonthlyCharges]]&lt;70,"Medium ($35-$70)","High (&gt;$70)"))</f>
        <v>Low (&lt;$35)</v>
      </c>
      <c r="X3027">
        <f>ChurnTable[[#This Row],[MonthlyCharges]]*12</f>
        <v>315.60000000000002</v>
      </c>
      <c r="Y3027">
        <f>IF(ChurnTable[[#This Row],[Churn]]="Yes",1,0)</f>
        <v>0</v>
      </c>
      <c r="Z3027">
        <f>IF(ChurnTable[[#This Row],[Churn]]="Yes",ChurnTable[[#This Row],[MonthlyCharges]]*12,0)</f>
        <v>0</v>
      </c>
    </row>
    <row r="3028" spans="1:26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 s="1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 s="2">
        <v>84.95</v>
      </c>
      <c r="T3028" s="2">
        <v>1378.25</v>
      </c>
      <c r="U3028" t="s">
        <v>23</v>
      </c>
      <c r="V30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28" t="str">
        <f>IF(ChurnTable[[#This Row],[MonthlyCharges]]&lt;35,"Low (&lt;$35)",IF(ChurnTable[[#This Row],[MonthlyCharges]]&lt;70,"Medium ($35-$70)","High (&gt;$70)"))</f>
        <v>High (&gt;$70)</v>
      </c>
      <c r="X3028">
        <f>ChurnTable[[#This Row],[MonthlyCharges]]*12</f>
        <v>1019.4000000000001</v>
      </c>
      <c r="Y3028">
        <f>IF(ChurnTable[[#This Row],[Churn]]="Yes",1,0)</f>
        <v>1</v>
      </c>
      <c r="Z3028">
        <f>IF(ChurnTable[[#This Row],[Churn]]="Yes",ChurnTable[[#This Row],[MonthlyCharges]]*12,0)</f>
        <v>1019.4000000000001</v>
      </c>
    </row>
    <row r="3029" spans="1:26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 s="1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 s="2">
        <v>20.7</v>
      </c>
      <c r="T3029" s="2">
        <v>137.6</v>
      </c>
      <c r="U3029" t="s">
        <v>24</v>
      </c>
      <c r="V30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29" t="str">
        <f>IF(ChurnTable[[#This Row],[MonthlyCharges]]&lt;35,"Low (&lt;$35)",IF(ChurnTable[[#This Row],[MonthlyCharges]]&lt;70,"Medium ($35-$70)","High (&gt;$70)"))</f>
        <v>Low (&lt;$35)</v>
      </c>
      <c r="X3029">
        <f>ChurnTable[[#This Row],[MonthlyCharges]]*12</f>
        <v>248.39999999999998</v>
      </c>
      <c r="Y3029">
        <f>IF(ChurnTable[[#This Row],[Churn]]="Yes",1,0)</f>
        <v>0</v>
      </c>
      <c r="Z3029">
        <f>IF(ChurnTable[[#This Row],[Churn]]="Yes",ChurnTable[[#This Row],[MonthlyCharges]]*12,0)</f>
        <v>0</v>
      </c>
    </row>
    <row r="3030" spans="1:26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 s="1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 s="2">
        <v>43.25</v>
      </c>
      <c r="T3030" s="2">
        <v>219</v>
      </c>
      <c r="U3030" t="s">
        <v>23</v>
      </c>
      <c r="V30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30" t="str">
        <f>IF(ChurnTable[[#This Row],[MonthlyCharges]]&lt;35,"Low (&lt;$35)",IF(ChurnTable[[#This Row],[MonthlyCharges]]&lt;70,"Medium ($35-$70)","High (&gt;$70)"))</f>
        <v>Medium ($35-$70)</v>
      </c>
      <c r="X3030">
        <f>ChurnTable[[#This Row],[MonthlyCharges]]*12</f>
        <v>519</v>
      </c>
      <c r="Y3030">
        <f>IF(ChurnTable[[#This Row],[Churn]]="Yes",1,0)</f>
        <v>1</v>
      </c>
      <c r="Z3030">
        <f>IF(ChurnTable[[#This Row],[Churn]]="Yes",ChurnTable[[#This Row],[MonthlyCharges]]*12,0)</f>
        <v>519</v>
      </c>
    </row>
    <row r="3031" spans="1:26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 s="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 s="2">
        <v>48.35</v>
      </c>
      <c r="T3031" s="2">
        <v>1067.1500000000001</v>
      </c>
      <c r="U3031" t="s">
        <v>23</v>
      </c>
      <c r="V30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31" t="str">
        <f>IF(ChurnTable[[#This Row],[MonthlyCharges]]&lt;35,"Low (&lt;$35)",IF(ChurnTable[[#This Row],[MonthlyCharges]]&lt;70,"Medium ($35-$70)","High (&gt;$70)"))</f>
        <v>Medium ($35-$70)</v>
      </c>
      <c r="X3031">
        <f>ChurnTable[[#This Row],[MonthlyCharges]]*12</f>
        <v>580.20000000000005</v>
      </c>
      <c r="Y3031">
        <f>IF(ChurnTable[[#This Row],[Churn]]="Yes",1,0)</f>
        <v>1</v>
      </c>
      <c r="Z3031">
        <f>IF(ChurnTable[[#This Row],[Churn]]="Yes",ChurnTable[[#This Row],[MonthlyCharges]]*12,0)</f>
        <v>580.20000000000005</v>
      </c>
    </row>
    <row r="3032" spans="1:26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 s="1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 s="2">
        <v>79.55</v>
      </c>
      <c r="T3032" s="2">
        <v>79.55</v>
      </c>
      <c r="U3032" t="s">
        <v>23</v>
      </c>
      <c r="V30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32" t="str">
        <f>IF(ChurnTable[[#This Row],[MonthlyCharges]]&lt;35,"Low (&lt;$35)",IF(ChurnTable[[#This Row],[MonthlyCharges]]&lt;70,"Medium ($35-$70)","High (&gt;$70)"))</f>
        <v>High (&gt;$70)</v>
      </c>
      <c r="X3032">
        <f>ChurnTable[[#This Row],[MonthlyCharges]]*12</f>
        <v>954.59999999999991</v>
      </c>
      <c r="Y3032">
        <f>IF(ChurnTable[[#This Row],[Churn]]="Yes",1,0)</f>
        <v>1</v>
      </c>
      <c r="Z3032">
        <f>IF(ChurnTable[[#This Row],[Churn]]="Yes",ChurnTable[[#This Row],[MonthlyCharges]]*12,0)</f>
        <v>954.59999999999991</v>
      </c>
    </row>
    <row r="3033" spans="1:26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 s="1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 s="2">
        <v>71.05</v>
      </c>
      <c r="T3033" s="2">
        <v>3444.85</v>
      </c>
      <c r="U3033" t="s">
        <v>23</v>
      </c>
      <c r="V30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33" t="str">
        <f>IF(ChurnTable[[#This Row],[MonthlyCharges]]&lt;35,"Low (&lt;$35)",IF(ChurnTable[[#This Row],[MonthlyCharges]]&lt;70,"Medium ($35-$70)","High (&gt;$70)"))</f>
        <v>High (&gt;$70)</v>
      </c>
      <c r="X3033">
        <f>ChurnTable[[#This Row],[MonthlyCharges]]*12</f>
        <v>852.59999999999991</v>
      </c>
      <c r="Y3033">
        <f>IF(ChurnTable[[#This Row],[Churn]]="Yes",1,0)</f>
        <v>1</v>
      </c>
      <c r="Z3033">
        <f>IF(ChurnTable[[#This Row],[Churn]]="Yes",ChurnTable[[#This Row],[MonthlyCharges]]*12,0)</f>
        <v>852.59999999999991</v>
      </c>
    </row>
    <row r="3034" spans="1:26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 s="1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 s="2">
        <v>19.45</v>
      </c>
      <c r="T3034" s="2">
        <v>369.05</v>
      </c>
      <c r="U3034" t="s">
        <v>24</v>
      </c>
      <c r="V30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34" t="str">
        <f>IF(ChurnTable[[#This Row],[MonthlyCharges]]&lt;35,"Low (&lt;$35)",IF(ChurnTable[[#This Row],[MonthlyCharges]]&lt;70,"Medium ($35-$70)","High (&gt;$70)"))</f>
        <v>Low (&lt;$35)</v>
      </c>
      <c r="X3034">
        <f>ChurnTable[[#This Row],[MonthlyCharges]]*12</f>
        <v>233.39999999999998</v>
      </c>
      <c r="Y3034">
        <f>IF(ChurnTable[[#This Row],[Churn]]="Yes",1,0)</f>
        <v>0</v>
      </c>
      <c r="Z3034">
        <f>IF(ChurnTable[[#This Row],[Churn]]="Yes",ChurnTable[[#This Row],[MonthlyCharges]]*12,0)</f>
        <v>0</v>
      </c>
    </row>
    <row r="3035" spans="1:26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 s="1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 s="2">
        <v>110.8</v>
      </c>
      <c r="T3035" s="2">
        <v>7553.6</v>
      </c>
      <c r="U3035" t="s">
        <v>24</v>
      </c>
      <c r="V30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35" t="str">
        <f>IF(ChurnTable[[#This Row],[MonthlyCharges]]&lt;35,"Low (&lt;$35)",IF(ChurnTable[[#This Row],[MonthlyCharges]]&lt;70,"Medium ($35-$70)","High (&gt;$70)"))</f>
        <v>High (&gt;$70)</v>
      </c>
      <c r="X3035">
        <f>ChurnTable[[#This Row],[MonthlyCharges]]*12</f>
        <v>1329.6</v>
      </c>
      <c r="Y3035">
        <f>IF(ChurnTable[[#This Row],[Churn]]="Yes",1,0)</f>
        <v>0</v>
      </c>
      <c r="Z3035">
        <f>IF(ChurnTable[[#This Row],[Churn]]="Yes",ChurnTable[[#This Row],[MonthlyCharges]]*12,0)</f>
        <v>0</v>
      </c>
    </row>
    <row r="3036" spans="1:26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 s="1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 s="2">
        <v>84.5</v>
      </c>
      <c r="T3036" s="2">
        <v>84.5</v>
      </c>
      <c r="U3036" t="s">
        <v>23</v>
      </c>
      <c r="V30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36" t="str">
        <f>IF(ChurnTable[[#This Row],[MonthlyCharges]]&lt;35,"Low (&lt;$35)",IF(ChurnTable[[#This Row],[MonthlyCharges]]&lt;70,"Medium ($35-$70)","High (&gt;$70)"))</f>
        <v>High (&gt;$70)</v>
      </c>
      <c r="X3036">
        <f>ChurnTable[[#This Row],[MonthlyCharges]]*12</f>
        <v>1014</v>
      </c>
      <c r="Y3036">
        <f>IF(ChurnTable[[#This Row],[Churn]]="Yes",1,0)</f>
        <v>1</v>
      </c>
      <c r="Z3036">
        <f>IF(ChurnTable[[#This Row],[Churn]]="Yes",ChurnTable[[#This Row],[MonthlyCharges]]*12,0)</f>
        <v>1014</v>
      </c>
    </row>
    <row r="3037" spans="1:26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 s="1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 s="2">
        <v>69.3</v>
      </c>
      <c r="T3037" s="2">
        <v>1813.1</v>
      </c>
      <c r="U3037" t="s">
        <v>24</v>
      </c>
      <c r="V30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37" t="str">
        <f>IF(ChurnTable[[#This Row],[MonthlyCharges]]&lt;35,"Low (&lt;$35)",IF(ChurnTable[[#This Row],[MonthlyCharges]]&lt;70,"Medium ($35-$70)","High (&gt;$70)"))</f>
        <v>Medium ($35-$70)</v>
      </c>
      <c r="X3037">
        <f>ChurnTable[[#This Row],[MonthlyCharges]]*12</f>
        <v>831.59999999999991</v>
      </c>
      <c r="Y3037">
        <f>IF(ChurnTable[[#This Row],[Churn]]="Yes",1,0)</f>
        <v>0</v>
      </c>
      <c r="Z3037">
        <f>IF(ChurnTable[[#This Row],[Churn]]="Yes",ChurnTable[[#This Row],[MonthlyCharges]]*12,0)</f>
        <v>0</v>
      </c>
    </row>
    <row r="3038" spans="1:26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 s="1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 s="2">
        <v>49.35</v>
      </c>
      <c r="T3038" s="2">
        <v>3321.35</v>
      </c>
      <c r="U3038" t="s">
        <v>24</v>
      </c>
      <c r="V30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38" t="str">
        <f>IF(ChurnTable[[#This Row],[MonthlyCharges]]&lt;35,"Low (&lt;$35)",IF(ChurnTable[[#This Row],[MonthlyCharges]]&lt;70,"Medium ($35-$70)","High (&gt;$70)"))</f>
        <v>Medium ($35-$70)</v>
      </c>
      <c r="X3038">
        <f>ChurnTable[[#This Row],[MonthlyCharges]]*12</f>
        <v>592.20000000000005</v>
      </c>
      <c r="Y3038">
        <f>IF(ChurnTable[[#This Row],[Churn]]="Yes",1,0)</f>
        <v>0</v>
      </c>
      <c r="Z3038">
        <f>IF(ChurnTable[[#This Row],[Churn]]="Yes",ChurnTable[[#This Row],[MonthlyCharges]]*12,0)</f>
        <v>0</v>
      </c>
    </row>
    <row r="3039" spans="1:26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 s="1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 s="2">
        <v>20.350000000000001</v>
      </c>
      <c r="T3039" s="2">
        <v>707.5</v>
      </c>
      <c r="U3039" t="s">
        <v>24</v>
      </c>
      <c r="V30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39" t="str">
        <f>IF(ChurnTable[[#This Row],[MonthlyCharges]]&lt;35,"Low (&lt;$35)",IF(ChurnTable[[#This Row],[MonthlyCharges]]&lt;70,"Medium ($35-$70)","High (&gt;$70)"))</f>
        <v>Low (&lt;$35)</v>
      </c>
      <c r="X3039">
        <f>ChurnTable[[#This Row],[MonthlyCharges]]*12</f>
        <v>244.20000000000002</v>
      </c>
      <c r="Y3039">
        <f>IF(ChurnTable[[#This Row],[Churn]]="Yes",1,0)</f>
        <v>0</v>
      </c>
      <c r="Z3039">
        <f>IF(ChurnTable[[#This Row],[Churn]]="Yes",ChurnTable[[#This Row],[MonthlyCharges]]*12,0)</f>
        <v>0</v>
      </c>
    </row>
    <row r="3040" spans="1:26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 s="1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 s="2">
        <v>105.6</v>
      </c>
      <c r="T3040" s="2">
        <v>7112.15</v>
      </c>
      <c r="U3040" t="s">
        <v>24</v>
      </c>
      <c r="V30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40" t="str">
        <f>IF(ChurnTable[[#This Row],[MonthlyCharges]]&lt;35,"Low (&lt;$35)",IF(ChurnTable[[#This Row],[MonthlyCharges]]&lt;70,"Medium ($35-$70)","High (&gt;$70)"))</f>
        <v>High (&gt;$70)</v>
      </c>
      <c r="X3040">
        <f>ChurnTable[[#This Row],[MonthlyCharges]]*12</f>
        <v>1267.1999999999998</v>
      </c>
      <c r="Y3040">
        <f>IF(ChurnTable[[#This Row],[Churn]]="Yes",1,0)</f>
        <v>0</v>
      </c>
      <c r="Z3040">
        <f>IF(ChurnTable[[#This Row],[Churn]]="Yes",ChurnTable[[#This Row],[MonthlyCharges]]*12,0)</f>
        <v>0</v>
      </c>
    </row>
    <row r="3041" spans="1:26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 s="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 s="2">
        <v>64.45</v>
      </c>
      <c r="T3041" s="2">
        <v>4641.1000000000004</v>
      </c>
      <c r="U3041" t="s">
        <v>24</v>
      </c>
      <c r="V30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41" t="str">
        <f>IF(ChurnTable[[#This Row],[MonthlyCharges]]&lt;35,"Low (&lt;$35)",IF(ChurnTable[[#This Row],[MonthlyCharges]]&lt;70,"Medium ($35-$70)","High (&gt;$70)"))</f>
        <v>Medium ($35-$70)</v>
      </c>
      <c r="X3041">
        <f>ChurnTable[[#This Row],[MonthlyCharges]]*12</f>
        <v>773.40000000000009</v>
      </c>
      <c r="Y3041">
        <f>IF(ChurnTable[[#This Row],[Churn]]="Yes",1,0)</f>
        <v>0</v>
      </c>
      <c r="Z3041">
        <f>IF(ChurnTable[[#This Row],[Churn]]="Yes",ChurnTable[[#This Row],[MonthlyCharges]]*12,0)</f>
        <v>0</v>
      </c>
    </row>
    <row r="3042" spans="1:26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 s="1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 s="2">
        <v>108.6</v>
      </c>
      <c r="T3042" s="2">
        <v>7690.9</v>
      </c>
      <c r="U3042" t="s">
        <v>23</v>
      </c>
      <c r="V30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42" t="str">
        <f>IF(ChurnTable[[#This Row],[MonthlyCharges]]&lt;35,"Low (&lt;$35)",IF(ChurnTable[[#This Row],[MonthlyCharges]]&lt;70,"Medium ($35-$70)","High (&gt;$70)"))</f>
        <v>High (&gt;$70)</v>
      </c>
      <c r="X3042">
        <f>ChurnTable[[#This Row],[MonthlyCharges]]*12</f>
        <v>1303.1999999999998</v>
      </c>
      <c r="Y3042">
        <f>IF(ChurnTable[[#This Row],[Churn]]="Yes",1,0)</f>
        <v>1</v>
      </c>
      <c r="Z3042">
        <f>IF(ChurnTable[[#This Row],[Churn]]="Yes",ChurnTable[[#This Row],[MonthlyCharges]]*12,0)</f>
        <v>1303.1999999999998</v>
      </c>
    </row>
    <row r="3043" spans="1:26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 s="1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 s="2">
        <v>49.9</v>
      </c>
      <c r="T3043" s="2">
        <v>49.9</v>
      </c>
      <c r="U3043" t="s">
        <v>24</v>
      </c>
      <c r="V30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43" t="str">
        <f>IF(ChurnTable[[#This Row],[MonthlyCharges]]&lt;35,"Low (&lt;$35)",IF(ChurnTable[[#This Row],[MonthlyCharges]]&lt;70,"Medium ($35-$70)","High (&gt;$70)"))</f>
        <v>Medium ($35-$70)</v>
      </c>
      <c r="X3043">
        <f>ChurnTable[[#This Row],[MonthlyCharges]]*12</f>
        <v>598.79999999999995</v>
      </c>
      <c r="Y3043">
        <f>IF(ChurnTable[[#This Row],[Churn]]="Yes",1,0)</f>
        <v>0</v>
      </c>
      <c r="Z3043">
        <f>IF(ChurnTable[[#This Row],[Churn]]="Yes",ChurnTable[[#This Row],[MonthlyCharges]]*12,0)</f>
        <v>0</v>
      </c>
    </row>
    <row r="3044" spans="1:26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 s="1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 s="2">
        <v>30.3</v>
      </c>
      <c r="T3044" s="2">
        <v>1380.1</v>
      </c>
      <c r="U3044" t="s">
        <v>23</v>
      </c>
      <c r="V30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44" t="str">
        <f>IF(ChurnTable[[#This Row],[MonthlyCharges]]&lt;35,"Low (&lt;$35)",IF(ChurnTable[[#This Row],[MonthlyCharges]]&lt;70,"Medium ($35-$70)","High (&gt;$70)"))</f>
        <v>Low (&lt;$35)</v>
      </c>
      <c r="X3044">
        <f>ChurnTable[[#This Row],[MonthlyCharges]]*12</f>
        <v>363.6</v>
      </c>
      <c r="Y3044">
        <f>IF(ChurnTable[[#This Row],[Churn]]="Yes",1,0)</f>
        <v>1</v>
      </c>
      <c r="Z3044">
        <f>IF(ChurnTable[[#This Row],[Churn]]="Yes",ChurnTable[[#This Row],[MonthlyCharges]]*12,0)</f>
        <v>363.6</v>
      </c>
    </row>
    <row r="3045" spans="1:26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 s="1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 s="2">
        <v>30.4</v>
      </c>
      <c r="T3045" s="2">
        <v>78.650000000000006</v>
      </c>
      <c r="U3045" t="s">
        <v>23</v>
      </c>
      <c r="V30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45" t="str">
        <f>IF(ChurnTable[[#This Row],[MonthlyCharges]]&lt;35,"Low (&lt;$35)",IF(ChurnTable[[#This Row],[MonthlyCharges]]&lt;70,"Medium ($35-$70)","High (&gt;$70)"))</f>
        <v>Low (&lt;$35)</v>
      </c>
      <c r="X3045">
        <f>ChurnTable[[#This Row],[MonthlyCharges]]*12</f>
        <v>364.79999999999995</v>
      </c>
      <c r="Y3045">
        <f>IF(ChurnTable[[#This Row],[Churn]]="Yes",1,0)</f>
        <v>1</v>
      </c>
      <c r="Z3045">
        <f>IF(ChurnTable[[#This Row],[Churn]]="Yes",ChurnTable[[#This Row],[MonthlyCharges]]*12,0)</f>
        <v>364.79999999999995</v>
      </c>
    </row>
    <row r="3046" spans="1:26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 s="1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 s="2">
        <v>45.4</v>
      </c>
      <c r="T3046" s="2">
        <v>45.4</v>
      </c>
      <c r="U3046" t="s">
        <v>23</v>
      </c>
      <c r="V30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46" t="str">
        <f>IF(ChurnTable[[#This Row],[MonthlyCharges]]&lt;35,"Low (&lt;$35)",IF(ChurnTable[[#This Row],[MonthlyCharges]]&lt;70,"Medium ($35-$70)","High (&gt;$70)"))</f>
        <v>Medium ($35-$70)</v>
      </c>
      <c r="X3046">
        <f>ChurnTable[[#This Row],[MonthlyCharges]]*12</f>
        <v>544.79999999999995</v>
      </c>
      <c r="Y3046">
        <f>IF(ChurnTable[[#This Row],[Churn]]="Yes",1,0)</f>
        <v>1</v>
      </c>
      <c r="Z3046">
        <f>IF(ChurnTable[[#This Row],[Churn]]="Yes",ChurnTable[[#This Row],[MonthlyCharges]]*12,0)</f>
        <v>544.79999999999995</v>
      </c>
    </row>
    <row r="3047" spans="1:26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 s="1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 s="2">
        <v>65.650000000000006</v>
      </c>
      <c r="T3047" s="2">
        <v>3094.65</v>
      </c>
      <c r="U3047" t="s">
        <v>24</v>
      </c>
      <c r="V30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47" t="str">
        <f>IF(ChurnTable[[#This Row],[MonthlyCharges]]&lt;35,"Low (&lt;$35)",IF(ChurnTable[[#This Row],[MonthlyCharges]]&lt;70,"Medium ($35-$70)","High (&gt;$70)"))</f>
        <v>Medium ($35-$70)</v>
      </c>
      <c r="X3047">
        <f>ChurnTable[[#This Row],[MonthlyCharges]]*12</f>
        <v>787.80000000000007</v>
      </c>
      <c r="Y3047">
        <f>IF(ChurnTable[[#This Row],[Churn]]="Yes",1,0)</f>
        <v>0</v>
      </c>
      <c r="Z3047">
        <f>IF(ChurnTable[[#This Row],[Churn]]="Yes",ChurnTable[[#This Row],[MonthlyCharges]]*12,0)</f>
        <v>0</v>
      </c>
    </row>
    <row r="3048" spans="1:26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 s="1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 s="2">
        <v>103.3</v>
      </c>
      <c r="T3048" s="2">
        <v>6518.35</v>
      </c>
      <c r="U3048" t="s">
        <v>24</v>
      </c>
      <c r="V30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48" t="str">
        <f>IF(ChurnTable[[#This Row],[MonthlyCharges]]&lt;35,"Low (&lt;$35)",IF(ChurnTable[[#This Row],[MonthlyCharges]]&lt;70,"Medium ($35-$70)","High (&gt;$70)"))</f>
        <v>High (&gt;$70)</v>
      </c>
      <c r="X3048">
        <f>ChurnTable[[#This Row],[MonthlyCharges]]*12</f>
        <v>1239.5999999999999</v>
      </c>
      <c r="Y3048">
        <f>IF(ChurnTable[[#This Row],[Churn]]="Yes",1,0)</f>
        <v>0</v>
      </c>
      <c r="Z3048">
        <f>IF(ChurnTable[[#This Row],[Churn]]="Yes",ChurnTable[[#This Row],[MonthlyCharges]]*12,0)</f>
        <v>0</v>
      </c>
    </row>
    <row r="3049" spans="1:26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 s="1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 s="2">
        <v>84.15</v>
      </c>
      <c r="T3049" s="2">
        <v>2585.9499999999998</v>
      </c>
      <c r="U3049" t="s">
        <v>23</v>
      </c>
      <c r="V30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49" t="str">
        <f>IF(ChurnTable[[#This Row],[MonthlyCharges]]&lt;35,"Low (&lt;$35)",IF(ChurnTable[[#This Row],[MonthlyCharges]]&lt;70,"Medium ($35-$70)","High (&gt;$70)"))</f>
        <v>High (&gt;$70)</v>
      </c>
      <c r="X3049">
        <f>ChurnTable[[#This Row],[MonthlyCharges]]*12</f>
        <v>1009.8000000000001</v>
      </c>
      <c r="Y3049">
        <f>IF(ChurnTable[[#This Row],[Churn]]="Yes",1,0)</f>
        <v>1</v>
      </c>
      <c r="Z3049">
        <f>IF(ChurnTable[[#This Row],[Churn]]="Yes",ChurnTable[[#This Row],[MonthlyCharges]]*12,0)</f>
        <v>1009.8000000000001</v>
      </c>
    </row>
    <row r="3050" spans="1:26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 s="1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 s="2">
        <v>44.45</v>
      </c>
      <c r="T3050" s="2">
        <v>82.7</v>
      </c>
      <c r="U3050" t="s">
        <v>24</v>
      </c>
      <c r="V30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50" t="str">
        <f>IF(ChurnTable[[#This Row],[MonthlyCharges]]&lt;35,"Low (&lt;$35)",IF(ChurnTable[[#This Row],[MonthlyCharges]]&lt;70,"Medium ($35-$70)","High (&gt;$70)"))</f>
        <v>Medium ($35-$70)</v>
      </c>
      <c r="X3050">
        <f>ChurnTable[[#This Row],[MonthlyCharges]]*12</f>
        <v>533.40000000000009</v>
      </c>
      <c r="Y3050">
        <f>IF(ChurnTable[[#This Row],[Churn]]="Yes",1,0)</f>
        <v>0</v>
      </c>
      <c r="Z3050">
        <f>IF(ChurnTable[[#This Row],[Churn]]="Yes",ChurnTable[[#This Row],[MonthlyCharges]]*12,0)</f>
        <v>0</v>
      </c>
    </row>
    <row r="3051" spans="1:26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 s="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 s="2">
        <v>19.75</v>
      </c>
      <c r="T3051" s="2">
        <v>58.85</v>
      </c>
      <c r="U3051" t="s">
        <v>23</v>
      </c>
      <c r="V30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51" t="str">
        <f>IF(ChurnTable[[#This Row],[MonthlyCharges]]&lt;35,"Low (&lt;$35)",IF(ChurnTable[[#This Row],[MonthlyCharges]]&lt;70,"Medium ($35-$70)","High (&gt;$70)"))</f>
        <v>Low (&lt;$35)</v>
      </c>
      <c r="X3051">
        <f>ChurnTable[[#This Row],[MonthlyCharges]]*12</f>
        <v>237</v>
      </c>
      <c r="Y3051">
        <f>IF(ChurnTable[[#This Row],[Churn]]="Yes",1,0)</f>
        <v>1</v>
      </c>
      <c r="Z3051">
        <f>IF(ChurnTable[[#This Row],[Churn]]="Yes",ChurnTable[[#This Row],[MonthlyCharges]]*12,0)</f>
        <v>237</v>
      </c>
    </row>
    <row r="3052" spans="1:26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 s="1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 s="2">
        <v>85.4</v>
      </c>
      <c r="T3052" s="2">
        <v>425.9</v>
      </c>
      <c r="U3052" t="s">
        <v>23</v>
      </c>
      <c r="V30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52" t="str">
        <f>IF(ChurnTable[[#This Row],[MonthlyCharges]]&lt;35,"Low (&lt;$35)",IF(ChurnTable[[#This Row],[MonthlyCharges]]&lt;70,"Medium ($35-$70)","High (&gt;$70)"))</f>
        <v>High (&gt;$70)</v>
      </c>
      <c r="X3052">
        <f>ChurnTable[[#This Row],[MonthlyCharges]]*12</f>
        <v>1024.8000000000002</v>
      </c>
      <c r="Y3052">
        <f>IF(ChurnTable[[#This Row],[Churn]]="Yes",1,0)</f>
        <v>1</v>
      </c>
      <c r="Z3052">
        <f>IF(ChurnTable[[#This Row],[Churn]]="Yes",ChurnTable[[#This Row],[MonthlyCharges]]*12,0)</f>
        <v>1024.8000000000002</v>
      </c>
    </row>
    <row r="3053" spans="1:26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 s="1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 s="2">
        <v>89.9</v>
      </c>
      <c r="T3053" s="2">
        <v>6342.7</v>
      </c>
      <c r="U3053" t="s">
        <v>24</v>
      </c>
      <c r="V30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53" t="str">
        <f>IF(ChurnTable[[#This Row],[MonthlyCharges]]&lt;35,"Low (&lt;$35)",IF(ChurnTable[[#This Row],[MonthlyCharges]]&lt;70,"Medium ($35-$70)","High (&gt;$70)"))</f>
        <v>High (&gt;$70)</v>
      </c>
      <c r="X3053">
        <f>ChurnTable[[#This Row],[MonthlyCharges]]*12</f>
        <v>1078.8000000000002</v>
      </c>
      <c r="Y3053">
        <f>IF(ChurnTable[[#This Row],[Churn]]="Yes",1,0)</f>
        <v>0</v>
      </c>
      <c r="Z3053">
        <f>IF(ChurnTable[[#This Row],[Churn]]="Yes",ChurnTable[[#This Row],[MonthlyCharges]]*12,0)</f>
        <v>0</v>
      </c>
    </row>
    <row r="3054" spans="1:26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 s="1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 s="2">
        <v>55.05</v>
      </c>
      <c r="T3054" s="2">
        <v>2030.75</v>
      </c>
      <c r="U3054" t="s">
        <v>24</v>
      </c>
      <c r="V30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54" t="str">
        <f>IF(ChurnTable[[#This Row],[MonthlyCharges]]&lt;35,"Low (&lt;$35)",IF(ChurnTable[[#This Row],[MonthlyCharges]]&lt;70,"Medium ($35-$70)","High (&gt;$70)"))</f>
        <v>Medium ($35-$70)</v>
      </c>
      <c r="X3054">
        <f>ChurnTable[[#This Row],[MonthlyCharges]]*12</f>
        <v>660.59999999999991</v>
      </c>
      <c r="Y3054">
        <f>IF(ChurnTable[[#This Row],[Churn]]="Yes",1,0)</f>
        <v>0</v>
      </c>
      <c r="Z3054">
        <f>IF(ChurnTable[[#This Row],[Churn]]="Yes",ChurnTable[[#This Row],[MonthlyCharges]]*12,0)</f>
        <v>0</v>
      </c>
    </row>
    <row r="3055" spans="1:26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 s="1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 s="2">
        <v>104.1</v>
      </c>
      <c r="T3055" s="2">
        <v>6700.05</v>
      </c>
      <c r="U3055" t="s">
        <v>24</v>
      </c>
      <c r="V30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55" t="str">
        <f>IF(ChurnTable[[#This Row],[MonthlyCharges]]&lt;35,"Low (&lt;$35)",IF(ChurnTable[[#This Row],[MonthlyCharges]]&lt;70,"Medium ($35-$70)","High (&gt;$70)"))</f>
        <v>High (&gt;$70)</v>
      </c>
      <c r="X3055">
        <f>ChurnTable[[#This Row],[MonthlyCharges]]*12</f>
        <v>1249.1999999999998</v>
      </c>
      <c r="Y3055">
        <f>IF(ChurnTable[[#This Row],[Churn]]="Yes",1,0)</f>
        <v>0</v>
      </c>
      <c r="Z3055">
        <f>IF(ChurnTable[[#This Row],[Churn]]="Yes",ChurnTable[[#This Row],[MonthlyCharges]]*12,0)</f>
        <v>0</v>
      </c>
    </row>
    <row r="3056" spans="1:26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 s="1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 s="2">
        <v>106.6</v>
      </c>
      <c r="T3056" s="2">
        <v>7244.7</v>
      </c>
      <c r="U3056" t="s">
        <v>24</v>
      </c>
      <c r="V30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56" t="str">
        <f>IF(ChurnTable[[#This Row],[MonthlyCharges]]&lt;35,"Low (&lt;$35)",IF(ChurnTable[[#This Row],[MonthlyCharges]]&lt;70,"Medium ($35-$70)","High (&gt;$70)"))</f>
        <v>High (&gt;$70)</v>
      </c>
      <c r="X3056">
        <f>ChurnTable[[#This Row],[MonthlyCharges]]*12</f>
        <v>1279.1999999999998</v>
      </c>
      <c r="Y3056">
        <f>IF(ChurnTable[[#This Row],[Churn]]="Yes",1,0)</f>
        <v>0</v>
      </c>
      <c r="Z3056">
        <f>IF(ChurnTable[[#This Row],[Churn]]="Yes",ChurnTable[[#This Row],[MonthlyCharges]]*12,0)</f>
        <v>0</v>
      </c>
    </row>
    <row r="3057" spans="1:26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 s="1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 s="2">
        <v>75.2</v>
      </c>
      <c r="T3057" s="2">
        <v>3678.3</v>
      </c>
      <c r="U3057" t="s">
        <v>23</v>
      </c>
      <c r="V30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57" t="str">
        <f>IF(ChurnTable[[#This Row],[MonthlyCharges]]&lt;35,"Low (&lt;$35)",IF(ChurnTable[[#This Row],[MonthlyCharges]]&lt;70,"Medium ($35-$70)","High (&gt;$70)"))</f>
        <v>High (&gt;$70)</v>
      </c>
      <c r="X3057">
        <f>ChurnTable[[#This Row],[MonthlyCharges]]*12</f>
        <v>902.40000000000009</v>
      </c>
      <c r="Y3057">
        <f>IF(ChurnTable[[#This Row],[Churn]]="Yes",1,0)</f>
        <v>1</v>
      </c>
      <c r="Z3057">
        <f>IF(ChurnTable[[#This Row],[Churn]]="Yes",ChurnTable[[#This Row],[MonthlyCharges]]*12,0)</f>
        <v>902.40000000000009</v>
      </c>
    </row>
    <row r="3058" spans="1:26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 s="1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 s="2">
        <v>70.5</v>
      </c>
      <c r="T3058" s="2">
        <v>3486.65</v>
      </c>
      <c r="U3058" t="s">
        <v>24</v>
      </c>
      <c r="V30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58" t="str">
        <f>IF(ChurnTable[[#This Row],[MonthlyCharges]]&lt;35,"Low (&lt;$35)",IF(ChurnTable[[#This Row],[MonthlyCharges]]&lt;70,"Medium ($35-$70)","High (&gt;$70)"))</f>
        <v>High (&gt;$70)</v>
      </c>
      <c r="X3058">
        <f>ChurnTable[[#This Row],[MonthlyCharges]]*12</f>
        <v>846</v>
      </c>
      <c r="Y3058">
        <f>IF(ChurnTable[[#This Row],[Churn]]="Yes",1,0)</f>
        <v>0</v>
      </c>
      <c r="Z3058">
        <f>IF(ChurnTable[[#This Row],[Churn]]="Yes",ChurnTable[[#This Row],[MonthlyCharges]]*12,0)</f>
        <v>0</v>
      </c>
    </row>
    <row r="3059" spans="1:26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 s="1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 s="2">
        <v>19.600000000000001</v>
      </c>
      <c r="T3059" s="2">
        <v>411.15</v>
      </c>
      <c r="U3059" t="s">
        <v>24</v>
      </c>
      <c r="V30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59" t="str">
        <f>IF(ChurnTable[[#This Row],[MonthlyCharges]]&lt;35,"Low (&lt;$35)",IF(ChurnTable[[#This Row],[MonthlyCharges]]&lt;70,"Medium ($35-$70)","High (&gt;$70)"))</f>
        <v>Low (&lt;$35)</v>
      </c>
      <c r="X3059">
        <f>ChurnTable[[#This Row],[MonthlyCharges]]*12</f>
        <v>235.20000000000002</v>
      </c>
      <c r="Y3059">
        <f>IF(ChurnTable[[#This Row],[Churn]]="Yes",1,0)</f>
        <v>0</v>
      </c>
      <c r="Z3059">
        <f>IF(ChurnTable[[#This Row],[Churn]]="Yes",ChurnTable[[#This Row],[MonthlyCharges]]*12,0)</f>
        <v>0</v>
      </c>
    </row>
    <row r="3060" spans="1:26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 s="1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 s="2">
        <v>55.85</v>
      </c>
      <c r="T3060" s="2">
        <v>937.5</v>
      </c>
      <c r="U3060" t="s">
        <v>23</v>
      </c>
      <c r="V30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60" t="str">
        <f>IF(ChurnTable[[#This Row],[MonthlyCharges]]&lt;35,"Low (&lt;$35)",IF(ChurnTable[[#This Row],[MonthlyCharges]]&lt;70,"Medium ($35-$70)","High (&gt;$70)"))</f>
        <v>Medium ($35-$70)</v>
      </c>
      <c r="X3060">
        <f>ChurnTable[[#This Row],[MonthlyCharges]]*12</f>
        <v>670.2</v>
      </c>
      <c r="Y3060">
        <f>IF(ChurnTable[[#This Row],[Churn]]="Yes",1,0)</f>
        <v>1</v>
      </c>
      <c r="Z3060">
        <f>IF(ChurnTable[[#This Row],[Churn]]="Yes",ChurnTable[[#This Row],[MonthlyCharges]]*12,0)</f>
        <v>670.2</v>
      </c>
    </row>
    <row r="3061" spans="1:26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 s="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 s="2">
        <v>24.05</v>
      </c>
      <c r="T3061" s="2">
        <v>1559.15</v>
      </c>
      <c r="U3061" t="s">
        <v>24</v>
      </c>
      <c r="V30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61" t="str">
        <f>IF(ChurnTable[[#This Row],[MonthlyCharges]]&lt;35,"Low (&lt;$35)",IF(ChurnTable[[#This Row],[MonthlyCharges]]&lt;70,"Medium ($35-$70)","High (&gt;$70)"))</f>
        <v>Low (&lt;$35)</v>
      </c>
      <c r="X3061">
        <f>ChurnTable[[#This Row],[MonthlyCharges]]*12</f>
        <v>288.60000000000002</v>
      </c>
      <c r="Y3061">
        <f>IF(ChurnTable[[#This Row],[Churn]]="Yes",1,0)</f>
        <v>0</v>
      </c>
      <c r="Z3061">
        <f>IF(ChurnTable[[#This Row],[Churn]]="Yes",ChurnTable[[#This Row],[MonthlyCharges]]*12,0)</f>
        <v>0</v>
      </c>
    </row>
    <row r="3062" spans="1:26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 s="1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 s="2">
        <v>38.1</v>
      </c>
      <c r="T3062" s="2">
        <v>970.4</v>
      </c>
      <c r="U3062" t="s">
        <v>24</v>
      </c>
      <c r="V30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62" t="str">
        <f>IF(ChurnTable[[#This Row],[MonthlyCharges]]&lt;35,"Low (&lt;$35)",IF(ChurnTable[[#This Row],[MonthlyCharges]]&lt;70,"Medium ($35-$70)","High (&gt;$70)"))</f>
        <v>Medium ($35-$70)</v>
      </c>
      <c r="X3062">
        <f>ChurnTable[[#This Row],[MonthlyCharges]]*12</f>
        <v>457.20000000000005</v>
      </c>
      <c r="Y3062">
        <f>IF(ChurnTable[[#This Row],[Churn]]="Yes",1,0)</f>
        <v>0</v>
      </c>
      <c r="Z3062">
        <f>IF(ChurnTable[[#This Row],[Churn]]="Yes",ChurnTable[[#This Row],[MonthlyCharges]]*12,0)</f>
        <v>0</v>
      </c>
    </row>
    <row r="3063" spans="1:26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 s="1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 s="2">
        <v>106.4</v>
      </c>
      <c r="T3063" s="2">
        <v>2483.5</v>
      </c>
      <c r="U3063" t="s">
        <v>23</v>
      </c>
      <c r="V30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63" t="str">
        <f>IF(ChurnTable[[#This Row],[MonthlyCharges]]&lt;35,"Low (&lt;$35)",IF(ChurnTable[[#This Row],[MonthlyCharges]]&lt;70,"Medium ($35-$70)","High (&gt;$70)"))</f>
        <v>High (&gt;$70)</v>
      </c>
      <c r="X3063">
        <f>ChurnTable[[#This Row],[MonthlyCharges]]*12</f>
        <v>1276.8000000000002</v>
      </c>
      <c r="Y3063">
        <f>IF(ChurnTable[[#This Row],[Churn]]="Yes",1,0)</f>
        <v>1</v>
      </c>
      <c r="Z3063">
        <f>IF(ChurnTable[[#This Row],[Churn]]="Yes",ChurnTable[[#This Row],[MonthlyCharges]]*12,0)</f>
        <v>1276.8000000000002</v>
      </c>
    </row>
    <row r="3064" spans="1:26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 s="1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 s="2">
        <v>34.25</v>
      </c>
      <c r="T3064" s="2">
        <v>828.2</v>
      </c>
      <c r="U3064" t="s">
        <v>24</v>
      </c>
      <c r="V30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64" t="str">
        <f>IF(ChurnTable[[#This Row],[MonthlyCharges]]&lt;35,"Low (&lt;$35)",IF(ChurnTable[[#This Row],[MonthlyCharges]]&lt;70,"Medium ($35-$70)","High (&gt;$70)"))</f>
        <v>Low (&lt;$35)</v>
      </c>
      <c r="X3064">
        <f>ChurnTable[[#This Row],[MonthlyCharges]]*12</f>
        <v>411</v>
      </c>
      <c r="Y3064">
        <f>IF(ChurnTable[[#This Row],[Churn]]="Yes",1,0)</f>
        <v>0</v>
      </c>
      <c r="Z3064">
        <f>IF(ChurnTable[[#This Row],[Churn]]="Yes",ChurnTable[[#This Row],[MonthlyCharges]]*12,0)</f>
        <v>0</v>
      </c>
    </row>
    <row r="3065" spans="1:26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 s="1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 s="2">
        <v>100.05</v>
      </c>
      <c r="T3065" s="2">
        <v>3810.55</v>
      </c>
      <c r="U3065" t="s">
        <v>24</v>
      </c>
      <c r="V30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65" t="str">
        <f>IF(ChurnTable[[#This Row],[MonthlyCharges]]&lt;35,"Low (&lt;$35)",IF(ChurnTable[[#This Row],[MonthlyCharges]]&lt;70,"Medium ($35-$70)","High (&gt;$70)"))</f>
        <v>High (&gt;$70)</v>
      </c>
      <c r="X3065">
        <f>ChurnTable[[#This Row],[MonthlyCharges]]*12</f>
        <v>1200.5999999999999</v>
      </c>
      <c r="Y3065">
        <f>IF(ChurnTable[[#This Row],[Churn]]="Yes",1,0)</f>
        <v>0</v>
      </c>
      <c r="Z3065">
        <f>IF(ChurnTable[[#This Row],[Churn]]="Yes",ChurnTable[[#This Row],[MonthlyCharges]]*12,0)</f>
        <v>0</v>
      </c>
    </row>
    <row r="3066" spans="1:26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 s="1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 s="2">
        <v>68.650000000000006</v>
      </c>
      <c r="T3066" s="2">
        <v>1493.2</v>
      </c>
      <c r="U3066" t="s">
        <v>24</v>
      </c>
      <c r="V30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66" t="str">
        <f>IF(ChurnTable[[#This Row],[MonthlyCharges]]&lt;35,"Low (&lt;$35)",IF(ChurnTable[[#This Row],[MonthlyCharges]]&lt;70,"Medium ($35-$70)","High (&gt;$70)"))</f>
        <v>Medium ($35-$70)</v>
      </c>
      <c r="X3066">
        <f>ChurnTable[[#This Row],[MonthlyCharges]]*12</f>
        <v>823.80000000000007</v>
      </c>
      <c r="Y3066">
        <f>IF(ChurnTable[[#This Row],[Churn]]="Yes",1,0)</f>
        <v>0</v>
      </c>
      <c r="Z3066">
        <f>IF(ChurnTable[[#This Row],[Churn]]="Yes",ChurnTable[[#This Row],[MonthlyCharges]]*12,0)</f>
        <v>0</v>
      </c>
    </row>
    <row r="3067" spans="1:26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 s="1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 s="2">
        <v>45.8</v>
      </c>
      <c r="T3067" s="2">
        <v>45.8</v>
      </c>
      <c r="U3067" t="s">
        <v>24</v>
      </c>
      <c r="V30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67" t="str">
        <f>IF(ChurnTable[[#This Row],[MonthlyCharges]]&lt;35,"Low (&lt;$35)",IF(ChurnTable[[#This Row],[MonthlyCharges]]&lt;70,"Medium ($35-$70)","High (&gt;$70)"))</f>
        <v>Medium ($35-$70)</v>
      </c>
      <c r="X3067">
        <f>ChurnTable[[#This Row],[MonthlyCharges]]*12</f>
        <v>549.59999999999991</v>
      </c>
      <c r="Y3067">
        <f>IF(ChurnTable[[#This Row],[Churn]]="Yes",1,0)</f>
        <v>0</v>
      </c>
      <c r="Z3067">
        <f>IF(ChurnTable[[#This Row],[Churn]]="Yes",ChurnTable[[#This Row],[MonthlyCharges]]*12,0)</f>
        <v>0</v>
      </c>
    </row>
    <row r="3068" spans="1:26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 s="1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 s="2">
        <v>75.75</v>
      </c>
      <c r="T3068" s="2">
        <v>777.3</v>
      </c>
      <c r="U3068" t="s">
        <v>24</v>
      </c>
      <c r="V30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68" t="str">
        <f>IF(ChurnTable[[#This Row],[MonthlyCharges]]&lt;35,"Low (&lt;$35)",IF(ChurnTable[[#This Row],[MonthlyCharges]]&lt;70,"Medium ($35-$70)","High (&gt;$70)"))</f>
        <v>High (&gt;$70)</v>
      </c>
      <c r="X3068">
        <f>ChurnTable[[#This Row],[MonthlyCharges]]*12</f>
        <v>909</v>
      </c>
      <c r="Y3068">
        <f>IF(ChurnTable[[#This Row],[Churn]]="Yes",1,0)</f>
        <v>0</v>
      </c>
      <c r="Z3068">
        <f>IF(ChurnTable[[#This Row],[Churn]]="Yes",ChurnTable[[#This Row],[MonthlyCharges]]*12,0)</f>
        <v>0</v>
      </c>
    </row>
    <row r="3069" spans="1:26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 s="1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 s="2">
        <v>84.4</v>
      </c>
      <c r="T3069" s="2">
        <v>556.35</v>
      </c>
      <c r="U3069" t="s">
        <v>23</v>
      </c>
      <c r="V30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69" t="str">
        <f>IF(ChurnTable[[#This Row],[MonthlyCharges]]&lt;35,"Low (&lt;$35)",IF(ChurnTable[[#This Row],[MonthlyCharges]]&lt;70,"Medium ($35-$70)","High (&gt;$70)"))</f>
        <v>High (&gt;$70)</v>
      </c>
      <c r="X3069">
        <f>ChurnTable[[#This Row],[MonthlyCharges]]*12</f>
        <v>1012.8000000000001</v>
      </c>
      <c r="Y3069">
        <f>IF(ChurnTable[[#This Row],[Churn]]="Yes",1,0)</f>
        <v>1</v>
      </c>
      <c r="Z3069">
        <f>IF(ChurnTable[[#This Row],[Churn]]="Yes",ChurnTable[[#This Row],[MonthlyCharges]]*12,0)</f>
        <v>1012.8000000000001</v>
      </c>
    </row>
    <row r="3070" spans="1:26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 s="1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 s="2">
        <v>96.4</v>
      </c>
      <c r="T3070" s="2">
        <v>4911.05</v>
      </c>
      <c r="U3070" t="s">
        <v>24</v>
      </c>
      <c r="V30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70" t="str">
        <f>IF(ChurnTable[[#This Row],[MonthlyCharges]]&lt;35,"Low (&lt;$35)",IF(ChurnTable[[#This Row],[MonthlyCharges]]&lt;70,"Medium ($35-$70)","High (&gt;$70)"))</f>
        <v>High (&gt;$70)</v>
      </c>
      <c r="X3070">
        <f>ChurnTable[[#This Row],[MonthlyCharges]]*12</f>
        <v>1156.8000000000002</v>
      </c>
      <c r="Y3070">
        <f>IF(ChurnTable[[#This Row],[Churn]]="Yes",1,0)</f>
        <v>0</v>
      </c>
      <c r="Z3070">
        <f>IF(ChurnTable[[#This Row],[Churn]]="Yes",ChurnTable[[#This Row],[MonthlyCharges]]*12,0)</f>
        <v>0</v>
      </c>
    </row>
    <row r="3071" spans="1:26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 s="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 s="2">
        <v>20.55</v>
      </c>
      <c r="T3071" s="2">
        <v>187.35</v>
      </c>
      <c r="U3071" t="s">
        <v>24</v>
      </c>
      <c r="V30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71" t="str">
        <f>IF(ChurnTable[[#This Row],[MonthlyCharges]]&lt;35,"Low (&lt;$35)",IF(ChurnTable[[#This Row],[MonthlyCharges]]&lt;70,"Medium ($35-$70)","High (&gt;$70)"))</f>
        <v>Low (&lt;$35)</v>
      </c>
      <c r="X3071">
        <f>ChurnTable[[#This Row],[MonthlyCharges]]*12</f>
        <v>246.60000000000002</v>
      </c>
      <c r="Y3071">
        <f>IF(ChurnTable[[#This Row],[Churn]]="Yes",1,0)</f>
        <v>0</v>
      </c>
      <c r="Z3071">
        <f>IF(ChurnTable[[#This Row],[Churn]]="Yes",ChurnTable[[#This Row],[MonthlyCharges]]*12,0)</f>
        <v>0</v>
      </c>
    </row>
    <row r="3072" spans="1:26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 s="1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 s="2">
        <v>50.95</v>
      </c>
      <c r="T3072" s="2">
        <v>307.60000000000002</v>
      </c>
      <c r="U3072" t="s">
        <v>24</v>
      </c>
      <c r="V30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72" t="str">
        <f>IF(ChurnTable[[#This Row],[MonthlyCharges]]&lt;35,"Low (&lt;$35)",IF(ChurnTable[[#This Row],[MonthlyCharges]]&lt;70,"Medium ($35-$70)","High (&gt;$70)"))</f>
        <v>Medium ($35-$70)</v>
      </c>
      <c r="X3072">
        <f>ChurnTable[[#This Row],[MonthlyCharges]]*12</f>
        <v>611.40000000000009</v>
      </c>
      <c r="Y3072">
        <f>IF(ChurnTable[[#This Row],[Churn]]="Yes",1,0)</f>
        <v>0</v>
      </c>
      <c r="Z3072">
        <f>IF(ChurnTable[[#This Row],[Churn]]="Yes",ChurnTable[[#This Row],[MonthlyCharges]]*12,0)</f>
        <v>0</v>
      </c>
    </row>
    <row r="3073" spans="1:26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 s="1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 s="2">
        <v>90.5</v>
      </c>
      <c r="T3073" s="2">
        <v>4318.3500000000004</v>
      </c>
      <c r="U3073" t="s">
        <v>24</v>
      </c>
      <c r="V30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73" t="str">
        <f>IF(ChurnTable[[#This Row],[MonthlyCharges]]&lt;35,"Low (&lt;$35)",IF(ChurnTable[[#This Row],[MonthlyCharges]]&lt;70,"Medium ($35-$70)","High (&gt;$70)"))</f>
        <v>High (&gt;$70)</v>
      </c>
      <c r="X3073">
        <f>ChurnTable[[#This Row],[MonthlyCharges]]*12</f>
        <v>1086</v>
      </c>
      <c r="Y3073">
        <f>IF(ChurnTable[[#This Row],[Churn]]="Yes",1,0)</f>
        <v>0</v>
      </c>
      <c r="Z3073">
        <f>IF(ChurnTable[[#This Row],[Churn]]="Yes",ChurnTable[[#This Row],[MonthlyCharges]]*12,0)</f>
        <v>0</v>
      </c>
    </row>
    <row r="3074" spans="1:26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 s="1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 s="2">
        <v>79.400000000000006</v>
      </c>
      <c r="T3074" s="2">
        <v>4820.55</v>
      </c>
      <c r="U3074" t="s">
        <v>24</v>
      </c>
      <c r="V30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74" t="str">
        <f>IF(ChurnTable[[#This Row],[MonthlyCharges]]&lt;35,"Low (&lt;$35)",IF(ChurnTable[[#This Row],[MonthlyCharges]]&lt;70,"Medium ($35-$70)","High (&gt;$70)"))</f>
        <v>High (&gt;$70)</v>
      </c>
      <c r="X3074">
        <f>ChurnTable[[#This Row],[MonthlyCharges]]*12</f>
        <v>952.80000000000007</v>
      </c>
      <c r="Y3074">
        <f>IF(ChurnTable[[#This Row],[Churn]]="Yes",1,0)</f>
        <v>0</v>
      </c>
      <c r="Z3074">
        <f>IF(ChurnTable[[#This Row],[Churn]]="Yes",ChurnTable[[#This Row],[MonthlyCharges]]*12,0)</f>
        <v>0</v>
      </c>
    </row>
    <row r="3075" spans="1:26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 s="1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 s="2">
        <v>58.75</v>
      </c>
      <c r="T3075" s="2">
        <v>3038.55</v>
      </c>
      <c r="U3075" t="s">
        <v>24</v>
      </c>
      <c r="V30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75" t="str">
        <f>IF(ChurnTable[[#This Row],[MonthlyCharges]]&lt;35,"Low (&lt;$35)",IF(ChurnTable[[#This Row],[MonthlyCharges]]&lt;70,"Medium ($35-$70)","High (&gt;$70)"))</f>
        <v>Medium ($35-$70)</v>
      </c>
      <c r="X3075">
        <f>ChurnTable[[#This Row],[MonthlyCharges]]*12</f>
        <v>705</v>
      </c>
      <c r="Y3075">
        <f>IF(ChurnTable[[#This Row],[Churn]]="Yes",1,0)</f>
        <v>0</v>
      </c>
      <c r="Z3075">
        <f>IF(ChurnTable[[#This Row],[Churn]]="Yes",ChurnTable[[#This Row],[MonthlyCharges]]*12,0)</f>
        <v>0</v>
      </c>
    </row>
    <row r="3076" spans="1:26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 s="1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 s="2">
        <v>59.45</v>
      </c>
      <c r="T3076" s="2">
        <v>2136.9</v>
      </c>
      <c r="U3076" t="s">
        <v>24</v>
      </c>
      <c r="V30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76" t="str">
        <f>IF(ChurnTable[[#This Row],[MonthlyCharges]]&lt;35,"Low (&lt;$35)",IF(ChurnTable[[#This Row],[MonthlyCharges]]&lt;70,"Medium ($35-$70)","High (&gt;$70)"))</f>
        <v>Medium ($35-$70)</v>
      </c>
      <c r="X3076">
        <f>ChurnTable[[#This Row],[MonthlyCharges]]*12</f>
        <v>713.40000000000009</v>
      </c>
      <c r="Y3076">
        <f>IF(ChurnTable[[#This Row],[Churn]]="Yes",1,0)</f>
        <v>0</v>
      </c>
      <c r="Z3076">
        <f>IF(ChurnTable[[#This Row],[Churn]]="Yes",ChurnTable[[#This Row],[MonthlyCharges]]*12,0)</f>
        <v>0</v>
      </c>
    </row>
    <row r="3077" spans="1:26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 s="1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 s="2">
        <v>105.7</v>
      </c>
      <c r="T3077" s="2">
        <v>7472.15</v>
      </c>
      <c r="U3077" t="s">
        <v>24</v>
      </c>
      <c r="V30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77" t="str">
        <f>IF(ChurnTable[[#This Row],[MonthlyCharges]]&lt;35,"Low (&lt;$35)",IF(ChurnTable[[#This Row],[MonthlyCharges]]&lt;70,"Medium ($35-$70)","High (&gt;$70)"))</f>
        <v>High (&gt;$70)</v>
      </c>
      <c r="X3077">
        <f>ChurnTable[[#This Row],[MonthlyCharges]]*12</f>
        <v>1268.4000000000001</v>
      </c>
      <c r="Y3077">
        <f>IF(ChurnTable[[#This Row],[Churn]]="Yes",1,0)</f>
        <v>0</v>
      </c>
      <c r="Z3077">
        <f>IF(ChurnTable[[#This Row],[Churn]]="Yes",ChurnTable[[#This Row],[MonthlyCharges]]*12,0)</f>
        <v>0</v>
      </c>
    </row>
    <row r="3078" spans="1:26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 s="1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 s="2">
        <v>56.25</v>
      </c>
      <c r="T3078" s="2">
        <v>389.1</v>
      </c>
      <c r="U3078" t="s">
        <v>23</v>
      </c>
      <c r="V30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78" t="str">
        <f>IF(ChurnTable[[#This Row],[MonthlyCharges]]&lt;35,"Low (&lt;$35)",IF(ChurnTable[[#This Row],[MonthlyCharges]]&lt;70,"Medium ($35-$70)","High (&gt;$70)"))</f>
        <v>Medium ($35-$70)</v>
      </c>
      <c r="X3078">
        <f>ChurnTable[[#This Row],[MonthlyCharges]]*12</f>
        <v>675</v>
      </c>
      <c r="Y3078">
        <f>IF(ChurnTable[[#This Row],[Churn]]="Yes",1,0)</f>
        <v>1</v>
      </c>
      <c r="Z3078">
        <f>IF(ChurnTable[[#This Row],[Churn]]="Yes",ChurnTable[[#This Row],[MonthlyCharges]]*12,0)</f>
        <v>675</v>
      </c>
    </row>
    <row r="3079" spans="1:26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 s="1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 s="2">
        <v>53.3</v>
      </c>
      <c r="T3079" s="2">
        <v>2296.25</v>
      </c>
      <c r="U3079" t="s">
        <v>24</v>
      </c>
      <c r="V30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79" t="str">
        <f>IF(ChurnTable[[#This Row],[MonthlyCharges]]&lt;35,"Low (&lt;$35)",IF(ChurnTable[[#This Row],[MonthlyCharges]]&lt;70,"Medium ($35-$70)","High (&gt;$70)"))</f>
        <v>Medium ($35-$70)</v>
      </c>
      <c r="X3079">
        <f>ChurnTable[[#This Row],[MonthlyCharges]]*12</f>
        <v>639.59999999999991</v>
      </c>
      <c r="Y3079">
        <f>IF(ChurnTable[[#This Row],[Churn]]="Yes",1,0)</f>
        <v>0</v>
      </c>
      <c r="Z3079">
        <f>IF(ChurnTable[[#This Row],[Churn]]="Yes",ChurnTable[[#This Row],[MonthlyCharges]]*12,0)</f>
        <v>0</v>
      </c>
    </row>
    <row r="3080" spans="1:26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 s="1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 s="2">
        <v>85.55</v>
      </c>
      <c r="T3080" s="2">
        <v>187.45</v>
      </c>
      <c r="U3080" t="s">
        <v>23</v>
      </c>
      <c r="V30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80" t="str">
        <f>IF(ChurnTable[[#This Row],[MonthlyCharges]]&lt;35,"Low (&lt;$35)",IF(ChurnTable[[#This Row],[MonthlyCharges]]&lt;70,"Medium ($35-$70)","High (&gt;$70)"))</f>
        <v>High (&gt;$70)</v>
      </c>
      <c r="X3080">
        <f>ChurnTable[[#This Row],[MonthlyCharges]]*12</f>
        <v>1026.5999999999999</v>
      </c>
      <c r="Y3080">
        <f>IF(ChurnTable[[#This Row],[Churn]]="Yes",1,0)</f>
        <v>1</v>
      </c>
      <c r="Z3080">
        <f>IF(ChurnTable[[#This Row],[Churn]]="Yes",ChurnTable[[#This Row],[MonthlyCharges]]*12,0)</f>
        <v>1026.5999999999999</v>
      </c>
    </row>
    <row r="3081" spans="1:26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 s="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 s="2">
        <v>68.650000000000006</v>
      </c>
      <c r="T3081" s="2">
        <v>261.25</v>
      </c>
      <c r="U3081" t="s">
        <v>23</v>
      </c>
      <c r="V30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81" t="str">
        <f>IF(ChurnTable[[#This Row],[MonthlyCharges]]&lt;35,"Low (&lt;$35)",IF(ChurnTable[[#This Row],[MonthlyCharges]]&lt;70,"Medium ($35-$70)","High (&gt;$70)"))</f>
        <v>Medium ($35-$70)</v>
      </c>
      <c r="X3081">
        <f>ChurnTable[[#This Row],[MonthlyCharges]]*12</f>
        <v>823.80000000000007</v>
      </c>
      <c r="Y3081">
        <f>IF(ChurnTable[[#This Row],[Churn]]="Yes",1,0)</f>
        <v>1</v>
      </c>
      <c r="Z3081">
        <f>IF(ChurnTable[[#This Row],[Churn]]="Yes",ChurnTable[[#This Row],[MonthlyCharges]]*12,0)</f>
        <v>823.80000000000007</v>
      </c>
    </row>
    <row r="3082" spans="1:26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 s="1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 s="2">
        <v>24.3</v>
      </c>
      <c r="T3082" s="2">
        <v>38.450000000000003</v>
      </c>
      <c r="U3082" t="s">
        <v>24</v>
      </c>
      <c r="V30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82" t="str">
        <f>IF(ChurnTable[[#This Row],[MonthlyCharges]]&lt;35,"Low (&lt;$35)",IF(ChurnTable[[#This Row],[MonthlyCharges]]&lt;70,"Medium ($35-$70)","High (&gt;$70)"))</f>
        <v>Low (&lt;$35)</v>
      </c>
      <c r="X3082">
        <f>ChurnTable[[#This Row],[MonthlyCharges]]*12</f>
        <v>291.60000000000002</v>
      </c>
      <c r="Y3082">
        <f>IF(ChurnTable[[#This Row],[Churn]]="Yes",1,0)</f>
        <v>0</v>
      </c>
      <c r="Z3082">
        <f>IF(ChurnTable[[#This Row],[Churn]]="Yes",ChurnTable[[#This Row],[MonthlyCharges]]*12,0)</f>
        <v>0</v>
      </c>
    </row>
    <row r="3083" spans="1:26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 s="1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 s="2">
        <v>77.849999999999994</v>
      </c>
      <c r="T3083" s="2">
        <v>299.2</v>
      </c>
      <c r="U3083" t="s">
        <v>23</v>
      </c>
      <c r="V30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83" t="str">
        <f>IF(ChurnTable[[#This Row],[MonthlyCharges]]&lt;35,"Low (&lt;$35)",IF(ChurnTable[[#This Row],[MonthlyCharges]]&lt;70,"Medium ($35-$70)","High (&gt;$70)"))</f>
        <v>High (&gt;$70)</v>
      </c>
      <c r="X3083">
        <f>ChurnTable[[#This Row],[MonthlyCharges]]*12</f>
        <v>934.19999999999993</v>
      </c>
      <c r="Y3083">
        <f>IF(ChurnTable[[#This Row],[Churn]]="Yes",1,0)</f>
        <v>1</v>
      </c>
      <c r="Z3083">
        <f>IF(ChurnTable[[#This Row],[Churn]]="Yes",ChurnTable[[#This Row],[MonthlyCharges]]*12,0)</f>
        <v>934.19999999999993</v>
      </c>
    </row>
    <row r="3084" spans="1:26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 s="1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 s="2">
        <v>59.9</v>
      </c>
      <c r="T3084" s="2">
        <v>3043.6</v>
      </c>
      <c r="U3084" t="s">
        <v>24</v>
      </c>
      <c r="V30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84" t="str">
        <f>IF(ChurnTable[[#This Row],[MonthlyCharges]]&lt;35,"Low (&lt;$35)",IF(ChurnTable[[#This Row],[MonthlyCharges]]&lt;70,"Medium ($35-$70)","High (&gt;$70)"))</f>
        <v>Medium ($35-$70)</v>
      </c>
      <c r="X3084">
        <f>ChurnTable[[#This Row],[MonthlyCharges]]*12</f>
        <v>718.8</v>
      </c>
      <c r="Y3084">
        <f>IF(ChurnTable[[#This Row],[Churn]]="Yes",1,0)</f>
        <v>0</v>
      </c>
      <c r="Z3084">
        <f>IF(ChurnTable[[#This Row],[Churn]]="Yes",ChurnTable[[#This Row],[MonthlyCharges]]*12,0)</f>
        <v>0</v>
      </c>
    </row>
    <row r="3085" spans="1:26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 s="1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 s="2">
        <v>23.95</v>
      </c>
      <c r="T3085" s="2">
        <v>1506.4</v>
      </c>
      <c r="U3085" t="s">
        <v>24</v>
      </c>
      <c r="V30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085" t="str">
        <f>IF(ChurnTable[[#This Row],[MonthlyCharges]]&lt;35,"Low (&lt;$35)",IF(ChurnTable[[#This Row],[MonthlyCharges]]&lt;70,"Medium ($35-$70)","High (&gt;$70)"))</f>
        <v>Low (&lt;$35)</v>
      </c>
      <c r="X3085">
        <f>ChurnTable[[#This Row],[MonthlyCharges]]*12</f>
        <v>287.39999999999998</v>
      </c>
      <c r="Y3085">
        <f>IF(ChurnTable[[#This Row],[Churn]]="Yes",1,0)</f>
        <v>0</v>
      </c>
      <c r="Z3085">
        <f>IF(ChurnTable[[#This Row],[Churn]]="Yes",ChurnTable[[#This Row],[MonthlyCharges]]*12,0)</f>
        <v>0</v>
      </c>
    </row>
    <row r="3086" spans="1:26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 s="1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 s="2">
        <v>20.149999999999999</v>
      </c>
      <c r="T3086" s="2">
        <v>163.69999999999999</v>
      </c>
      <c r="U3086" t="s">
        <v>24</v>
      </c>
      <c r="V30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86" t="str">
        <f>IF(ChurnTable[[#This Row],[MonthlyCharges]]&lt;35,"Low (&lt;$35)",IF(ChurnTable[[#This Row],[MonthlyCharges]]&lt;70,"Medium ($35-$70)","High (&gt;$70)"))</f>
        <v>Low (&lt;$35)</v>
      </c>
      <c r="X3086">
        <f>ChurnTable[[#This Row],[MonthlyCharges]]*12</f>
        <v>241.79999999999998</v>
      </c>
      <c r="Y3086">
        <f>IF(ChurnTable[[#This Row],[Churn]]="Yes",1,0)</f>
        <v>0</v>
      </c>
      <c r="Z3086">
        <f>IF(ChurnTable[[#This Row],[Churn]]="Yes",ChurnTable[[#This Row],[MonthlyCharges]]*12,0)</f>
        <v>0</v>
      </c>
    </row>
    <row r="3087" spans="1:26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 s="1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 s="2">
        <v>105.35</v>
      </c>
      <c r="T3087" s="2">
        <v>323.25</v>
      </c>
      <c r="U3087" t="s">
        <v>23</v>
      </c>
      <c r="V30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87" t="str">
        <f>IF(ChurnTable[[#This Row],[MonthlyCharges]]&lt;35,"Low (&lt;$35)",IF(ChurnTable[[#This Row],[MonthlyCharges]]&lt;70,"Medium ($35-$70)","High (&gt;$70)"))</f>
        <v>High (&gt;$70)</v>
      </c>
      <c r="X3087">
        <f>ChurnTable[[#This Row],[MonthlyCharges]]*12</f>
        <v>1264.1999999999998</v>
      </c>
      <c r="Y3087">
        <f>IF(ChurnTable[[#This Row],[Churn]]="Yes",1,0)</f>
        <v>1</v>
      </c>
      <c r="Z3087">
        <f>IF(ChurnTable[[#This Row],[Churn]]="Yes",ChurnTable[[#This Row],[MonthlyCharges]]*12,0)</f>
        <v>1264.1999999999998</v>
      </c>
    </row>
    <row r="3088" spans="1:26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 s="1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 s="2">
        <v>95.65</v>
      </c>
      <c r="T3088" s="2">
        <v>1640</v>
      </c>
      <c r="U3088" t="s">
        <v>24</v>
      </c>
      <c r="V30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088" t="str">
        <f>IF(ChurnTable[[#This Row],[MonthlyCharges]]&lt;35,"Low (&lt;$35)",IF(ChurnTable[[#This Row],[MonthlyCharges]]&lt;70,"Medium ($35-$70)","High (&gt;$70)"))</f>
        <v>High (&gt;$70)</v>
      </c>
      <c r="X3088">
        <f>ChurnTable[[#This Row],[MonthlyCharges]]*12</f>
        <v>1147.8000000000002</v>
      </c>
      <c r="Y3088">
        <f>IF(ChurnTable[[#This Row],[Churn]]="Yes",1,0)</f>
        <v>0</v>
      </c>
      <c r="Z3088">
        <f>IF(ChurnTable[[#This Row],[Churn]]="Yes",ChurnTable[[#This Row],[MonthlyCharges]]*12,0)</f>
        <v>0</v>
      </c>
    </row>
    <row r="3089" spans="1:26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 s="1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 s="2">
        <v>87.05</v>
      </c>
      <c r="T3089" s="2">
        <v>762.1</v>
      </c>
      <c r="U3089" t="s">
        <v>23</v>
      </c>
      <c r="V30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89" t="str">
        <f>IF(ChurnTable[[#This Row],[MonthlyCharges]]&lt;35,"Low (&lt;$35)",IF(ChurnTable[[#This Row],[MonthlyCharges]]&lt;70,"Medium ($35-$70)","High (&gt;$70)"))</f>
        <v>High (&gt;$70)</v>
      </c>
      <c r="X3089">
        <f>ChurnTable[[#This Row],[MonthlyCharges]]*12</f>
        <v>1044.5999999999999</v>
      </c>
      <c r="Y3089">
        <f>IF(ChurnTable[[#This Row],[Churn]]="Yes",1,0)</f>
        <v>1</v>
      </c>
      <c r="Z3089">
        <f>IF(ChurnTable[[#This Row],[Churn]]="Yes",ChurnTable[[#This Row],[MonthlyCharges]]*12,0)</f>
        <v>1044.5999999999999</v>
      </c>
    </row>
    <row r="3090" spans="1:26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 s="1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 s="2">
        <v>81</v>
      </c>
      <c r="T3090" s="2">
        <v>3846.35</v>
      </c>
      <c r="U3090" t="s">
        <v>24</v>
      </c>
      <c r="V30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90" t="str">
        <f>IF(ChurnTable[[#This Row],[MonthlyCharges]]&lt;35,"Low (&lt;$35)",IF(ChurnTable[[#This Row],[MonthlyCharges]]&lt;70,"Medium ($35-$70)","High (&gt;$70)"))</f>
        <v>High (&gt;$70)</v>
      </c>
      <c r="X3090">
        <f>ChurnTable[[#This Row],[MonthlyCharges]]*12</f>
        <v>972</v>
      </c>
      <c r="Y3090">
        <f>IF(ChurnTable[[#This Row],[Churn]]="Yes",1,0)</f>
        <v>0</v>
      </c>
      <c r="Z3090">
        <f>IF(ChurnTable[[#This Row],[Churn]]="Yes",ChurnTable[[#This Row],[MonthlyCharges]]*12,0)</f>
        <v>0</v>
      </c>
    </row>
    <row r="3091" spans="1:26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 s="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 s="2">
        <v>82.45</v>
      </c>
      <c r="T3091" s="2">
        <v>5646.6</v>
      </c>
      <c r="U3091" t="s">
        <v>24</v>
      </c>
      <c r="V30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91" t="str">
        <f>IF(ChurnTable[[#This Row],[MonthlyCharges]]&lt;35,"Low (&lt;$35)",IF(ChurnTable[[#This Row],[MonthlyCharges]]&lt;70,"Medium ($35-$70)","High (&gt;$70)"))</f>
        <v>High (&gt;$70)</v>
      </c>
      <c r="X3091">
        <f>ChurnTable[[#This Row],[MonthlyCharges]]*12</f>
        <v>989.40000000000009</v>
      </c>
      <c r="Y3091">
        <f>IF(ChurnTable[[#This Row],[Churn]]="Yes",1,0)</f>
        <v>0</v>
      </c>
      <c r="Z3091">
        <f>IF(ChurnTable[[#This Row],[Churn]]="Yes",ChurnTable[[#This Row],[MonthlyCharges]]*12,0)</f>
        <v>0</v>
      </c>
    </row>
    <row r="3092" spans="1:26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 s="1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 s="2">
        <v>53.5</v>
      </c>
      <c r="T3092" s="2">
        <v>53.5</v>
      </c>
      <c r="U3092" t="s">
        <v>23</v>
      </c>
      <c r="V30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92" t="str">
        <f>IF(ChurnTable[[#This Row],[MonthlyCharges]]&lt;35,"Low (&lt;$35)",IF(ChurnTable[[#This Row],[MonthlyCharges]]&lt;70,"Medium ($35-$70)","High (&gt;$70)"))</f>
        <v>Medium ($35-$70)</v>
      </c>
      <c r="X3092">
        <f>ChurnTable[[#This Row],[MonthlyCharges]]*12</f>
        <v>642</v>
      </c>
      <c r="Y3092">
        <f>IF(ChurnTable[[#This Row],[Churn]]="Yes",1,0)</f>
        <v>1</v>
      </c>
      <c r="Z3092">
        <f>IF(ChurnTable[[#This Row],[Churn]]="Yes",ChurnTable[[#This Row],[MonthlyCharges]]*12,0)</f>
        <v>642</v>
      </c>
    </row>
    <row r="3093" spans="1:26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 s="1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 s="2">
        <v>20.5</v>
      </c>
      <c r="T3093" s="2">
        <v>79.05</v>
      </c>
      <c r="U3093" t="s">
        <v>24</v>
      </c>
      <c r="V30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93" t="str">
        <f>IF(ChurnTable[[#This Row],[MonthlyCharges]]&lt;35,"Low (&lt;$35)",IF(ChurnTable[[#This Row],[MonthlyCharges]]&lt;70,"Medium ($35-$70)","High (&gt;$70)"))</f>
        <v>Low (&lt;$35)</v>
      </c>
      <c r="X3093">
        <f>ChurnTable[[#This Row],[MonthlyCharges]]*12</f>
        <v>246</v>
      </c>
      <c r="Y3093">
        <f>IF(ChurnTable[[#This Row],[Churn]]="Yes",1,0)</f>
        <v>0</v>
      </c>
      <c r="Z3093">
        <f>IF(ChurnTable[[#This Row],[Churn]]="Yes",ChurnTable[[#This Row],[MonthlyCharges]]*12,0)</f>
        <v>0</v>
      </c>
    </row>
    <row r="3094" spans="1:26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 s="1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 s="2">
        <v>25.1</v>
      </c>
      <c r="T3094" s="2">
        <v>25.1</v>
      </c>
      <c r="U3094" t="s">
        <v>23</v>
      </c>
      <c r="V30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94" t="str">
        <f>IF(ChurnTable[[#This Row],[MonthlyCharges]]&lt;35,"Low (&lt;$35)",IF(ChurnTable[[#This Row],[MonthlyCharges]]&lt;70,"Medium ($35-$70)","High (&gt;$70)"))</f>
        <v>Low (&lt;$35)</v>
      </c>
      <c r="X3094">
        <f>ChurnTable[[#This Row],[MonthlyCharges]]*12</f>
        <v>301.20000000000005</v>
      </c>
      <c r="Y3094">
        <f>IF(ChurnTable[[#This Row],[Churn]]="Yes",1,0)</f>
        <v>1</v>
      </c>
      <c r="Z3094">
        <f>IF(ChurnTable[[#This Row],[Churn]]="Yes",ChurnTable[[#This Row],[MonthlyCharges]]*12,0)</f>
        <v>301.20000000000005</v>
      </c>
    </row>
    <row r="3095" spans="1:26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 s="1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 s="2">
        <v>54.4</v>
      </c>
      <c r="T3095" s="2">
        <v>1516.6</v>
      </c>
      <c r="U3095" t="s">
        <v>24</v>
      </c>
      <c r="V30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95" t="str">
        <f>IF(ChurnTable[[#This Row],[MonthlyCharges]]&lt;35,"Low (&lt;$35)",IF(ChurnTable[[#This Row],[MonthlyCharges]]&lt;70,"Medium ($35-$70)","High (&gt;$70)"))</f>
        <v>Medium ($35-$70)</v>
      </c>
      <c r="X3095">
        <f>ChurnTable[[#This Row],[MonthlyCharges]]*12</f>
        <v>652.79999999999995</v>
      </c>
      <c r="Y3095">
        <f>IF(ChurnTable[[#This Row],[Churn]]="Yes",1,0)</f>
        <v>0</v>
      </c>
      <c r="Z3095">
        <f>IF(ChurnTable[[#This Row],[Churn]]="Yes",ChurnTable[[#This Row],[MonthlyCharges]]*12,0)</f>
        <v>0</v>
      </c>
    </row>
    <row r="3096" spans="1:26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 s="1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 s="2">
        <v>58.6</v>
      </c>
      <c r="T3096" s="2">
        <v>2224.5</v>
      </c>
      <c r="U3096" t="s">
        <v>24</v>
      </c>
      <c r="V30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096" t="str">
        <f>IF(ChurnTable[[#This Row],[MonthlyCharges]]&lt;35,"Low (&lt;$35)",IF(ChurnTable[[#This Row],[MonthlyCharges]]&lt;70,"Medium ($35-$70)","High (&gt;$70)"))</f>
        <v>Medium ($35-$70)</v>
      </c>
      <c r="X3096">
        <f>ChurnTable[[#This Row],[MonthlyCharges]]*12</f>
        <v>703.2</v>
      </c>
      <c r="Y3096">
        <f>IF(ChurnTable[[#This Row],[Churn]]="Yes",1,0)</f>
        <v>0</v>
      </c>
      <c r="Z3096">
        <f>IF(ChurnTable[[#This Row],[Churn]]="Yes",ChurnTable[[#This Row],[MonthlyCharges]]*12,0)</f>
        <v>0</v>
      </c>
    </row>
    <row r="3097" spans="1:26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 s="1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 s="2">
        <v>84.8</v>
      </c>
      <c r="T3097" s="2">
        <v>888.75</v>
      </c>
      <c r="U3097" t="s">
        <v>24</v>
      </c>
      <c r="V30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97" t="str">
        <f>IF(ChurnTable[[#This Row],[MonthlyCharges]]&lt;35,"Low (&lt;$35)",IF(ChurnTable[[#This Row],[MonthlyCharges]]&lt;70,"Medium ($35-$70)","High (&gt;$70)"))</f>
        <v>High (&gt;$70)</v>
      </c>
      <c r="X3097">
        <f>ChurnTable[[#This Row],[MonthlyCharges]]*12</f>
        <v>1017.5999999999999</v>
      </c>
      <c r="Y3097">
        <f>IF(ChurnTable[[#This Row],[Churn]]="Yes",1,0)</f>
        <v>0</v>
      </c>
      <c r="Z3097">
        <f>IF(ChurnTable[[#This Row],[Churn]]="Yes",ChurnTable[[#This Row],[MonthlyCharges]]*12,0)</f>
        <v>0</v>
      </c>
    </row>
    <row r="3098" spans="1:26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 s="1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 s="2">
        <v>61.4</v>
      </c>
      <c r="T3098" s="2">
        <v>4310.3500000000004</v>
      </c>
      <c r="U3098" t="s">
        <v>24</v>
      </c>
      <c r="V30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098" t="str">
        <f>IF(ChurnTable[[#This Row],[MonthlyCharges]]&lt;35,"Low (&lt;$35)",IF(ChurnTable[[#This Row],[MonthlyCharges]]&lt;70,"Medium ($35-$70)","High (&gt;$70)"))</f>
        <v>Medium ($35-$70)</v>
      </c>
      <c r="X3098">
        <f>ChurnTable[[#This Row],[MonthlyCharges]]*12</f>
        <v>736.8</v>
      </c>
      <c r="Y3098">
        <f>IF(ChurnTable[[#This Row],[Churn]]="Yes",1,0)</f>
        <v>0</v>
      </c>
      <c r="Z3098">
        <f>IF(ChurnTable[[#This Row],[Churn]]="Yes",ChurnTable[[#This Row],[MonthlyCharges]]*12,0)</f>
        <v>0</v>
      </c>
    </row>
    <row r="3099" spans="1:26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 s="1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 s="2">
        <v>20.399999999999999</v>
      </c>
      <c r="T3099" s="2">
        <v>42.9</v>
      </c>
      <c r="U3099" t="s">
        <v>24</v>
      </c>
      <c r="V30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099" t="str">
        <f>IF(ChurnTable[[#This Row],[MonthlyCharges]]&lt;35,"Low (&lt;$35)",IF(ChurnTable[[#This Row],[MonthlyCharges]]&lt;70,"Medium ($35-$70)","High (&gt;$70)"))</f>
        <v>Low (&lt;$35)</v>
      </c>
      <c r="X3099">
        <f>ChurnTable[[#This Row],[MonthlyCharges]]*12</f>
        <v>244.79999999999998</v>
      </c>
      <c r="Y3099">
        <f>IF(ChurnTable[[#This Row],[Churn]]="Yes",1,0)</f>
        <v>0</v>
      </c>
      <c r="Z3099">
        <f>IF(ChurnTable[[#This Row],[Churn]]="Yes",ChurnTable[[#This Row],[MonthlyCharges]]*12,0)</f>
        <v>0</v>
      </c>
    </row>
    <row r="3100" spans="1:26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 s="1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 s="2">
        <v>79.650000000000006</v>
      </c>
      <c r="T3100" s="2">
        <v>2365.15</v>
      </c>
      <c r="U3100" t="s">
        <v>23</v>
      </c>
      <c r="V31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00" t="str">
        <f>IF(ChurnTable[[#This Row],[MonthlyCharges]]&lt;35,"Low (&lt;$35)",IF(ChurnTable[[#This Row],[MonthlyCharges]]&lt;70,"Medium ($35-$70)","High (&gt;$70)"))</f>
        <v>High (&gt;$70)</v>
      </c>
      <c r="X3100">
        <f>ChurnTable[[#This Row],[MonthlyCharges]]*12</f>
        <v>955.80000000000007</v>
      </c>
      <c r="Y3100">
        <f>IF(ChurnTable[[#This Row],[Churn]]="Yes",1,0)</f>
        <v>1</v>
      </c>
      <c r="Z3100">
        <f>IF(ChurnTable[[#This Row],[Churn]]="Yes",ChurnTable[[#This Row],[MonthlyCharges]]*12,0)</f>
        <v>955.80000000000007</v>
      </c>
    </row>
    <row r="3101" spans="1:26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 s="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 s="2">
        <v>20.149999999999999</v>
      </c>
      <c r="T3101" s="2">
        <v>353.65</v>
      </c>
      <c r="U3101" t="s">
        <v>24</v>
      </c>
      <c r="V31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01" t="str">
        <f>IF(ChurnTable[[#This Row],[MonthlyCharges]]&lt;35,"Low (&lt;$35)",IF(ChurnTable[[#This Row],[MonthlyCharges]]&lt;70,"Medium ($35-$70)","High (&gt;$70)"))</f>
        <v>Low (&lt;$35)</v>
      </c>
      <c r="X3101">
        <f>ChurnTable[[#This Row],[MonthlyCharges]]*12</f>
        <v>241.79999999999998</v>
      </c>
      <c r="Y3101">
        <f>IF(ChurnTable[[#This Row],[Churn]]="Yes",1,0)</f>
        <v>0</v>
      </c>
      <c r="Z3101">
        <f>IF(ChurnTable[[#This Row],[Churn]]="Yes",ChurnTable[[#This Row],[MonthlyCharges]]*12,0)</f>
        <v>0</v>
      </c>
    </row>
    <row r="3102" spans="1:26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 s="1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 s="2">
        <v>94.45</v>
      </c>
      <c r="T3102" s="2">
        <v>5073.1000000000004</v>
      </c>
      <c r="U3102" t="s">
        <v>24</v>
      </c>
      <c r="V31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02" t="str">
        <f>IF(ChurnTable[[#This Row],[MonthlyCharges]]&lt;35,"Low (&lt;$35)",IF(ChurnTable[[#This Row],[MonthlyCharges]]&lt;70,"Medium ($35-$70)","High (&gt;$70)"))</f>
        <v>High (&gt;$70)</v>
      </c>
      <c r="X3102">
        <f>ChurnTable[[#This Row],[MonthlyCharges]]*12</f>
        <v>1133.4000000000001</v>
      </c>
      <c r="Y3102">
        <f>IF(ChurnTable[[#This Row],[Churn]]="Yes",1,0)</f>
        <v>0</v>
      </c>
      <c r="Z3102">
        <f>IF(ChurnTable[[#This Row],[Churn]]="Yes",ChurnTable[[#This Row],[MonthlyCharges]]*12,0)</f>
        <v>0</v>
      </c>
    </row>
    <row r="3103" spans="1:26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 s="1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 s="2">
        <v>79.8</v>
      </c>
      <c r="T3103" s="2">
        <v>4526.8500000000004</v>
      </c>
      <c r="U3103" t="s">
        <v>24</v>
      </c>
      <c r="V31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03" t="str">
        <f>IF(ChurnTable[[#This Row],[MonthlyCharges]]&lt;35,"Low (&lt;$35)",IF(ChurnTable[[#This Row],[MonthlyCharges]]&lt;70,"Medium ($35-$70)","High (&gt;$70)"))</f>
        <v>High (&gt;$70)</v>
      </c>
      <c r="X3103">
        <f>ChurnTable[[#This Row],[MonthlyCharges]]*12</f>
        <v>957.59999999999991</v>
      </c>
      <c r="Y3103">
        <f>IF(ChurnTable[[#This Row],[Churn]]="Yes",1,0)</f>
        <v>0</v>
      </c>
      <c r="Z3103">
        <f>IF(ChurnTable[[#This Row],[Churn]]="Yes",ChurnTable[[#This Row],[MonthlyCharges]]*12,0)</f>
        <v>0</v>
      </c>
    </row>
    <row r="3104" spans="1:26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 s="1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 s="2">
        <v>54.2</v>
      </c>
      <c r="T3104" s="2">
        <v>308.25</v>
      </c>
      <c r="U3104" t="s">
        <v>23</v>
      </c>
      <c r="V31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04" t="str">
        <f>IF(ChurnTable[[#This Row],[MonthlyCharges]]&lt;35,"Low (&lt;$35)",IF(ChurnTable[[#This Row],[MonthlyCharges]]&lt;70,"Medium ($35-$70)","High (&gt;$70)"))</f>
        <v>Medium ($35-$70)</v>
      </c>
      <c r="X3104">
        <f>ChurnTable[[#This Row],[MonthlyCharges]]*12</f>
        <v>650.40000000000009</v>
      </c>
      <c r="Y3104">
        <f>IF(ChurnTable[[#This Row],[Churn]]="Yes",1,0)</f>
        <v>1</v>
      </c>
      <c r="Z3104">
        <f>IF(ChurnTable[[#This Row],[Churn]]="Yes",ChurnTable[[#This Row],[MonthlyCharges]]*12,0)</f>
        <v>650.40000000000009</v>
      </c>
    </row>
    <row r="3105" spans="1:26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 s="1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 s="2">
        <v>19.45</v>
      </c>
      <c r="T3105" s="2">
        <v>19.45</v>
      </c>
      <c r="U3105" t="s">
        <v>23</v>
      </c>
      <c r="V31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05" t="str">
        <f>IF(ChurnTable[[#This Row],[MonthlyCharges]]&lt;35,"Low (&lt;$35)",IF(ChurnTable[[#This Row],[MonthlyCharges]]&lt;70,"Medium ($35-$70)","High (&gt;$70)"))</f>
        <v>Low (&lt;$35)</v>
      </c>
      <c r="X3105">
        <f>ChurnTable[[#This Row],[MonthlyCharges]]*12</f>
        <v>233.39999999999998</v>
      </c>
      <c r="Y3105">
        <f>IF(ChurnTable[[#This Row],[Churn]]="Yes",1,0)</f>
        <v>1</v>
      </c>
      <c r="Z3105">
        <f>IF(ChurnTable[[#This Row],[Churn]]="Yes",ChurnTable[[#This Row],[MonthlyCharges]]*12,0)</f>
        <v>233.39999999999998</v>
      </c>
    </row>
    <row r="3106" spans="1:26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 s="1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 s="2">
        <v>74.05</v>
      </c>
      <c r="T3106" s="2">
        <v>678.45</v>
      </c>
      <c r="U3106" t="s">
        <v>24</v>
      </c>
      <c r="V31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06" t="str">
        <f>IF(ChurnTable[[#This Row],[MonthlyCharges]]&lt;35,"Low (&lt;$35)",IF(ChurnTable[[#This Row],[MonthlyCharges]]&lt;70,"Medium ($35-$70)","High (&gt;$70)"))</f>
        <v>High (&gt;$70)</v>
      </c>
      <c r="X3106">
        <f>ChurnTable[[#This Row],[MonthlyCharges]]*12</f>
        <v>888.59999999999991</v>
      </c>
      <c r="Y3106">
        <f>IF(ChurnTable[[#This Row],[Churn]]="Yes",1,0)</f>
        <v>0</v>
      </c>
      <c r="Z3106">
        <f>IF(ChurnTable[[#This Row],[Churn]]="Yes",ChurnTable[[#This Row],[MonthlyCharges]]*12,0)</f>
        <v>0</v>
      </c>
    </row>
    <row r="3107" spans="1:26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 s="1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 s="2">
        <v>49.15</v>
      </c>
      <c r="T3107" s="2">
        <v>1237.3</v>
      </c>
      <c r="U3107" t="s">
        <v>24</v>
      </c>
      <c r="V31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07" t="str">
        <f>IF(ChurnTable[[#This Row],[MonthlyCharges]]&lt;35,"Low (&lt;$35)",IF(ChurnTable[[#This Row],[MonthlyCharges]]&lt;70,"Medium ($35-$70)","High (&gt;$70)"))</f>
        <v>Medium ($35-$70)</v>
      </c>
      <c r="X3107">
        <f>ChurnTable[[#This Row],[MonthlyCharges]]*12</f>
        <v>589.79999999999995</v>
      </c>
      <c r="Y3107">
        <f>IF(ChurnTable[[#This Row],[Churn]]="Yes",1,0)</f>
        <v>0</v>
      </c>
      <c r="Z3107">
        <f>IF(ChurnTable[[#This Row],[Churn]]="Yes",ChurnTable[[#This Row],[MonthlyCharges]]*12,0)</f>
        <v>0</v>
      </c>
    </row>
    <row r="3108" spans="1:26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 s="1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 s="2">
        <v>19.399999999999999</v>
      </c>
      <c r="T3108" s="2">
        <v>1023.95</v>
      </c>
      <c r="U3108" t="s">
        <v>24</v>
      </c>
      <c r="V31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08" t="str">
        <f>IF(ChurnTable[[#This Row],[MonthlyCharges]]&lt;35,"Low (&lt;$35)",IF(ChurnTable[[#This Row],[MonthlyCharges]]&lt;70,"Medium ($35-$70)","High (&gt;$70)"))</f>
        <v>Low (&lt;$35)</v>
      </c>
      <c r="X3108">
        <f>ChurnTable[[#This Row],[MonthlyCharges]]*12</f>
        <v>232.79999999999998</v>
      </c>
      <c r="Y3108">
        <f>IF(ChurnTable[[#This Row],[Churn]]="Yes",1,0)</f>
        <v>0</v>
      </c>
      <c r="Z3108">
        <f>IF(ChurnTable[[#This Row],[Churn]]="Yes",ChurnTable[[#This Row],[MonthlyCharges]]*12,0)</f>
        <v>0</v>
      </c>
    </row>
    <row r="3109" spans="1:26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 s="1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 s="2">
        <v>113.65</v>
      </c>
      <c r="T3109" s="2">
        <v>8182.75</v>
      </c>
      <c r="U3109" t="s">
        <v>24</v>
      </c>
      <c r="V31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09" t="str">
        <f>IF(ChurnTable[[#This Row],[MonthlyCharges]]&lt;35,"Low (&lt;$35)",IF(ChurnTable[[#This Row],[MonthlyCharges]]&lt;70,"Medium ($35-$70)","High (&gt;$70)"))</f>
        <v>High (&gt;$70)</v>
      </c>
      <c r="X3109">
        <f>ChurnTable[[#This Row],[MonthlyCharges]]*12</f>
        <v>1363.8000000000002</v>
      </c>
      <c r="Y3109">
        <f>IF(ChurnTable[[#This Row],[Churn]]="Yes",1,0)</f>
        <v>0</v>
      </c>
      <c r="Z3109">
        <f>IF(ChurnTable[[#This Row],[Churn]]="Yes",ChurnTable[[#This Row],[MonthlyCharges]]*12,0)</f>
        <v>0</v>
      </c>
    </row>
    <row r="3110" spans="1:26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 s="1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 s="2">
        <v>106</v>
      </c>
      <c r="T3110" s="2">
        <v>4532.3</v>
      </c>
      <c r="U3110" t="s">
        <v>24</v>
      </c>
      <c r="V31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10" t="str">
        <f>IF(ChurnTable[[#This Row],[MonthlyCharges]]&lt;35,"Low (&lt;$35)",IF(ChurnTable[[#This Row],[MonthlyCharges]]&lt;70,"Medium ($35-$70)","High (&gt;$70)"))</f>
        <v>High (&gt;$70)</v>
      </c>
      <c r="X3110">
        <f>ChurnTable[[#This Row],[MonthlyCharges]]*12</f>
        <v>1272</v>
      </c>
      <c r="Y3110">
        <f>IF(ChurnTable[[#This Row],[Churn]]="Yes",1,0)</f>
        <v>0</v>
      </c>
      <c r="Z3110">
        <f>IF(ChurnTable[[#This Row],[Churn]]="Yes",ChurnTable[[#This Row],[MonthlyCharges]]*12,0)</f>
        <v>0</v>
      </c>
    </row>
    <row r="3111" spans="1:26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 s="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 s="2">
        <v>25.95</v>
      </c>
      <c r="T3111" s="2">
        <v>1444.05</v>
      </c>
      <c r="U3111" t="s">
        <v>24</v>
      </c>
      <c r="V31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11" t="str">
        <f>IF(ChurnTable[[#This Row],[MonthlyCharges]]&lt;35,"Low (&lt;$35)",IF(ChurnTable[[#This Row],[MonthlyCharges]]&lt;70,"Medium ($35-$70)","High (&gt;$70)"))</f>
        <v>Low (&lt;$35)</v>
      </c>
      <c r="X3111">
        <f>ChurnTable[[#This Row],[MonthlyCharges]]*12</f>
        <v>311.39999999999998</v>
      </c>
      <c r="Y3111">
        <f>IF(ChurnTable[[#This Row],[Churn]]="Yes",1,0)</f>
        <v>0</v>
      </c>
      <c r="Z3111">
        <f>IF(ChurnTable[[#This Row],[Churn]]="Yes",ChurnTable[[#This Row],[MonthlyCharges]]*12,0)</f>
        <v>0</v>
      </c>
    </row>
    <row r="3112" spans="1:26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 s="1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 s="2">
        <v>19.100000000000001</v>
      </c>
      <c r="T3112" s="2">
        <v>19.100000000000001</v>
      </c>
      <c r="U3112" t="s">
        <v>24</v>
      </c>
      <c r="V31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12" t="str">
        <f>IF(ChurnTable[[#This Row],[MonthlyCharges]]&lt;35,"Low (&lt;$35)",IF(ChurnTable[[#This Row],[MonthlyCharges]]&lt;70,"Medium ($35-$70)","High (&gt;$70)"))</f>
        <v>Low (&lt;$35)</v>
      </c>
      <c r="X3112">
        <f>ChurnTable[[#This Row],[MonthlyCharges]]*12</f>
        <v>229.20000000000002</v>
      </c>
      <c r="Y3112">
        <f>IF(ChurnTable[[#This Row],[Churn]]="Yes",1,0)</f>
        <v>0</v>
      </c>
      <c r="Z3112">
        <f>IF(ChurnTable[[#This Row],[Churn]]="Yes",ChurnTable[[#This Row],[MonthlyCharges]]*12,0)</f>
        <v>0</v>
      </c>
    </row>
    <row r="3113" spans="1:26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 s="1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 s="2">
        <v>103.4</v>
      </c>
      <c r="T3113" s="2">
        <v>7372.65</v>
      </c>
      <c r="U3113" t="s">
        <v>23</v>
      </c>
      <c r="V31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13" t="str">
        <f>IF(ChurnTable[[#This Row],[MonthlyCharges]]&lt;35,"Low (&lt;$35)",IF(ChurnTable[[#This Row],[MonthlyCharges]]&lt;70,"Medium ($35-$70)","High (&gt;$70)"))</f>
        <v>High (&gt;$70)</v>
      </c>
      <c r="X3113">
        <f>ChurnTable[[#This Row],[MonthlyCharges]]*12</f>
        <v>1240.8000000000002</v>
      </c>
      <c r="Y3113">
        <f>IF(ChurnTable[[#This Row],[Churn]]="Yes",1,0)</f>
        <v>1</v>
      </c>
      <c r="Z3113">
        <f>IF(ChurnTable[[#This Row],[Churn]]="Yes",ChurnTable[[#This Row],[MonthlyCharges]]*12,0)</f>
        <v>1240.8000000000002</v>
      </c>
    </row>
    <row r="3114" spans="1:26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 s="1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 s="2">
        <v>100.55</v>
      </c>
      <c r="T3114" s="2">
        <v>7325.1</v>
      </c>
      <c r="U3114" t="s">
        <v>24</v>
      </c>
      <c r="V31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14" t="str">
        <f>IF(ChurnTable[[#This Row],[MonthlyCharges]]&lt;35,"Low (&lt;$35)",IF(ChurnTable[[#This Row],[MonthlyCharges]]&lt;70,"Medium ($35-$70)","High (&gt;$70)"))</f>
        <v>High (&gt;$70)</v>
      </c>
      <c r="X3114">
        <f>ChurnTable[[#This Row],[MonthlyCharges]]*12</f>
        <v>1206.5999999999999</v>
      </c>
      <c r="Y3114">
        <f>IF(ChurnTable[[#This Row],[Churn]]="Yes",1,0)</f>
        <v>0</v>
      </c>
      <c r="Z3114">
        <f>IF(ChurnTable[[#This Row],[Churn]]="Yes",ChurnTable[[#This Row],[MonthlyCharges]]*12,0)</f>
        <v>0</v>
      </c>
    </row>
    <row r="3115" spans="1:26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 s="1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 s="2">
        <v>95.4</v>
      </c>
      <c r="T3115" s="2">
        <v>3474.2</v>
      </c>
      <c r="U3115" t="s">
        <v>24</v>
      </c>
      <c r="V31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15" t="str">
        <f>IF(ChurnTable[[#This Row],[MonthlyCharges]]&lt;35,"Low (&lt;$35)",IF(ChurnTable[[#This Row],[MonthlyCharges]]&lt;70,"Medium ($35-$70)","High (&gt;$70)"))</f>
        <v>High (&gt;$70)</v>
      </c>
      <c r="X3115">
        <f>ChurnTable[[#This Row],[MonthlyCharges]]*12</f>
        <v>1144.8000000000002</v>
      </c>
      <c r="Y3115">
        <f>IF(ChurnTable[[#This Row],[Churn]]="Yes",1,0)</f>
        <v>0</v>
      </c>
      <c r="Z3115">
        <f>IF(ChurnTable[[#This Row],[Churn]]="Yes",ChurnTable[[#This Row],[MonthlyCharges]]*12,0)</f>
        <v>0</v>
      </c>
    </row>
    <row r="3116" spans="1:26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 s="1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 s="2">
        <v>75.150000000000006</v>
      </c>
      <c r="T3116" s="2">
        <v>392.65</v>
      </c>
      <c r="U3116" t="s">
        <v>24</v>
      </c>
      <c r="V31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16" t="str">
        <f>IF(ChurnTable[[#This Row],[MonthlyCharges]]&lt;35,"Low (&lt;$35)",IF(ChurnTable[[#This Row],[MonthlyCharges]]&lt;70,"Medium ($35-$70)","High (&gt;$70)"))</f>
        <v>High (&gt;$70)</v>
      </c>
      <c r="X3116">
        <f>ChurnTable[[#This Row],[MonthlyCharges]]*12</f>
        <v>901.80000000000007</v>
      </c>
      <c r="Y3116">
        <f>IF(ChurnTable[[#This Row],[Churn]]="Yes",1,0)</f>
        <v>0</v>
      </c>
      <c r="Z3116">
        <f>IF(ChurnTable[[#This Row],[Churn]]="Yes",ChurnTable[[#This Row],[MonthlyCharges]]*12,0)</f>
        <v>0</v>
      </c>
    </row>
    <row r="3117" spans="1:26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 s="1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 s="2">
        <v>84.45</v>
      </c>
      <c r="T3117" s="2">
        <v>1058.5999999999999</v>
      </c>
      <c r="U3117" t="s">
        <v>23</v>
      </c>
      <c r="V31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17" t="str">
        <f>IF(ChurnTable[[#This Row],[MonthlyCharges]]&lt;35,"Low (&lt;$35)",IF(ChurnTable[[#This Row],[MonthlyCharges]]&lt;70,"Medium ($35-$70)","High (&gt;$70)"))</f>
        <v>High (&gt;$70)</v>
      </c>
      <c r="X3117">
        <f>ChurnTable[[#This Row],[MonthlyCharges]]*12</f>
        <v>1013.4000000000001</v>
      </c>
      <c r="Y3117">
        <f>IF(ChurnTable[[#This Row],[Churn]]="Yes",1,0)</f>
        <v>1</v>
      </c>
      <c r="Z3117">
        <f>IF(ChurnTable[[#This Row],[Churn]]="Yes",ChurnTable[[#This Row],[MonthlyCharges]]*12,0)</f>
        <v>1013.4000000000001</v>
      </c>
    </row>
    <row r="3118" spans="1:26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 s="1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 s="2">
        <v>89.15</v>
      </c>
      <c r="T3118" s="2">
        <v>3990.75</v>
      </c>
      <c r="U3118" t="s">
        <v>24</v>
      </c>
      <c r="V31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18" t="str">
        <f>IF(ChurnTable[[#This Row],[MonthlyCharges]]&lt;35,"Low (&lt;$35)",IF(ChurnTable[[#This Row],[MonthlyCharges]]&lt;70,"Medium ($35-$70)","High (&gt;$70)"))</f>
        <v>High (&gt;$70)</v>
      </c>
      <c r="X3118">
        <f>ChurnTable[[#This Row],[MonthlyCharges]]*12</f>
        <v>1069.8000000000002</v>
      </c>
      <c r="Y3118">
        <f>IF(ChurnTable[[#This Row],[Churn]]="Yes",1,0)</f>
        <v>0</v>
      </c>
      <c r="Z3118">
        <f>IF(ChurnTable[[#This Row],[Churn]]="Yes",ChurnTable[[#This Row],[MonthlyCharges]]*12,0)</f>
        <v>0</v>
      </c>
    </row>
    <row r="3119" spans="1:26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 s="1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 s="2">
        <v>107.9</v>
      </c>
      <c r="T3119" s="2">
        <v>7475.85</v>
      </c>
      <c r="U3119" t="s">
        <v>24</v>
      </c>
      <c r="V31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19" t="str">
        <f>IF(ChurnTable[[#This Row],[MonthlyCharges]]&lt;35,"Low (&lt;$35)",IF(ChurnTable[[#This Row],[MonthlyCharges]]&lt;70,"Medium ($35-$70)","High (&gt;$70)"))</f>
        <v>High (&gt;$70)</v>
      </c>
      <c r="X3119">
        <f>ChurnTable[[#This Row],[MonthlyCharges]]*12</f>
        <v>1294.8000000000002</v>
      </c>
      <c r="Y3119">
        <f>IF(ChurnTable[[#This Row],[Churn]]="Yes",1,0)</f>
        <v>0</v>
      </c>
      <c r="Z3119">
        <f>IF(ChurnTable[[#This Row],[Churn]]="Yes",ChurnTable[[#This Row],[MonthlyCharges]]*12,0)</f>
        <v>0</v>
      </c>
    </row>
    <row r="3120" spans="1:26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 s="1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 s="2">
        <v>19.5</v>
      </c>
      <c r="T3120" s="2">
        <v>835.5</v>
      </c>
      <c r="U3120" t="s">
        <v>24</v>
      </c>
      <c r="V31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20" t="str">
        <f>IF(ChurnTable[[#This Row],[MonthlyCharges]]&lt;35,"Low (&lt;$35)",IF(ChurnTable[[#This Row],[MonthlyCharges]]&lt;70,"Medium ($35-$70)","High (&gt;$70)"))</f>
        <v>Low (&lt;$35)</v>
      </c>
      <c r="X3120">
        <f>ChurnTable[[#This Row],[MonthlyCharges]]*12</f>
        <v>234</v>
      </c>
      <c r="Y3120">
        <f>IF(ChurnTable[[#This Row],[Churn]]="Yes",1,0)</f>
        <v>0</v>
      </c>
      <c r="Z3120">
        <f>IF(ChurnTable[[#This Row],[Churn]]="Yes",ChurnTable[[#This Row],[MonthlyCharges]]*12,0)</f>
        <v>0</v>
      </c>
    </row>
    <row r="3121" spans="1:26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 s="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 s="2">
        <v>85.95</v>
      </c>
      <c r="T3121" s="2">
        <v>2628.6</v>
      </c>
      <c r="U3121" t="s">
        <v>23</v>
      </c>
      <c r="V31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21" t="str">
        <f>IF(ChurnTable[[#This Row],[MonthlyCharges]]&lt;35,"Low (&lt;$35)",IF(ChurnTable[[#This Row],[MonthlyCharges]]&lt;70,"Medium ($35-$70)","High (&gt;$70)"))</f>
        <v>High (&gt;$70)</v>
      </c>
      <c r="X3121">
        <f>ChurnTable[[#This Row],[MonthlyCharges]]*12</f>
        <v>1031.4000000000001</v>
      </c>
      <c r="Y3121">
        <f>IF(ChurnTable[[#This Row],[Churn]]="Yes",1,0)</f>
        <v>1</v>
      </c>
      <c r="Z3121">
        <f>IF(ChurnTable[[#This Row],[Churn]]="Yes",ChurnTable[[#This Row],[MonthlyCharges]]*12,0)</f>
        <v>1031.4000000000001</v>
      </c>
    </row>
    <row r="3122" spans="1:26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 s="1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 s="2">
        <v>24.95</v>
      </c>
      <c r="T3122" s="2">
        <v>1718.35</v>
      </c>
      <c r="U3122" t="s">
        <v>24</v>
      </c>
      <c r="V31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22" t="str">
        <f>IF(ChurnTable[[#This Row],[MonthlyCharges]]&lt;35,"Low (&lt;$35)",IF(ChurnTable[[#This Row],[MonthlyCharges]]&lt;70,"Medium ($35-$70)","High (&gt;$70)"))</f>
        <v>Low (&lt;$35)</v>
      </c>
      <c r="X3122">
        <f>ChurnTable[[#This Row],[MonthlyCharges]]*12</f>
        <v>299.39999999999998</v>
      </c>
      <c r="Y3122">
        <f>IF(ChurnTable[[#This Row],[Churn]]="Yes",1,0)</f>
        <v>0</v>
      </c>
      <c r="Z3122">
        <f>IF(ChurnTable[[#This Row],[Churn]]="Yes",ChurnTable[[#This Row],[MonthlyCharges]]*12,0)</f>
        <v>0</v>
      </c>
    </row>
    <row r="3123" spans="1:26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 s="1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 s="2">
        <v>59.4</v>
      </c>
      <c r="T3123" s="2">
        <v>1023.9</v>
      </c>
      <c r="U3123" t="s">
        <v>23</v>
      </c>
      <c r="V31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23" t="str">
        <f>IF(ChurnTable[[#This Row],[MonthlyCharges]]&lt;35,"Low (&lt;$35)",IF(ChurnTable[[#This Row],[MonthlyCharges]]&lt;70,"Medium ($35-$70)","High (&gt;$70)"))</f>
        <v>Medium ($35-$70)</v>
      </c>
      <c r="X3123">
        <f>ChurnTable[[#This Row],[MonthlyCharges]]*12</f>
        <v>712.8</v>
      </c>
      <c r="Y3123">
        <f>IF(ChurnTable[[#This Row],[Churn]]="Yes",1,0)</f>
        <v>1</v>
      </c>
      <c r="Z3123">
        <f>IF(ChurnTable[[#This Row],[Churn]]="Yes",ChurnTable[[#This Row],[MonthlyCharges]]*12,0)</f>
        <v>712.8</v>
      </c>
    </row>
    <row r="3124" spans="1:26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 s="1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 s="2">
        <v>19.5</v>
      </c>
      <c r="T3124" s="2">
        <v>1193.55</v>
      </c>
      <c r="U3124" t="s">
        <v>24</v>
      </c>
      <c r="V31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24" t="str">
        <f>IF(ChurnTable[[#This Row],[MonthlyCharges]]&lt;35,"Low (&lt;$35)",IF(ChurnTable[[#This Row],[MonthlyCharges]]&lt;70,"Medium ($35-$70)","High (&gt;$70)"))</f>
        <v>Low (&lt;$35)</v>
      </c>
      <c r="X3124">
        <f>ChurnTable[[#This Row],[MonthlyCharges]]*12</f>
        <v>234</v>
      </c>
      <c r="Y3124">
        <f>IF(ChurnTable[[#This Row],[Churn]]="Yes",1,0)</f>
        <v>0</v>
      </c>
      <c r="Z3124">
        <f>IF(ChurnTable[[#This Row],[Churn]]="Yes",ChurnTable[[#This Row],[MonthlyCharges]]*12,0)</f>
        <v>0</v>
      </c>
    </row>
    <row r="3125" spans="1:26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 s="1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 s="2">
        <v>69.95</v>
      </c>
      <c r="T3125" s="2">
        <v>1205.5</v>
      </c>
      <c r="U3125" t="s">
        <v>24</v>
      </c>
      <c r="V31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25" t="str">
        <f>IF(ChurnTable[[#This Row],[MonthlyCharges]]&lt;35,"Low (&lt;$35)",IF(ChurnTable[[#This Row],[MonthlyCharges]]&lt;70,"Medium ($35-$70)","High (&gt;$70)"))</f>
        <v>Medium ($35-$70)</v>
      </c>
      <c r="X3125">
        <f>ChurnTable[[#This Row],[MonthlyCharges]]*12</f>
        <v>839.40000000000009</v>
      </c>
      <c r="Y3125">
        <f>IF(ChurnTable[[#This Row],[Churn]]="Yes",1,0)</f>
        <v>0</v>
      </c>
      <c r="Z3125">
        <f>IF(ChurnTable[[#This Row],[Churn]]="Yes",ChurnTable[[#This Row],[MonthlyCharges]]*12,0)</f>
        <v>0</v>
      </c>
    </row>
    <row r="3126" spans="1:26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 s="1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 s="2">
        <v>82.85</v>
      </c>
      <c r="T3126" s="2">
        <v>5776.45</v>
      </c>
      <c r="U3126" t="s">
        <v>24</v>
      </c>
      <c r="V31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26" t="str">
        <f>IF(ChurnTable[[#This Row],[MonthlyCharges]]&lt;35,"Low (&lt;$35)",IF(ChurnTable[[#This Row],[MonthlyCharges]]&lt;70,"Medium ($35-$70)","High (&gt;$70)"))</f>
        <v>High (&gt;$70)</v>
      </c>
      <c r="X3126">
        <f>ChurnTable[[#This Row],[MonthlyCharges]]*12</f>
        <v>994.19999999999993</v>
      </c>
      <c r="Y3126">
        <f>IF(ChurnTable[[#This Row],[Churn]]="Yes",1,0)</f>
        <v>0</v>
      </c>
      <c r="Z3126">
        <f>IF(ChurnTable[[#This Row],[Churn]]="Yes",ChurnTable[[#This Row],[MonthlyCharges]]*12,0)</f>
        <v>0</v>
      </c>
    </row>
    <row r="3127" spans="1:26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 s="1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 s="2">
        <v>19</v>
      </c>
      <c r="T3127" s="2">
        <v>78.900000000000006</v>
      </c>
      <c r="U3127" t="s">
        <v>24</v>
      </c>
      <c r="V31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27" t="str">
        <f>IF(ChurnTable[[#This Row],[MonthlyCharges]]&lt;35,"Low (&lt;$35)",IF(ChurnTable[[#This Row],[MonthlyCharges]]&lt;70,"Medium ($35-$70)","High (&gt;$70)"))</f>
        <v>Low (&lt;$35)</v>
      </c>
      <c r="X3127">
        <f>ChurnTable[[#This Row],[MonthlyCharges]]*12</f>
        <v>228</v>
      </c>
      <c r="Y3127">
        <f>IF(ChurnTable[[#This Row],[Churn]]="Yes",1,0)</f>
        <v>0</v>
      </c>
      <c r="Z3127">
        <f>IF(ChurnTable[[#This Row],[Churn]]="Yes",ChurnTable[[#This Row],[MonthlyCharges]]*12,0)</f>
        <v>0</v>
      </c>
    </row>
    <row r="3128" spans="1:26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 s="1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 s="2">
        <v>38.85</v>
      </c>
      <c r="T3128" s="2">
        <v>1025.1500000000001</v>
      </c>
      <c r="U3128" t="s">
        <v>24</v>
      </c>
      <c r="V31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28" t="str">
        <f>IF(ChurnTable[[#This Row],[MonthlyCharges]]&lt;35,"Low (&lt;$35)",IF(ChurnTable[[#This Row],[MonthlyCharges]]&lt;70,"Medium ($35-$70)","High (&gt;$70)"))</f>
        <v>Medium ($35-$70)</v>
      </c>
      <c r="X3128">
        <f>ChurnTable[[#This Row],[MonthlyCharges]]*12</f>
        <v>466.20000000000005</v>
      </c>
      <c r="Y3128">
        <f>IF(ChurnTable[[#This Row],[Churn]]="Yes",1,0)</f>
        <v>0</v>
      </c>
      <c r="Z3128">
        <f>IF(ChurnTable[[#This Row],[Churn]]="Yes",ChurnTable[[#This Row],[MonthlyCharges]]*12,0)</f>
        <v>0</v>
      </c>
    </row>
    <row r="3129" spans="1:26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 s="1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 s="2">
        <v>30.6</v>
      </c>
      <c r="T3129" s="2">
        <v>856.35</v>
      </c>
      <c r="U3129" t="s">
        <v>23</v>
      </c>
      <c r="V31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29" t="str">
        <f>IF(ChurnTable[[#This Row],[MonthlyCharges]]&lt;35,"Low (&lt;$35)",IF(ChurnTable[[#This Row],[MonthlyCharges]]&lt;70,"Medium ($35-$70)","High (&gt;$70)"))</f>
        <v>Low (&lt;$35)</v>
      </c>
      <c r="X3129">
        <f>ChurnTable[[#This Row],[MonthlyCharges]]*12</f>
        <v>367.20000000000005</v>
      </c>
      <c r="Y3129">
        <f>IF(ChurnTable[[#This Row],[Churn]]="Yes",1,0)</f>
        <v>1</v>
      </c>
      <c r="Z3129">
        <f>IF(ChurnTable[[#This Row],[Churn]]="Yes",ChurnTable[[#This Row],[MonthlyCharges]]*12,0)</f>
        <v>367.20000000000005</v>
      </c>
    </row>
    <row r="3130" spans="1:26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 s="1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 s="2">
        <v>20.350000000000001</v>
      </c>
      <c r="T3130" s="2">
        <v>122</v>
      </c>
      <c r="U3130" t="s">
        <v>24</v>
      </c>
      <c r="V31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30" t="str">
        <f>IF(ChurnTable[[#This Row],[MonthlyCharges]]&lt;35,"Low (&lt;$35)",IF(ChurnTable[[#This Row],[MonthlyCharges]]&lt;70,"Medium ($35-$70)","High (&gt;$70)"))</f>
        <v>Low (&lt;$35)</v>
      </c>
      <c r="X3130">
        <f>ChurnTable[[#This Row],[MonthlyCharges]]*12</f>
        <v>244.20000000000002</v>
      </c>
      <c r="Y3130">
        <f>IF(ChurnTable[[#This Row],[Churn]]="Yes",1,0)</f>
        <v>0</v>
      </c>
      <c r="Z3130">
        <f>IF(ChurnTable[[#This Row],[Churn]]="Yes",ChurnTable[[#This Row],[MonthlyCharges]]*12,0)</f>
        <v>0</v>
      </c>
    </row>
    <row r="3131" spans="1:26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 s="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 s="2">
        <v>95</v>
      </c>
      <c r="T3131" s="2">
        <v>6602.9</v>
      </c>
      <c r="U3131" t="s">
        <v>24</v>
      </c>
      <c r="V31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31" t="str">
        <f>IF(ChurnTable[[#This Row],[MonthlyCharges]]&lt;35,"Low (&lt;$35)",IF(ChurnTable[[#This Row],[MonthlyCharges]]&lt;70,"Medium ($35-$70)","High (&gt;$70)"))</f>
        <v>High (&gt;$70)</v>
      </c>
      <c r="X3131">
        <f>ChurnTable[[#This Row],[MonthlyCharges]]*12</f>
        <v>1140</v>
      </c>
      <c r="Y3131">
        <f>IF(ChurnTable[[#This Row],[Churn]]="Yes",1,0)</f>
        <v>0</v>
      </c>
      <c r="Z3131">
        <f>IF(ChurnTable[[#This Row],[Churn]]="Yes",ChurnTable[[#This Row],[MonthlyCharges]]*12,0)</f>
        <v>0</v>
      </c>
    </row>
    <row r="3132" spans="1:26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 s="1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 s="2">
        <v>74.400000000000006</v>
      </c>
      <c r="T3132" s="2">
        <v>1712.9</v>
      </c>
      <c r="U3132" t="s">
        <v>24</v>
      </c>
      <c r="V31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32" t="str">
        <f>IF(ChurnTable[[#This Row],[MonthlyCharges]]&lt;35,"Low (&lt;$35)",IF(ChurnTable[[#This Row],[MonthlyCharges]]&lt;70,"Medium ($35-$70)","High (&gt;$70)"))</f>
        <v>High (&gt;$70)</v>
      </c>
      <c r="X3132">
        <f>ChurnTable[[#This Row],[MonthlyCharges]]*12</f>
        <v>892.80000000000007</v>
      </c>
      <c r="Y3132">
        <f>IF(ChurnTable[[#This Row],[Churn]]="Yes",1,0)</f>
        <v>0</v>
      </c>
      <c r="Z3132">
        <f>IF(ChurnTable[[#This Row],[Churn]]="Yes",ChurnTable[[#This Row],[MonthlyCharges]]*12,0)</f>
        <v>0</v>
      </c>
    </row>
    <row r="3133" spans="1:26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 s="1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 s="2">
        <v>78.45</v>
      </c>
      <c r="T3133" s="2">
        <v>5682.25</v>
      </c>
      <c r="U3133" t="s">
        <v>24</v>
      </c>
      <c r="V31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33" t="str">
        <f>IF(ChurnTable[[#This Row],[MonthlyCharges]]&lt;35,"Low (&lt;$35)",IF(ChurnTable[[#This Row],[MonthlyCharges]]&lt;70,"Medium ($35-$70)","High (&gt;$70)"))</f>
        <v>High (&gt;$70)</v>
      </c>
      <c r="X3133">
        <f>ChurnTable[[#This Row],[MonthlyCharges]]*12</f>
        <v>941.40000000000009</v>
      </c>
      <c r="Y3133">
        <f>IF(ChurnTable[[#This Row],[Churn]]="Yes",1,0)</f>
        <v>0</v>
      </c>
      <c r="Z3133">
        <f>IF(ChurnTable[[#This Row],[Churn]]="Yes",ChurnTable[[#This Row],[MonthlyCharges]]*12,0)</f>
        <v>0</v>
      </c>
    </row>
    <row r="3134" spans="1:26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 s="1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 s="2">
        <v>74.3</v>
      </c>
      <c r="T3134" s="2">
        <v>74.3</v>
      </c>
      <c r="U3134" t="s">
        <v>24</v>
      </c>
      <c r="V31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34" t="str">
        <f>IF(ChurnTable[[#This Row],[MonthlyCharges]]&lt;35,"Low (&lt;$35)",IF(ChurnTable[[#This Row],[MonthlyCharges]]&lt;70,"Medium ($35-$70)","High (&gt;$70)"))</f>
        <v>High (&gt;$70)</v>
      </c>
      <c r="X3134">
        <f>ChurnTable[[#This Row],[MonthlyCharges]]*12</f>
        <v>891.59999999999991</v>
      </c>
      <c r="Y3134">
        <f>IF(ChurnTable[[#This Row],[Churn]]="Yes",1,0)</f>
        <v>0</v>
      </c>
      <c r="Z3134">
        <f>IF(ChurnTable[[#This Row],[Churn]]="Yes",ChurnTable[[#This Row],[MonthlyCharges]]*12,0)</f>
        <v>0</v>
      </c>
    </row>
    <row r="3135" spans="1:26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 s="1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 s="2">
        <v>51.05</v>
      </c>
      <c r="T3135" s="2">
        <v>3635.15</v>
      </c>
      <c r="U3135" t="s">
        <v>24</v>
      </c>
      <c r="V31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35" t="str">
        <f>IF(ChurnTable[[#This Row],[MonthlyCharges]]&lt;35,"Low (&lt;$35)",IF(ChurnTable[[#This Row],[MonthlyCharges]]&lt;70,"Medium ($35-$70)","High (&gt;$70)"))</f>
        <v>Medium ($35-$70)</v>
      </c>
      <c r="X3135">
        <f>ChurnTable[[#This Row],[MonthlyCharges]]*12</f>
        <v>612.59999999999991</v>
      </c>
      <c r="Y3135">
        <f>IF(ChurnTable[[#This Row],[Churn]]="Yes",1,0)</f>
        <v>0</v>
      </c>
      <c r="Z3135">
        <f>IF(ChurnTable[[#This Row],[Churn]]="Yes",ChurnTable[[#This Row],[MonthlyCharges]]*12,0)</f>
        <v>0</v>
      </c>
    </row>
    <row r="3136" spans="1:26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 s="1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 s="2">
        <v>19.2</v>
      </c>
      <c r="T3136" s="2">
        <v>702.9</v>
      </c>
      <c r="U3136" t="s">
        <v>24</v>
      </c>
      <c r="V31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36" t="str">
        <f>IF(ChurnTable[[#This Row],[MonthlyCharges]]&lt;35,"Low (&lt;$35)",IF(ChurnTable[[#This Row],[MonthlyCharges]]&lt;70,"Medium ($35-$70)","High (&gt;$70)"))</f>
        <v>Low (&lt;$35)</v>
      </c>
      <c r="X3136">
        <f>ChurnTable[[#This Row],[MonthlyCharges]]*12</f>
        <v>230.39999999999998</v>
      </c>
      <c r="Y3136">
        <f>IF(ChurnTable[[#This Row],[Churn]]="Yes",1,0)</f>
        <v>0</v>
      </c>
      <c r="Z3136">
        <f>IF(ChurnTable[[#This Row],[Churn]]="Yes",ChurnTable[[#This Row],[MonthlyCharges]]*12,0)</f>
        <v>0</v>
      </c>
    </row>
    <row r="3137" spans="1:26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 s="1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 s="2">
        <v>99.55</v>
      </c>
      <c r="T3137" s="2">
        <v>3734.25</v>
      </c>
      <c r="U3137" t="s">
        <v>23</v>
      </c>
      <c r="V31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37" t="str">
        <f>IF(ChurnTable[[#This Row],[MonthlyCharges]]&lt;35,"Low (&lt;$35)",IF(ChurnTable[[#This Row],[MonthlyCharges]]&lt;70,"Medium ($35-$70)","High (&gt;$70)"))</f>
        <v>High (&gt;$70)</v>
      </c>
      <c r="X3137">
        <f>ChurnTable[[#This Row],[MonthlyCharges]]*12</f>
        <v>1194.5999999999999</v>
      </c>
      <c r="Y3137">
        <f>IF(ChurnTable[[#This Row],[Churn]]="Yes",1,0)</f>
        <v>1</v>
      </c>
      <c r="Z3137">
        <f>IF(ChurnTable[[#This Row],[Churn]]="Yes",ChurnTable[[#This Row],[MonthlyCharges]]*12,0)</f>
        <v>1194.5999999999999</v>
      </c>
    </row>
    <row r="3138" spans="1:26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 s="1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 s="2">
        <v>70</v>
      </c>
      <c r="T3138" s="2">
        <v>1144.5</v>
      </c>
      <c r="U3138" t="s">
        <v>23</v>
      </c>
      <c r="V31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38" t="str">
        <f>IF(ChurnTable[[#This Row],[MonthlyCharges]]&lt;35,"Low (&lt;$35)",IF(ChurnTable[[#This Row],[MonthlyCharges]]&lt;70,"Medium ($35-$70)","High (&gt;$70)"))</f>
        <v>High (&gt;$70)</v>
      </c>
      <c r="X3138">
        <f>ChurnTable[[#This Row],[MonthlyCharges]]*12</f>
        <v>840</v>
      </c>
      <c r="Y3138">
        <f>IF(ChurnTable[[#This Row],[Churn]]="Yes",1,0)</f>
        <v>1</v>
      </c>
      <c r="Z3138">
        <f>IF(ChurnTable[[#This Row],[Churn]]="Yes",ChurnTable[[#This Row],[MonthlyCharges]]*12,0)</f>
        <v>840</v>
      </c>
    </row>
    <row r="3139" spans="1:26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 s="1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 s="2">
        <v>109.1</v>
      </c>
      <c r="T3139" s="2">
        <v>4454.25</v>
      </c>
      <c r="U3139" t="s">
        <v>24</v>
      </c>
      <c r="V31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39" t="str">
        <f>IF(ChurnTable[[#This Row],[MonthlyCharges]]&lt;35,"Low (&lt;$35)",IF(ChurnTable[[#This Row],[MonthlyCharges]]&lt;70,"Medium ($35-$70)","High (&gt;$70)"))</f>
        <v>High (&gt;$70)</v>
      </c>
      <c r="X3139">
        <f>ChurnTable[[#This Row],[MonthlyCharges]]*12</f>
        <v>1309.1999999999998</v>
      </c>
      <c r="Y3139">
        <f>IF(ChurnTable[[#This Row],[Churn]]="Yes",1,0)</f>
        <v>0</v>
      </c>
      <c r="Z3139">
        <f>IF(ChurnTable[[#This Row],[Churn]]="Yes",ChurnTable[[#This Row],[MonthlyCharges]]*12,0)</f>
        <v>0</v>
      </c>
    </row>
    <row r="3140" spans="1:26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 s="1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 s="2">
        <v>45.3</v>
      </c>
      <c r="T3140" s="2">
        <v>45.3</v>
      </c>
      <c r="U3140" t="s">
        <v>23</v>
      </c>
      <c r="V31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40" t="str">
        <f>IF(ChurnTable[[#This Row],[MonthlyCharges]]&lt;35,"Low (&lt;$35)",IF(ChurnTable[[#This Row],[MonthlyCharges]]&lt;70,"Medium ($35-$70)","High (&gt;$70)"))</f>
        <v>Medium ($35-$70)</v>
      </c>
      <c r="X3140">
        <f>ChurnTable[[#This Row],[MonthlyCharges]]*12</f>
        <v>543.59999999999991</v>
      </c>
      <c r="Y3140">
        <f>IF(ChurnTable[[#This Row],[Churn]]="Yes",1,0)</f>
        <v>1</v>
      </c>
      <c r="Z3140">
        <f>IF(ChurnTable[[#This Row],[Churn]]="Yes",ChurnTable[[#This Row],[MonthlyCharges]]*12,0)</f>
        <v>543.59999999999991</v>
      </c>
    </row>
    <row r="3141" spans="1:26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 s="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 s="2">
        <v>29.85</v>
      </c>
      <c r="T3141" s="2">
        <v>75.599999999999994</v>
      </c>
      <c r="U3141" t="s">
        <v>23</v>
      </c>
      <c r="V31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41" t="str">
        <f>IF(ChurnTable[[#This Row],[MonthlyCharges]]&lt;35,"Low (&lt;$35)",IF(ChurnTable[[#This Row],[MonthlyCharges]]&lt;70,"Medium ($35-$70)","High (&gt;$70)"))</f>
        <v>Low (&lt;$35)</v>
      </c>
      <c r="X3141">
        <f>ChurnTable[[#This Row],[MonthlyCharges]]*12</f>
        <v>358.20000000000005</v>
      </c>
      <c r="Y3141">
        <f>IF(ChurnTable[[#This Row],[Churn]]="Yes",1,0)</f>
        <v>1</v>
      </c>
      <c r="Z3141">
        <f>IF(ChurnTable[[#This Row],[Churn]]="Yes",ChurnTable[[#This Row],[MonthlyCharges]]*12,0)</f>
        <v>358.20000000000005</v>
      </c>
    </row>
    <row r="3142" spans="1:26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 s="1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 s="2">
        <v>76.45</v>
      </c>
      <c r="T3142" s="2">
        <v>1117.55</v>
      </c>
      <c r="U3142" t="s">
        <v>24</v>
      </c>
      <c r="V31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42" t="str">
        <f>IF(ChurnTable[[#This Row],[MonthlyCharges]]&lt;35,"Low (&lt;$35)",IF(ChurnTable[[#This Row],[MonthlyCharges]]&lt;70,"Medium ($35-$70)","High (&gt;$70)"))</f>
        <v>High (&gt;$70)</v>
      </c>
      <c r="X3142">
        <f>ChurnTable[[#This Row],[MonthlyCharges]]*12</f>
        <v>917.40000000000009</v>
      </c>
      <c r="Y3142">
        <f>IF(ChurnTable[[#This Row],[Churn]]="Yes",1,0)</f>
        <v>0</v>
      </c>
      <c r="Z3142">
        <f>IF(ChurnTable[[#This Row],[Churn]]="Yes",ChurnTable[[#This Row],[MonthlyCharges]]*12,0)</f>
        <v>0</v>
      </c>
    </row>
    <row r="3143" spans="1:26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 s="1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 s="2">
        <v>95.1</v>
      </c>
      <c r="T3143" s="2">
        <v>180.25</v>
      </c>
      <c r="U3143" t="s">
        <v>23</v>
      </c>
      <c r="V31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43" t="str">
        <f>IF(ChurnTable[[#This Row],[MonthlyCharges]]&lt;35,"Low (&lt;$35)",IF(ChurnTable[[#This Row],[MonthlyCharges]]&lt;70,"Medium ($35-$70)","High (&gt;$70)"))</f>
        <v>High (&gt;$70)</v>
      </c>
      <c r="X3143">
        <f>ChurnTable[[#This Row],[MonthlyCharges]]*12</f>
        <v>1141.1999999999998</v>
      </c>
      <c r="Y3143">
        <f>IF(ChurnTable[[#This Row],[Churn]]="Yes",1,0)</f>
        <v>1</v>
      </c>
      <c r="Z3143">
        <f>IF(ChurnTable[[#This Row],[Churn]]="Yes",ChurnTable[[#This Row],[MonthlyCharges]]*12,0)</f>
        <v>1141.1999999999998</v>
      </c>
    </row>
    <row r="3144" spans="1:26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 s="1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 s="2">
        <v>19.8</v>
      </c>
      <c r="T3144" s="2">
        <v>19.8</v>
      </c>
      <c r="U3144" t="s">
        <v>23</v>
      </c>
      <c r="V31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44" t="str">
        <f>IF(ChurnTable[[#This Row],[MonthlyCharges]]&lt;35,"Low (&lt;$35)",IF(ChurnTable[[#This Row],[MonthlyCharges]]&lt;70,"Medium ($35-$70)","High (&gt;$70)"))</f>
        <v>Low (&lt;$35)</v>
      </c>
      <c r="X3144">
        <f>ChurnTable[[#This Row],[MonthlyCharges]]*12</f>
        <v>237.60000000000002</v>
      </c>
      <c r="Y3144">
        <f>IF(ChurnTable[[#This Row],[Churn]]="Yes",1,0)</f>
        <v>1</v>
      </c>
      <c r="Z3144">
        <f>IF(ChurnTable[[#This Row],[Churn]]="Yes",ChurnTable[[#This Row],[MonthlyCharges]]*12,0)</f>
        <v>237.60000000000002</v>
      </c>
    </row>
    <row r="3145" spans="1:26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 s="1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 s="2">
        <v>72.8</v>
      </c>
      <c r="T3145" s="2">
        <v>930.05</v>
      </c>
      <c r="U3145" t="s">
        <v>24</v>
      </c>
      <c r="V31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45" t="str">
        <f>IF(ChurnTable[[#This Row],[MonthlyCharges]]&lt;35,"Low (&lt;$35)",IF(ChurnTable[[#This Row],[MonthlyCharges]]&lt;70,"Medium ($35-$70)","High (&gt;$70)"))</f>
        <v>High (&gt;$70)</v>
      </c>
      <c r="X3145">
        <f>ChurnTable[[#This Row],[MonthlyCharges]]*12</f>
        <v>873.59999999999991</v>
      </c>
      <c r="Y3145">
        <f>IF(ChurnTable[[#This Row],[Churn]]="Yes",1,0)</f>
        <v>0</v>
      </c>
      <c r="Z3145">
        <f>IF(ChurnTable[[#This Row],[Churn]]="Yes",ChurnTable[[#This Row],[MonthlyCharges]]*12,0)</f>
        <v>0</v>
      </c>
    </row>
    <row r="3146" spans="1:26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 s="1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 s="2">
        <v>18.95</v>
      </c>
      <c r="T3146" s="2">
        <v>110.15</v>
      </c>
      <c r="U3146" t="s">
        <v>24</v>
      </c>
      <c r="V31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46" t="str">
        <f>IF(ChurnTable[[#This Row],[MonthlyCharges]]&lt;35,"Low (&lt;$35)",IF(ChurnTable[[#This Row],[MonthlyCharges]]&lt;70,"Medium ($35-$70)","High (&gt;$70)"))</f>
        <v>Low (&lt;$35)</v>
      </c>
      <c r="X3146">
        <f>ChurnTable[[#This Row],[MonthlyCharges]]*12</f>
        <v>227.39999999999998</v>
      </c>
      <c r="Y3146">
        <f>IF(ChurnTable[[#This Row],[Churn]]="Yes",1,0)</f>
        <v>0</v>
      </c>
      <c r="Z3146">
        <f>IF(ChurnTable[[#This Row],[Churn]]="Yes",ChurnTable[[#This Row],[MonthlyCharges]]*12,0)</f>
        <v>0</v>
      </c>
    </row>
    <row r="3147" spans="1:26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 s="1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 s="2">
        <v>76.650000000000006</v>
      </c>
      <c r="T3147" s="2">
        <v>333.6</v>
      </c>
      <c r="U3147" t="s">
        <v>23</v>
      </c>
      <c r="V31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47" t="str">
        <f>IF(ChurnTable[[#This Row],[MonthlyCharges]]&lt;35,"Low (&lt;$35)",IF(ChurnTable[[#This Row],[MonthlyCharges]]&lt;70,"Medium ($35-$70)","High (&gt;$70)"))</f>
        <v>High (&gt;$70)</v>
      </c>
      <c r="X3147">
        <f>ChurnTable[[#This Row],[MonthlyCharges]]*12</f>
        <v>919.80000000000007</v>
      </c>
      <c r="Y3147">
        <f>IF(ChurnTable[[#This Row],[Churn]]="Yes",1,0)</f>
        <v>1</v>
      </c>
      <c r="Z3147">
        <f>IF(ChurnTable[[#This Row],[Churn]]="Yes",ChurnTable[[#This Row],[MonthlyCharges]]*12,0)</f>
        <v>919.80000000000007</v>
      </c>
    </row>
    <row r="3148" spans="1:26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 s="1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 s="2">
        <v>99.15</v>
      </c>
      <c r="T3148" s="2">
        <v>465.05</v>
      </c>
      <c r="U3148" t="s">
        <v>23</v>
      </c>
      <c r="V31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48" t="str">
        <f>IF(ChurnTable[[#This Row],[MonthlyCharges]]&lt;35,"Low (&lt;$35)",IF(ChurnTable[[#This Row],[MonthlyCharges]]&lt;70,"Medium ($35-$70)","High (&gt;$70)"))</f>
        <v>High (&gt;$70)</v>
      </c>
      <c r="X3148">
        <f>ChurnTable[[#This Row],[MonthlyCharges]]*12</f>
        <v>1189.8000000000002</v>
      </c>
      <c r="Y3148">
        <f>IF(ChurnTable[[#This Row],[Churn]]="Yes",1,0)</f>
        <v>1</v>
      </c>
      <c r="Z3148">
        <f>IF(ChurnTable[[#This Row],[Churn]]="Yes",ChurnTable[[#This Row],[MonthlyCharges]]*12,0)</f>
        <v>1189.8000000000002</v>
      </c>
    </row>
    <row r="3149" spans="1:26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 s="1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 s="2">
        <v>101.75</v>
      </c>
      <c r="T3149" s="2">
        <v>1669.4</v>
      </c>
      <c r="U3149" t="s">
        <v>24</v>
      </c>
      <c r="V31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49" t="str">
        <f>IF(ChurnTable[[#This Row],[MonthlyCharges]]&lt;35,"Low (&lt;$35)",IF(ChurnTable[[#This Row],[MonthlyCharges]]&lt;70,"Medium ($35-$70)","High (&gt;$70)"))</f>
        <v>High (&gt;$70)</v>
      </c>
      <c r="X3149">
        <f>ChurnTable[[#This Row],[MonthlyCharges]]*12</f>
        <v>1221</v>
      </c>
      <c r="Y3149">
        <f>IF(ChurnTable[[#This Row],[Churn]]="Yes",1,0)</f>
        <v>0</v>
      </c>
      <c r="Z3149">
        <f>IF(ChurnTable[[#This Row],[Churn]]="Yes",ChurnTable[[#This Row],[MonthlyCharges]]*12,0)</f>
        <v>0</v>
      </c>
    </row>
    <row r="3150" spans="1:26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 s="1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 s="2">
        <v>75.45</v>
      </c>
      <c r="T3150" s="2">
        <v>3545.1</v>
      </c>
      <c r="U3150" t="s">
        <v>24</v>
      </c>
      <c r="V31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50" t="str">
        <f>IF(ChurnTable[[#This Row],[MonthlyCharges]]&lt;35,"Low (&lt;$35)",IF(ChurnTable[[#This Row],[MonthlyCharges]]&lt;70,"Medium ($35-$70)","High (&gt;$70)"))</f>
        <v>High (&gt;$70)</v>
      </c>
      <c r="X3150">
        <f>ChurnTable[[#This Row],[MonthlyCharges]]*12</f>
        <v>905.40000000000009</v>
      </c>
      <c r="Y3150">
        <f>IF(ChurnTable[[#This Row],[Churn]]="Yes",1,0)</f>
        <v>0</v>
      </c>
      <c r="Z3150">
        <f>IF(ChurnTable[[#This Row],[Churn]]="Yes",ChurnTable[[#This Row],[MonthlyCharges]]*12,0)</f>
        <v>0</v>
      </c>
    </row>
    <row r="3151" spans="1:26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 s="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 s="2">
        <v>64.099999999999994</v>
      </c>
      <c r="T3151" s="2">
        <v>504.05</v>
      </c>
      <c r="U3151" t="s">
        <v>24</v>
      </c>
      <c r="V31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51" t="str">
        <f>IF(ChurnTable[[#This Row],[MonthlyCharges]]&lt;35,"Low (&lt;$35)",IF(ChurnTable[[#This Row],[MonthlyCharges]]&lt;70,"Medium ($35-$70)","High (&gt;$70)"))</f>
        <v>Medium ($35-$70)</v>
      </c>
      <c r="X3151">
        <f>ChurnTable[[#This Row],[MonthlyCharges]]*12</f>
        <v>769.19999999999993</v>
      </c>
      <c r="Y3151">
        <f>IF(ChurnTable[[#This Row],[Churn]]="Yes",1,0)</f>
        <v>0</v>
      </c>
      <c r="Z3151">
        <f>IF(ChurnTable[[#This Row],[Churn]]="Yes",ChurnTable[[#This Row],[MonthlyCharges]]*12,0)</f>
        <v>0</v>
      </c>
    </row>
    <row r="3152" spans="1:26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 s="1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 s="2">
        <v>25.65</v>
      </c>
      <c r="T3152" s="2">
        <v>440.2</v>
      </c>
      <c r="U3152" t="s">
        <v>24</v>
      </c>
      <c r="V31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52" t="str">
        <f>IF(ChurnTable[[#This Row],[MonthlyCharges]]&lt;35,"Low (&lt;$35)",IF(ChurnTable[[#This Row],[MonthlyCharges]]&lt;70,"Medium ($35-$70)","High (&gt;$70)"))</f>
        <v>Low (&lt;$35)</v>
      </c>
      <c r="X3152">
        <f>ChurnTable[[#This Row],[MonthlyCharges]]*12</f>
        <v>307.79999999999995</v>
      </c>
      <c r="Y3152">
        <f>IF(ChurnTable[[#This Row],[Churn]]="Yes",1,0)</f>
        <v>0</v>
      </c>
      <c r="Z3152">
        <f>IF(ChurnTable[[#This Row],[Churn]]="Yes",ChurnTable[[#This Row],[MonthlyCharges]]*12,0)</f>
        <v>0</v>
      </c>
    </row>
    <row r="3153" spans="1:26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 s="1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 s="2">
        <v>75.099999999999994</v>
      </c>
      <c r="T3153" s="2">
        <v>1151.55</v>
      </c>
      <c r="U3153" t="s">
        <v>24</v>
      </c>
      <c r="V31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53" t="str">
        <f>IF(ChurnTable[[#This Row],[MonthlyCharges]]&lt;35,"Low (&lt;$35)",IF(ChurnTable[[#This Row],[MonthlyCharges]]&lt;70,"Medium ($35-$70)","High (&gt;$70)"))</f>
        <v>High (&gt;$70)</v>
      </c>
      <c r="X3153">
        <f>ChurnTable[[#This Row],[MonthlyCharges]]*12</f>
        <v>901.19999999999993</v>
      </c>
      <c r="Y3153">
        <f>IF(ChurnTable[[#This Row],[Churn]]="Yes",1,0)</f>
        <v>0</v>
      </c>
      <c r="Z3153">
        <f>IF(ChurnTable[[#This Row],[Churn]]="Yes",ChurnTable[[#This Row],[MonthlyCharges]]*12,0)</f>
        <v>0</v>
      </c>
    </row>
    <row r="3154" spans="1:26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 s="1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 s="2">
        <v>95.85</v>
      </c>
      <c r="T3154" s="2">
        <v>2475.35</v>
      </c>
      <c r="U3154" t="s">
        <v>24</v>
      </c>
      <c r="V31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54" t="str">
        <f>IF(ChurnTable[[#This Row],[MonthlyCharges]]&lt;35,"Low (&lt;$35)",IF(ChurnTable[[#This Row],[MonthlyCharges]]&lt;70,"Medium ($35-$70)","High (&gt;$70)"))</f>
        <v>High (&gt;$70)</v>
      </c>
      <c r="X3154">
        <f>ChurnTable[[#This Row],[MonthlyCharges]]*12</f>
        <v>1150.1999999999998</v>
      </c>
      <c r="Y3154">
        <f>IF(ChurnTable[[#This Row],[Churn]]="Yes",1,0)</f>
        <v>0</v>
      </c>
      <c r="Z3154">
        <f>IF(ChurnTable[[#This Row],[Churn]]="Yes",ChurnTable[[#This Row],[MonthlyCharges]]*12,0)</f>
        <v>0</v>
      </c>
    </row>
    <row r="3155" spans="1:26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 s="1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 s="2">
        <v>54.4</v>
      </c>
      <c r="T3155" s="2">
        <v>1249.25</v>
      </c>
      <c r="U3155" t="s">
        <v>24</v>
      </c>
      <c r="V31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55" t="str">
        <f>IF(ChurnTable[[#This Row],[MonthlyCharges]]&lt;35,"Low (&lt;$35)",IF(ChurnTable[[#This Row],[MonthlyCharges]]&lt;70,"Medium ($35-$70)","High (&gt;$70)"))</f>
        <v>Medium ($35-$70)</v>
      </c>
      <c r="X3155">
        <f>ChurnTable[[#This Row],[MonthlyCharges]]*12</f>
        <v>652.79999999999995</v>
      </c>
      <c r="Y3155">
        <f>IF(ChurnTable[[#This Row],[Churn]]="Yes",1,0)</f>
        <v>0</v>
      </c>
      <c r="Z3155">
        <f>IF(ChurnTable[[#This Row],[Churn]]="Yes",ChurnTable[[#This Row],[MonthlyCharges]]*12,0)</f>
        <v>0</v>
      </c>
    </row>
    <row r="3156" spans="1:26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 s="1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 s="2">
        <v>72.75</v>
      </c>
      <c r="T3156" s="2">
        <v>317.75</v>
      </c>
      <c r="U3156" t="s">
        <v>24</v>
      </c>
      <c r="V31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56" t="str">
        <f>IF(ChurnTable[[#This Row],[MonthlyCharges]]&lt;35,"Low (&lt;$35)",IF(ChurnTable[[#This Row],[MonthlyCharges]]&lt;70,"Medium ($35-$70)","High (&gt;$70)"))</f>
        <v>High (&gt;$70)</v>
      </c>
      <c r="X3156">
        <f>ChurnTable[[#This Row],[MonthlyCharges]]*12</f>
        <v>873</v>
      </c>
      <c r="Y3156">
        <f>IF(ChurnTable[[#This Row],[Churn]]="Yes",1,0)</f>
        <v>0</v>
      </c>
      <c r="Z3156">
        <f>IF(ChurnTable[[#This Row],[Churn]]="Yes",ChurnTable[[#This Row],[MonthlyCharges]]*12,0)</f>
        <v>0</v>
      </c>
    </row>
    <row r="3157" spans="1:26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 s="1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 s="2">
        <v>19.850000000000001</v>
      </c>
      <c r="T3157" s="2">
        <v>535.04999999999995</v>
      </c>
      <c r="U3157" t="s">
        <v>24</v>
      </c>
      <c r="V31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57" t="str">
        <f>IF(ChurnTable[[#This Row],[MonthlyCharges]]&lt;35,"Low (&lt;$35)",IF(ChurnTable[[#This Row],[MonthlyCharges]]&lt;70,"Medium ($35-$70)","High (&gt;$70)"))</f>
        <v>Low (&lt;$35)</v>
      </c>
      <c r="X3157">
        <f>ChurnTable[[#This Row],[MonthlyCharges]]*12</f>
        <v>238.20000000000002</v>
      </c>
      <c r="Y3157">
        <f>IF(ChurnTable[[#This Row],[Churn]]="Yes",1,0)</f>
        <v>0</v>
      </c>
      <c r="Z3157">
        <f>IF(ChurnTable[[#This Row],[Churn]]="Yes",ChurnTable[[#This Row],[MonthlyCharges]]*12,0)</f>
        <v>0</v>
      </c>
    </row>
    <row r="3158" spans="1:26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 s="1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 s="2">
        <v>19.05</v>
      </c>
      <c r="T3158" s="2">
        <v>461.3</v>
      </c>
      <c r="U3158" t="s">
        <v>24</v>
      </c>
      <c r="V31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58" t="str">
        <f>IF(ChurnTable[[#This Row],[MonthlyCharges]]&lt;35,"Low (&lt;$35)",IF(ChurnTable[[#This Row],[MonthlyCharges]]&lt;70,"Medium ($35-$70)","High (&gt;$70)"))</f>
        <v>Low (&lt;$35)</v>
      </c>
      <c r="X3158">
        <f>ChurnTable[[#This Row],[MonthlyCharges]]*12</f>
        <v>228.60000000000002</v>
      </c>
      <c r="Y3158">
        <f>IF(ChurnTable[[#This Row],[Churn]]="Yes",1,0)</f>
        <v>0</v>
      </c>
      <c r="Z3158">
        <f>IF(ChurnTable[[#This Row],[Churn]]="Yes",ChurnTable[[#This Row],[MonthlyCharges]]*12,0)</f>
        <v>0</v>
      </c>
    </row>
    <row r="3159" spans="1:26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 s="1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 s="2">
        <v>44.95</v>
      </c>
      <c r="T3159" s="2">
        <v>431</v>
      </c>
      <c r="U3159" t="s">
        <v>23</v>
      </c>
      <c r="V31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59" t="str">
        <f>IF(ChurnTable[[#This Row],[MonthlyCharges]]&lt;35,"Low (&lt;$35)",IF(ChurnTable[[#This Row],[MonthlyCharges]]&lt;70,"Medium ($35-$70)","High (&gt;$70)"))</f>
        <v>Medium ($35-$70)</v>
      </c>
      <c r="X3159">
        <f>ChurnTable[[#This Row],[MonthlyCharges]]*12</f>
        <v>539.40000000000009</v>
      </c>
      <c r="Y3159">
        <f>IF(ChurnTable[[#This Row],[Churn]]="Yes",1,0)</f>
        <v>1</v>
      </c>
      <c r="Z3159">
        <f>IF(ChurnTable[[#This Row],[Churn]]="Yes",ChurnTable[[#This Row],[MonthlyCharges]]*12,0)</f>
        <v>539.40000000000009</v>
      </c>
    </row>
    <row r="3160" spans="1:26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 s="1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 s="2">
        <v>49.55</v>
      </c>
      <c r="T3160" s="2">
        <v>878.35</v>
      </c>
      <c r="U3160" t="s">
        <v>23</v>
      </c>
      <c r="V31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60" t="str">
        <f>IF(ChurnTable[[#This Row],[MonthlyCharges]]&lt;35,"Low (&lt;$35)",IF(ChurnTable[[#This Row],[MonthlyCharges]]&lt;70,"Medium ($35-$70)","High (&gt;$70)"))</f>
        <v>Medium ($35-$70)</v>
      </c>
      <c r="X3160">
        <f>ChurnTable[[#This Row],[MonthlyCharges]]*12</f>
        <v>594.59999999999991</v>
      </c>
      <c r="Y3160">
        <f>IF(ChurnTable[[#This Row],[Churn]]="Yes",1,0)</f>
        <v>1</v>
      </c>
      <c r="Z3160">
        <f>IF(ChurnTable[[#This Row],[Churn]]="Yes",ChurnTable[[#This Row],[MonthlyCharges]]*12,0)</f>
        <v>594.59999999999991</v>
      </c>
    </row>
    <row r="3161" spans="1:26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 s="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 s="2">
        <v>94.85</v>
      </c>
      <c r="T3161" s="2">
        <v>335.75</v>
      </c>
      <c r="U3161" t="s">
        <v>24</v>
      </c>
      <c r="V31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61" t="str">
        <f>IF(ChurnTable[[#This Row],[MonthlyCharges]]&lt;35,"Low (&lt;$35)",IF(ChurnTable[[#This Row],[MonthlyCharges]]&lt;70,"Medium ($35-$70)","High (&gt;$70)"))</f>
        <v>High (&gt;$70)</v>
      </c>
      <c r="X3161">
        <f>ChurnTable[[#This Row],[MonthlyCharges]]*12</f>
        <v>1138.1999999999998</v>
      </c>
      <c r="Y3161">
        <f>IF(ChurnTable[[#This Row],[Churn]]="Yes",1,0)</f>
        <v>0</v>
      </c>
      <c r="Z3161">
        <f>IF(ChurnTable[[#This Row],[Churn]]="Yes",ChurnTable[[#This Row],[MonthlyCharges]]*12,0)</f>
        <v>0</v>
      </c>
    </row>
    <row r="3162" spans="1:26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 s="1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 s="2">
        <v>46.25</v>
      </c>
      <c r="T3162" s="2">
        <v>3121.4</v>
      </c>
      <c r="U3162" t="s">
        <v>24</v>
      </c>
      <c r="V31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62" t="str">
        <f>IF(ChurnTable[[#This Row],[MonthlyCharges]]&lt;35,"Low (&lt;$35)",IF(ChurnTable[[#This Row],[MonthlyCharges]]&lt;70,"Medium ($35-$70)","High (&gt;$70)"))</f>
        <v>Medium ($35-$70)</v>
      </c>
      <c r="X3162">
        <f>ChurnTable[[#This Row],[MonthlyCharges]]*12</f>
        <v>555</v>
      </c>
      <c r="Y3162">
        <f>IF(ChurnTable[[#This Row],[Churn]]="Yes",1,0)</f>
        <v>0</v>
      </c>
      <c r="Z3162">
        <f>IF(ChurnTable[[#This Row],[Churn]]="Yes",ChurnTable[[#This Row],[MonthlyCharges]]*12,0)</f>
        <v>0</v>
      </c>
    </row>
    <row r="3163" spans="1:26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 s="1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 s="2">
        <v>19.350000000000001</v>
      </c>
      <c r="T3163" s="2">
        <v>324.8</v>
      </c>
      <c r="U3163" t="s">
        <v>24</v>
      </c>
      <c r="V31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63" t="str">
        <f>IF(ChurnTable[[#This Row],[MonthlyCharges]]&lt;35,"Low (&lt;$35)",IF(ChurnTable[[#This Row],[MonthlyCharges]]&lt;70,"Medium ($35-$70)","High (&gt;$70)"))</f>
        <v>Low (&lt;$35)</v>
      </c>
      <c r="X3163">
        <f>ChurnTable[[#This Row],[MonthlyCharges]]*12</f>
        <v>232.20000000000002</v>
      </c>
      <c r="Y3163">
        <f>IF(ChurnTable[[#This Row],[Churn]]="Yes",1,0)</f>
        <v>0</v>
      </c>
      <c r="Z3163">
        <f>IF(ChurnTable[[#This Row],[Churn]]="Yes",ChurnTable[[#This Row],[MonthlyCharges]]*12,0)</f>
        <v>0</v>
      </c>
    </row>
    <row r="3164" spans="1:26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 s="1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 s="2">
        <v>69.599999999999994</v>
      </c>
      <c r="T3164" s="2">
        <v>1394.55</v>
      </c>
      <c r="U3164" t="s">
        <v>24</v>
      </c>
      <c r="V31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64" t="str">
        <f>IF(ChurnTable[[#This Row],[MonthlyCharges]]&lt;35,"Low (&lt;$35)",IF(ChurnTable[[#This Row],[MonthlyCharges]]&lt;70,"Medium ($35-$70)","High (&gt;$70)"))</f>
        <v>Medium ($35-$70)</v>
      </c>
      <c r="X3164">
        <f>ChurnTable[[#This Row],[MonthlyCharges]]*12</f>
        <v>835.19999999999993</v>
      </c>
      <c r="Y3164">
        <f>IF(ChurnTable[[#This Row],[Churn]]="Yes",1,0)</f>
        <v>0</v>
      </c>
      <c r="Z3164">
        <f>IF(ChurnTable[[#This Row],[Churn]]="Yes",ChurnTable[[#This Row],[MonthlyCharges]]*12,0)</f>
        <v>0</v>
      </c>
    </row>
    <row r="3165" spans="1:26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 s="1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 s="2">
        <v>90.7</v>
      </c>
      <c r="T3165" s="2">
        <v>3413.25</v>
      </c>
      <c r="U3165" t="s">
        <v>24</v>
      </c>
      <c r="V31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65" t="str">
        <f>IF(ChurnTable[[#This Row],[MonthlyCharges]]&lt;35,"Low (&lt;$35)",IF(ChurnTable[[#This Row],[MonthlyCharges]]&lt;70,"Medium ($35-$70)","High (&gt;$70)"))</f>
        <v>High (&gt;$70)</v>
      </c>
      <c r="X3165">
        <f>ChurnTable[[#This Row],[MonthlyCharges]]*12</f>
        <v>1088.4000000000001</v>
      </c>
      <c r="Y3165">
        <f>IF(ChurnTable[[#This Row],[Churn]]="Yes",1,0)</f>
        <v>0</v>
      </c>
      <c r="Z3165">
        <f>IF(ChurnTable[[#This Row],[Churn]]="Yes",ChurnTable[[#This Row],[MonthlyCharges]]*12,0)</f>
        <v>0</v>
      </c>
    </row>
    <row r="3166" spans="1:26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 s="1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 s="2">
        <v>101.4</v>
      </c>
      <c r="T3166" s="2">
        <v>3143.65</v>
      </c>
      <c r="U3166" t="s">
        <v>24</v>
      </c>
      <c r="V31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66" t="str">
        <f>IF(ChurnTable[[#This Row],[MonthlyCharges]]&lt;35,"Low (&lt;$35)",IF(ChurnTable[[#This Row],[MonthlyCharges]]&lt;70,"Medium ($35-$70)","High (&gt;$70)"))</f>
        <v>High (&gt;$70)</v>
      </c>
      <c r="X3166">
        <f>ChurnTable[[#This Row],[MonthlyCharges]]*12</f>
        <v>1216.8000000000002</v>
      </c>
      <c r="Y3166">
        <f>IF(ChurnTable[[#This Row],[Churn]]="Yes",1,0)</f>
        <v>0</v>
      </c>
      <c r="Z3166">
        <f>IF(ChurnTable[[#This Row],[Churn]]="Yes",ChurnTable[[#This Row],[MonthlyCharges]]*12,0)</f>
        <v>0</v>
      </c>
    </row>
    <row r="3167" spans="1:26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 s="1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 s="2">
        <v>20.25</v>
      </c>
      <c r="T3167" s="2">
        <v>439.75</v>
      </c>
      <c r="U3167" t="s">
        <v>24</v>
      </c>
      <c r="V31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67" t="str">
        <f>IF(ChurnTable[[#This Row],[MonthlyCharges]]&lt;35,"Low (&lt;$35)",IF(ChurnTable[[#This Row],[MonthlyCharges]]&lt;70,"Medium ($35-$70)","High (&gt;$70)"))</f>
        <v>Low (&lt;$35)</v>
      </c>
      <c r="X3167">
        <f>ChurnTable[[#This Row],[MonthlyCharges]]*12</f>
        <v>243</v>
      </c>
      <c r="Y3167">
        <f>IF(ChurnTable[[#This Row],[Churn]]="Yes",1,0)</f>
        <v>0</v>
      </c>
      <c r="Z3167">
        <f>IF(ChurnTable[[#This Row],[Churn]]="Yes",ChurnTable[[#This Row],[MonthlyCharges]]*12,0)</f>
        <v>0</v>
      </c>
    </row>
    <row r="3168" spans="1:26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 s="1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 s="2">
        <v>48.8</v>
      </c>
      <c r="T3168" s="2">
        <v>664.4</v>
      </c>
      <c r="U3168" t="s">
        <v>24</v>
      </c>
      <c r="V31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68" t="str">
        <f>IF(ChurnTable[[#This Row],[MonthlyCharges]]&lt;35,"Low (&lt;$35)",IF(ChurnTable[[#This Row],[MonthlyCharges]]&lt;70,"Medium ($35-$70)","High (&gt;$70)"))</f>
        <v>Medium ($35-$70)</v>
      </c>
      <c r="X3168">
        <f>ChurnTable[[#This Row],[MonthlyCharges]]*12</f>
        <v>585.59999999999991</v>
      </c>
      <c r="Y3168">
        <f>IF(ChurnTable[[#This Row],[Churn]]="Yes",1,0)</f>
        <v>0</v>
      </c>
      <c r="Z3168">
        <f>IF(ChurnTable[[#This Row],[Churn]]="Yes",ChurnTable[[#This Row],[MonthlyCharges]]*12,0)</f>
        <v>0</v>
      </c>
    </row>
    <row r="3169" spans="1:26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 s="1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 s="2">
        <v>74.349999999999994</v>
      </c>
      <c r="T3169" s="2">
        <v>4759.55</v>
      </c>
      <c r="U3169" t="s">
        <v>24</v>
      </c>
      <c r="V31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69" t="str">
        <f>IF(ChurnTable[[#This Row],[MonthlyCharges]]&lt;35,"Low (&lt;$35)",IF(ChurnTable[[#This Row],[MonthlyCharges]]&lt;70,"Medium ($35-$70)","High (&gt;$70)"))</f>
        <v>High (&gt;$70)</v>
      </c>
      <c r="X3169">
        <f>ChurnTable[[#This Row],[MonthlyCharges]]*12</f>
        <v>892.19999999999993</v>
      </c>
      <c r="Y3169">
        <f>IF(ChurnTable[[#This Row],[Churn]]="Yes",1,0)</f>
        <v>0</v>
      </c>
      <c r="Z3169">
        <f>IF(ChurnTable[[#This Row],[Churn]]="Yes",ChurnTable[[#This Row],[MonthlyCharges]]*12,0)</f>
        <v>0</v>
      </c>
    </row>
    <row r="3170" spans="1:26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 s="1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 s="2">
        <v>19.350000000000001</v>
      </c>
      <c r="T3170" s="2">
        <v>1033</v>
      </c>
      <c r="U3170" t="s">
        <v>24</v>
      </c>
      <c r="V31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70" t="str">
        <f>IF(ChurnTable[[#This Row],[MonthlyCharges]]&lt;35,"Low (&lt;$35)",IF(ChurnTable[[#This Row],[MonthlyCharges]]&lt;70,"Medium ($35-$70)","High (&gt;$70)"))</f>
        <v>Low (&lt;$35)</v>
      </c>
      <c r="X3170">
        <f>ChurnTable[[#This Row],[MonthlyCharges]]*12</f>
        <v>232.20000000000002</v>
      </c>
      <c r="Y3170">
        <f>IF(ChurnTable[[#This Row],[Churn]]="Yes",1,0)</f>
        <v>0</v>
      </c>
      <c r="Z3170">
        <f>IF(ChurnTable[[#This Row],[Churn]]="Yes",ChurnTable[[#This Row],[MonthlyCharges]]*12,0)</f>
        <v>0</v>
      </c>
    </row>
    <row r="3171" spans="1:26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 s="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 s="2">
        <v>68.75</v>
      </c>
      <c r="T3171" s="2">
        <v>3482.85</v>
      </c>
      <c r="U3171" t="s">
        <v>24</v>
      </c>
      <c r="V31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71" t="str">
        <f>IF(ChurnTable[[#This Row],[MonthlyCharges]]&lt;35,"Low (&lt;$35)",IF(ChurnTable[[#This Row],[MonthlyCharges]]&lt;70,"Medium ($35-$70)","High (&gt;$70)"))</f>
        <v>Medium ($35-$70)</v>
      </c>
      <c r="X3171">
        <f>ChurnTable[[#This Row],[MonthlyCharges]]*12</f>
        <v>825</v>
      </c>
      <c r="Y3171">
        <f>IF(ChurnTable[[#This Row],[Churn]]="Yes",1,0)</f>
        <v>0</v>
      </c>
      <c r="Z3171">
        <f>IF(ChurnTable[[#This Row],[Churn]]="Yes",ChurnTable[[#This Row],[MonthlyCharges]]*12,0)</f>
        <v>0</v>
      </c>
    </row>
    <row r="3172" spans="1:26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 s="1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 s="2">
        <v>100.2</v>
      </c>
      <c r="T3172" s="2">
        <v>2688.45</v>
      </c>
      <c r="U3172" t="s">
        <v>24</v>
      </c>
      <c r="V31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72" t="str">
        <f>IF(ChurnTable[[#This Row],[MonthlyCharges]]&lt;35,"Low (&lt;$35)",IF(ChurnTable[[#This Row],[MonthlyCharges]]&lt;70,"Medium ($35-$70)","High (&gt;$70)"))</f>
        <v>High (&gt;$70)</v>
      </c>
      <c r="X3172">
        <f>ChurnTable[[#This Row],[MonthlyCharges]]*12</f>
        <v>1202.4000000000001</v>
      </c>
      <c r="Y3172">
        <f>IF(ChurnTable[[#This Row],[Churn]]="Yes",1,0)</f>
        <v>0</v>
      </c>
      <c r="Z3172">
        <f>IF(ChurnTable[[#This Row],[Churn]]="Yes",ChurnTable[[#This Row],[MonthlyCharges]]*12,0)</f>
        <v>0</v>
      </c>
    </row>
    <row r="3173" spans="1:26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 s="1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 s="2">
        <v>20.85</v>
      </c>
      <c r="T3173" s="2">
        <v>435.25</v>
      </c>
      <c r="U3173" t="s">
        <v>24</v>
      </c>
      <c r="V31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73" t="str">
        <f>IF(ChurnTable[[#This Row],[MonthlyCharges]]&lt;35,"Low (&lt;$35)",IF(ChurnTable[[#This Row],[MonthlyCharges]]&lt;70,"Medium ($35-$70)","High (&gt;$70)"))</f>
        <v>Low (&lt;$35)</v>
      </c>
      <c r="X3173">
        <f>ChurnTable[[#This Row],[MonthlyCharges]]*12</f>
        <v>250.20000000000002</v>
      </c>
      <c r="Y3173">
        <f>IF(ChurnTable[[#This Row],[Churn]]="Yes",1,0)</f>
        <v>0</v>
      </c>
      <c r="Z3173">
        <f>IF(ChurnTable[[#This Row],[Churn]]="Yes",ChurnTable[[#This Row],[MonthlyCharges]]*12,0)</f>
        <v>0</v>
      </c>
    </row>
    <row r="3174" spans="1:26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 s="1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 s="2">
        <v>95.9</v>
      </c>
      <c r="T3174" s="2">
        <v>2448.75</v>
      </c>
      <c r="U3174" t="s">
        <v>23</v>
      </c>
      <c r="V31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74" t="str">
        <f>IF(ChurnTable[[#This Row],[MonthlyCharges]]&lt;35,"Low (&lt;$35)",IF(ChurnTable[[#This Row],[MonthlyCharges]]&lt;70,"Medium ($35-$70)","High (&gt;$70)"))</f>
        <v>High (&gt;$70)</v>
      </c>
      <c r="X3174">
        <f>ChurnTable[[#This Row],[MonthlyCharges]]*12</f>
        <v>1150.8000000000002</v>
      </c>
      <c r="Y3174">
        <f>IF(ChurnTable[[#This Row],[Churn]]="Yes",1,0)</f>
        <v>1</v>
      </c>
      <c r="Z3174">
        <f>IF(ChurnTable[[#This Row],[Churn]]="Yes",ChurnTable[[#This Row],[MonthlyCharges]]*12,0)</f>
        <v>1150.8000000000002</v>
      </c>
    </row>
    <row r="3175" spans="1:26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 s="1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 s="2">
        <v>19.350000000000001</v>
      </c>
      <c r="T3175" s="2">
        <v>307</v>
      </c>
      <c r="U3175" t="s">
        <v>24</v>
      </c>
      <c r="V31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75" t="str">
        <f>IF(ChurnTable[[#This Row],[MonthlyCharges]]&lt;35,"Low (&lt;$35)",IF(ChurnTable[[#This Row],[MonthlyCharges]]&lt;70,"Medium ($35-$70)","High (&gt;$70)"))</f>
        <v>Low (&lt;$35)</v>
      </c>
      <c r="X3175">
        <f>ChurnTable[[#This Row],[MonthlyCharges]]*12</f>
        <v>232.20000000000002</v>
      </c>
      <c r="Y3175">
        <f>IF(ChurnTable[[#This Row],[Churn]]="Yes",1,0)</f>
        <v>0</v>
      </c>
      <c r="Z3175">
        <f>IF(ChurnTable[[#This Row],[Churn]]="Yes",ChurnTable[[#This Row],[MonthlyCharges]]*12,0)</f>
        <v>0</v>
      </c>
    </row>
    <row r="3176" spans="1:26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 s="1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 s="2">
        <v>45</v>
      </c>
      <c r="T3176" s="2">
        <v>2689.35</v>
      </c>
      <c r="U3176" t="s">
        <v>24</v>
      </c>
      <c r="V31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76" t="str">
        <f>IF(ChurnTable[[#This Row],[MonthlyCharges]]&lt;35,"Low (&lt;$35)",IF(ChurnTable[[#This Row],[MonthlyCharges]]&lt;70,"Medium ($35-$70)","High (&gt;$70)"))</f>
        <v>Medium ($35-$70)</v>
      </c>
      <c r="X3176">
        <f>ChurnTable[[#This Row],[MonthlyCharges]]*12</f>
        <v>540</v>
      </c>
      <c r="Y3176">
        <f>IF(ChurnTable[[#This Row],[Churn]]="Yes",1,0)</f>
        <v>0</v>
      </c>
      <c r="Z3176">
        <f>IF(ChurnTable[[#This Row],[Churn]]="Yes",ChurnTable[[#This Row],[MonthlyCharges]]*12,0)</f>
        <v>0</v>
      </c>
    </row>
    <row r="3177" spans="1:26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 s="1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 s="2">
        <v>81.5</v>
      </c>
      <c r="T3177" s="2">
        <v>1329.2</v>
      </c>
      <c r="U3177" t="s">
        <v>23</v>
      </c>
      <c r="V31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77" t="str">
        <f>IF(ChurnTable[[#This Row],[MonthlyCharges]]&lt;35,"Low (&lt;$35)",IF(ChurnTable[[#This Row],[MonthlyCharges]]&lt;70,"Medium ($35-$70)","High (&gt;$70)"))</f>
        <v>High (&gt;$70)</v>
      </c>
      <c r="X3177">
        <f>ChurnTable[[#This Row],[MonthlyCharges]]*12</f>
        <v>978</v>
      </c>
      <c r="Y3177">
        <f>IF(ChurnTable[[#This Row],[Churn]]="Yes",1,0)</f>
        <v>1</v>
      </c>
      <c r="Z3177">
        <f>IF(ChurnTable[[#This Row],[Churn]]="Yes",ChurnTable[[#This Row],[MonthlyCharges]]*12,0)</f>
        <v>978</v>
      </c>
    </row>
    <row r="3178" spans="1:26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 s="1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 s="2">
        <v>25.5</v>
      </c>
      <c r="T3178" s="2">
        <v>1281.25</v>
      </c>
      <c r="U3178" t="s">
        <v>24</v>
      </c>
      <c r="V31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78" t="str">
        <f>IF(ChurnTable[[#This Row],[MonthlyCharges]]&lt;35,"Low (&lt;$35)",IF(ChurnTable[[#This Row],[MonthlyCharges]]&lt;70,"Medium ($35-$70)","High (&gt;$70)"))</f>
        <v>Low (&lt;$35)</v>
      </c>
      <c r="X3178">
        <f>ChurnTable[[#This Row],[MonthlyCharges]]*12</f>
        <v>306</v>
      </c>
      <c r="Y3178">
        <f>IF(ChurnTable[[#This Row],[Churn]]="Yes",1,0)</f>
        <v>0</v>
      </c>
      <c r="Z3178">
        <f>IF(ChurnTable[[#This Row],[Churn]]="Yes",ChurnTable[[#This Row],[MonthlyCharges]]*12,0)</f>
        <v>0</v>
      </c>
    </row>
    <row r="3179" spans="1:26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 s="1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 s="2">
        <v>48.9</v>
      </c>
      <c r="T3179" s="2">
        <v>3527</v>
      </c>
      <c r="U3179" t="s">
        <v>24</v>
      </c>
      <c r="V31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79" t="str">
        <f>IF(ChurnTable[[#This Row],[MonthlyCharges]]&lt;35,"Low (&lt;$35)",IF(ChurnTable[[#This Row],[MonthlyCharges]]&lt;70,"Medium ($35-$70)","High (&gt;$70)"))</f>
        <v>Medium ($35-$70)</v>
      </c>
      <c r="X3179">
        <f>ChurnTable[[#This Row],[MonthlyCharges]]*12</f>
        <v>586.79999999999995</v>
      </c>
      <c r="Y3179">
        <f>IF(ChurnTable[[#This Row],[Churn]]="Yes",1,0)</f>
        <v>0</v>
      </c>
      <c r="Z3179">
        <f>IF(ChurnTable[[#This Row],[Churn]]="Yes",ChurnTable[[#This Row],[MonthlyCharges]]*12,0)</f>
        <v>0</v>
      </c>
    </row>
    <row r="3180" spans="1:26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 s="1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 s="2">
        <v>84.1</v>
      </c>
      <c r="T3180" s="2">
        <v>4348.6499999999996</v>
      </c>
      <c r="U3180" t="s">
        <v>23</v>
      </c>
      <c r="V31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80" t="str">
        <f>IF(ChurnTable[[#This Row],[MonthlyCharges]]&lt;35,"Low (&lt;$35)",IF(ChurnTable[[#This Row],[MonthlyCharges]]&lt;70,"Medium ($35-$70)","High (&gt;$70)"))</f>
        <v>High (&gt;$70)</v>
      </c>
      <c r="X3180">
        <f>ChurnTable[[#This Row],[MonthlyCharges]]*12</f>
        <v>1009.1999999999999</v>
      </c>
      <c r="Y3180">
        <f>IF(ChurnTable[[#This Row],[Churn]]="Yes",1,0)</f>
        <v>1</v>
      </c>
      <c r="Z3180">
        <f>IF(ChurnTable[[#This Row],[Churn]]="Yes",ChurnTable[[#This Row],[MonthlyCharges]]*12,0)</f>
        <v>1009.1999999999999</v>
      </c>
    </row>
    <row r="3181" spans="1:26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 s="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 s="2">
        <v>19.600000000000001</v>
      </c>
      <c r="T3181" s="2">
        <v>561.15</v>
      </c>
      <c r="U3181" t="s">
        <v>24</v>
      </c>
      <c r="V31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81" t="str">
        <f>IF(ChurnTable[[#This Row],[MonthlyCharges]]&lt;35,"Low (&lt;$35)",IF(ChurnTable[[#This Row],[MonthlyCharges]]&lt;70,"Medium ($35-$70)","High (&gt;$70)"))</f>
        <v>Low (&lt;$35)</v>
      </c>
      <c r="X3181">
        <f>ChurnTable[[#This Row],[MonthlyCharges]]*12</f>
        <v>235.20000000000002</v>
      </c>
      <c r="Y3181">
        <f>IF(ChurnTable[[#This Row],[Churn]]="Yes",1,0)</f>
        <v>0</v>
      </c>
      <c r="Z3181">
        <f>IF(ChurnTable[[#This Row],[Churn]]="Yes",ChurnTable[[#This Row],[MonthlyCharges]]*12,0)</f>
        <v>0</v>
      </c>
    </row>
    <row r="3182" spans="1:26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 s="1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 s="2">
        <v>20</v>
      </c>
      <c r="T3182" s="2">
        <v>63.6</v>
      </c>
      <c r="U3182" t="s">
        <v>24</v>
      </c>
      <c r="V31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82" t="str">
        <f>IF(ChurnTable[[#This Row],[MonthlyCharges]]&lt;35,"Low (&lt;$35)",IF(ChurnTable[[#This Row],[MonthlyCharges]]&lt;70,"Medium ($35-$70)","High (&gt;$70)"))</f>
        <v>Low (&lt;$35)</v>
      </c>
      <c r="X3182">
        <f>ChurnTable[[#This Row],[MonthlyCharges]]*12</f>
        <v>240</v>
      </c>
      <c r="Y3182">
        <f>IF(ChurnTable[[#This Row],[Churn]]="Yes",1,0)</f>
        <v>0</v>
      </c>
      <c r="Z3182">
        <f>IF(ChurnTable[[#This Row],[Churn]]="Yes",ChurnTable[[#This Row],[MonthlyCharges]]*12,0)</f>
        <v>0</v>
      </c>
    </row>
    <row r="3183" spans="1:26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 s="1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 s="2">
        <v>81.3</v>
      </c>
      <c r="T3183" s="2">
        <v>5129.3</v>
      </c>
      <c r="U3183" t="s">
        <v>24</v>
      </c>
      <c r="V31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83" t="str">
        <f>IF(ChurnTable[[#This Row],[MonthlyCharges]]&lt;35,"Low (&lt;$35)",IF(ChurnTable[[#This Row],[MonthlyCharges]]&lt;70,"Medium ($35-$70)","High (&gt;$70)"))</f>
        <v>High (&gt;$70)</v>
      </c>
      <c r="X3183">
        <f>ChurnTable[[#This Row],[MonthlyCharges]]*12</f>
        <v>975.59999999999991</v>
      </c>
      <c r="Y3183">
        <f>IF(ChurnTable[[#This Row],[Churn]]="Yes",1,0)</f>
        <v>0</v>
      </c>
      <c r="Z3183">
        <f>IF(ChurnTable[[#This Row],[Churn]]="Yes",ChurnTable[[#This Row],[MonthlyCharges]]*12,0)</f>
        <v>0</v>
      </c>
    </row>
    <row r="3184" spans="1:26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 s="1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 s="2">
        <v>95.2</v>
      </c>
      <c r="T3184" s="2">
        <v>4285.8</v>
      </c>
      <c r="U3184" t="s">
        <v>24</v>
      </c>
      <c r="V31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84" t="str">
        <f>IF(ChurnTable[[#This Row],[MonthlyCharges]]&lt;35,"Low (&lt;$35)",IF(ChurnTable[[#This Row],[MonthlyCharges]]&lt;70,"Medium ($35-$70)","High (&gt;$70)"))</f>
        <v>High (&gt;$70)</v>
      </c>
      <c r="X3184">
        <f>ChurnTable[[#This Row],[MonthlyCharges]]*12</f>
        <v>1142.4000000000001</v>
      </c>
      <c r="Y3184">
        <f>IF(ChurnTable[[#This Row],[Churn]]="Yes",1,0)</f>
        <v>0</v>
      </c>
      <c r="Z3184">
        <f>IF(ChurnTable[[#This Row],[Churn]]="Yes",ChurnTable[[#This Row],[MonthlyCharges]]*12,0)</f>
        <v>0</v>
      </c>
    </row>
    <row r="3185" spans="1:26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 s="1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 s="2">
        <v>36.450000000000003</v>
      </c>
      <c r="T3185" s="2">
        <v>93.7</v>
      </c>
      <c r="U3185" t="s">
        <v>23</v>
      </c>
      <c r="V31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85" t="str">
        <f>IF(ChurnTable[[#This Row],[MonthlyCharges]]&lt;35,"Low (&lt;$35)",IF(ChurnTable[[#This Row],[MonthlyCharges]]&lt;70,"Medium ($35-$70)","High (&gt;$70)"))</f>
        <v>Medium ($35-$70)</v>
      </c>
      <c r="X3185">
        <f>ChurnTable[[#This Row],[MonthlyCharges]]*12</f>
        <v>437.40000000000003</v>
      </c>
      <c r="Y3185">
        <f>IF(ChurnTable[[#This Row],[Churn]]="Yes",1,0)</f>
        <v>1</v>
      </c>
      <c r="Z3185">
        <f>IF(ChurnTable[[#This Row],[Churn]]="Yes",ChurnTable[[#This Row],[MonthlyCharges]]*12,0)</f>
        <v>437.40000000000003</v>
      </c>
    </row>
    <row r="3186" spans="1:26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 s="1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 s="2">
        <v>83.3</v>
      </c>
      <c r="T3186" s="2">
        <v>5894.5</v>
      </c>
      <c r="U3186" t="s">
        <v>24</v>
      </c>
      <c r="V31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86" t="str">
        <f>IF(ChurnTable[[#This Row],[MonthlyCharges]]&lt;35,"Low (&lt;$35)",IF(ChurnTable[[#This Row],[MonthlyCharges]]&lt;70,"Medium ($35-$70)","High (&gt;$70)"))</f>
        <v>High (&gt;$70)</v>
      </c>
      <c r="X3186">
        <f>ChurnTable[[#This Row],[MonthlyCharges]]*12</f>
        <v>999.59999999999991</v>
      </c>
      <c r="Y3186">
        <f>IF(ChurnTable[[#This Row],[Churn]]="Yes",1,0)</f>
        <v>0</v>
      </c>
      <c r="Z3186">
        <f>IF(ChurnTable[[#This Row],[Churn]]="Yes",ChurnTable[[#This Row],[MonthlyCharges]]*12,0)</f>
        <v>0</v>
      </c>
    </row>
    <row r="3187" spans="1:26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 s="1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 s="2">
        <v>25.05</v>
      </c>
      <c r="T3187" s="2">
        <v>25.05</v>
      </c>
      <c r="U3187" t="s">
        <v>23</v>
      </c>
      <c r="V31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87" t="str">
        <f>IF(ChurnTable[[#This Row],[MonthlyCharges]]&lt;35,"Low (&lt;$35)",IF(ChurnTable[[#This Row],[MonthlyCharges]]&lt;70,"Medium ($35-$70)","High (&gt;$70)"))</f>
        <v>Low (&lt;$35)</v>
      </c>
      <c r="X3187">
        <f>ChurnTable[[#This Row],[MonthlyCharges]]*12</f>
        <v>300.60000000000002</v>
      </c>
      <c r="Y3187">
        <f>IF(ChurnTable[[#This Row],[Churn]]="Yes",1,0)</f>
        <v>1</v>
      </c>
      <c r="Z3187">
        <f>IF(ChurnTable[[#This Row],[Churn]]="Yes",ChurnTable[[#This Row],[MonthlyCharges]]*12,0)</f>
        <v>300.60000000000002</v>
      </c>
    </row>
    <row r="3188" spans="1:26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 s="1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 s="2">
        <v>20.3</v>
      </c>
      <c r="T3188" s="2">
        <v>1160.75</v>
      </c>
      <c r="U3188" t="s">
        <v>24</v>
      </c>
      <c r="V31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88" t="str">
        <f>IF(ChurnTable[[#This Row],[MonthlyCharges]]&lt;35,"Low (&lt;$35)",IF(ChurnTable[[#This Row],[MonthlyCharges]]&lt;70,"Medium ($35-$70)","High (&gt;$70)"))</f>
        <v>Low (&lt;$35)</v>
      </c>
      <c r="X3188">
        <f>ChurnTable[[#This Row],[MonthlyCharges]]*12</f>
        <v>243.60000000000002</v>
      </c>
      <c r="Y3188">
        <f>IF(ChurnTable[[#This Row],[Churn]]="Yes",1,0)</f>
        <v>0</v>
      </c>
      <c r="Z3188">
        <f>IF(ChurnTable[[#This Row],[Churn]]="Yes",ChurnTable[[#This Row],[MonthlyCharges]]*12,0)</f>
        <v>0</v>
      </c>
    </row>
    <row r="3189" spans="1:26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 s="1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 s="2">
        <v>89.85</v>
      </c>
      <c r="T3189" s="2">
        <v>3091.75</v>
      </c>
      <c r="U3189" t="s">
        <v>24</v>
      </c>
      <c r="V31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89" t="str">
        <f>IF(ChurnTable[[#This Row],[MonthlyCharges]]&lt;35,"Low (&lt;$35)",IF(ChurnTable[[#This Row],[MonthlyCharges]]&lt;70,"Medium ($35-$70)","High (&gt;$70)"))</f>
        <v>High (&gt;$70)</v>
      </c>
      <c r="X3189">
        <f>ChurnTable[[#This Row],[MonthlyCharges]]*12</f>
        <v>1078.1999999999998</v>
      </c>
      <c r="Y3189">
        <f>IF(ChurnTable[[#This Row],[Churn]]="Yes",1,0)</f>
        <v>0</v>
      </c>
      <c r="Z3189">
        <f>IF(ChurnTable[[#This Row],[Churn]]="Yes",ChurnTable[[#This Row],[MonthlyCharges]]*12,0)</f>
        <v>0</v>
      </c>
    </row>
    <row r="3190" spans="1:26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 s="1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 s="2">
        <v>49.85</v>
      </c>
      <c r="T3190" s="2">
        <v>365.55</v>
      </c>
      <c r="U3190" t="s">
        <v>23</v>
      </c>
      <c r="V31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90" t="str">
        <f>IF(ChurnTable[[#This Row],[MonthlyCharges]]&lt;35,"Low (&lt;$35)",IF(ChurnTable[[#This Row],[MonthlyCharges]]&lt;70,"Medium ($35-$70)","High (&gt;$70)"))</f>
        <v>Medium ($35-$70)</v>
      </c>
      <c r="X3190">
        <f>ChurnTable[[#This Row],[MonthlyCharges]]*12</f>
        <v>598.20000000000005</v>
      </c>
      <c r="Y3190">
        <f>IF(ChurnTable[[#This Row],[Churn]]="Yes",1,0)</f>
        <v>1</v>
      </c>
      <c r="Z3190">
        <f>IF(ChurnTable[[#This Row],[Churn]]="Yes",ChurnTable[[#This Row],[MonthlyCharges]]*12,0)</f>
        <v>598.20000000000005</v>
      </c>
    </row>
    <row r="3191" spans="1:26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 s="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 s="2">
        <v>19.8</v>
      </c>
      <c r="T3191" s="2">
        <v>272.95</v>
      </c>
      <c r="U3191" t="s">
        <v>24</v>
      </c>
      <c r="V31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91" t="str">
        <f>IF(ChurnTable[[#This Row],[MonthlyCharges]]&lt;35,"Low (&lt;$35)",IF(ChurnTable[[#This Row],[MonthlyCharges]]&lt;70,"Medium ($35-$70)","High (&gt;$70)"))</f>
        <v>Low (&lt;$35)</v>
      </c>
      <c r="X3191">
        <f>ChurnTable[[#This Row],[MonthlyCharges]]*12</f>
        <v>237.60000000000002</v>
      </c>
      <c r="Y3191">
        <f>IF(ChurnTable[[#This Row],[Churn]]="Yes",1,0)</f>
        <v>0</v>
      </c>
      <c r="Z3191">
        <f>IF(ChurnTable[[#This Row],[Churn]]="Yes",ChurnTable[[#This Row],[MonthlyCharges]]*12,0)</f>
        <v>0</v>
      </c>
    </row>
    <row r="3192" spans="1:26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 s="1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 s="2">
        <v>54.65</v>
      </c>
      <c r="T3192" s="2">
        <v>3632</v>
      </c>
      <c r="U3192" t="s">
        <v>24</v>
      </c>
      <c r="V31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192" t="str">
        <f>IF(ChurnTable[[#This Row],[MonthlyCharges]]&lt;35,"Low (&lt;$35)",IF(ChurnTable[[#This Row],[MonthlyCharges]]&lt;70,"Medium ($35-$70)","High (&gt;$70)"))</f>
        <v>Medium ($35-$70)</v>
      </c>
      <c r="X3192">
        <f>ChurnTable[[#This Row],[MonthlyCharges]]*12</f>
        <v>655.8</v>
      </c>
      <c r="Y3192">
        <f>IF(ChurnTable[[#This Row],[Churn]]="Yes",1,0)</f>
        <v>0</v>
      </c>
      <c r="Z3192">
        <f>IF(ChurnTable[[#This Row],[Churn]]="Yes",ChurnTable[[#This Row],[MonthlyCharges]]*12,0)</f>
        <v>0</v>
      </c>
    </row>
    <row r="3193" spans="1:26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 s="1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 s="2">
        <v>29.35</v>
      </c>
      <c r="T3193" s="2">
        <v>381.2</v>
      </c>
      <c r="U3193" t="s">
        <v>24</v>
      </c>
      <c r="V31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93" t="str">
        <f>IF(ChurnTable[[#This Row],[MonthlyCharges]]&lt;35,"Low (&lt;$35)",IF(ChurnTable[[#This Row],[MonthlyCharges]]&lt;70,"Medium ($35-$70)","High (&gt;$70)"))</f>
        <v>Low (&lt;$35)</v>
      </c>
      <c r="X3193">
        <f>ChurnTable[[#This Row],[MonthlyCharges]]*12</f>
        <v>352.20000000000005</v>
      </c>
      <c r="Y3193">
        <f>IF(ChurnTable[[#This Row],[Churn]]="Yes",1,0)</f>
        <v>0</v>
      </c>
      <c r="Z3193">
        <f>IF(ChurnTable[[#This Row],[Churn]]="Yes",ChurnTable[[#This Row],[MonthlyCharges]]*12,0)</f>
        <v>0</v>
      </c>
    </row>
    <row r="3194" spans="1:26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 s="1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 s="2">
        <v>19.149999999999999</v>
      </c>
      <c r="T3194" s="2">
        <v>1035.5</v>
      </c>
      <c r="U3194" t="s">
        <v>24</v>
      </c>
      <c r="V31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194" t="str">
        <f>IF(ChurnTable[[#This Row],[MonthlyCharges]]&lt;35,"Low (&lt;$35)",IF(ChurnTable[[#This Row],[MonthlyCharges]]&lt;70,"Medium ($35-$70)","High (&gt;$70)"))</f>
        <v>Low (&lt;$35)</v>
      </c>
      <c r="X3194">
        <f>ChurnTable[[#This Row],[MonthlyCharges]]*12</f>
        <v>229.79999999999998</v>
      </c>
      <c r="Y3194">
        <f>IF(ChurnTable[[#This Row],[Churn]]="Yes",1,0)</f>
        <v>0</v>
      </c>
      <c r="Z3194">
        <f>IF(ChurnTable[[#This Row],[Churn]]="Yes",ChurnTable[[#This Row],[MonthlyCharges]]*12,0)</f>
        <v>0</v>
      </c>
    </row>
    <row r="3195" spans="1:26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 s="1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 s="2">
        <v>19.100000000000001</v>
      </c>
      <c r="T3195" s="2">
        <v>52</v>
      </c>
      <c r="U3195" t="s">
        <v>24</v>
      </c>
      <c r="V31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95" t="str">
        <f>IF(ChurnTable[[#This Row],[MonthlyCharges]]&lt;35,"Low (&lt;$35)",IF(ChurnTable[[#This Row],[MonthlyCharges]]&lt;70,"Medium ($35-$70)","High (&gt;$70)"))</f>
        <v>Low (&lt;$35)</v>
      </c>
      <c r="X3195">
        <f>ChurnTable[[#This Row],[MonthlyCharges]]*12</f>
        <v>229.20000000000002</v>
      </c>
      <c r="Y3195">
        <f>IF(ChurnTable[[#This Row],[Churn]]="Yes",1,0)</f>
        <v>0</v>
      </c>
      <c r="Z3195">
        <f>IF(ChurnTable[[#This Row],[Churn]]="Yes",ChurnTable[[#This Row],[MonthlyCharges]]*12,0)</f>
        <v>0</v>
      </c>
    </row>
    <row r="3196" spans="1:26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 s="1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 s="2">
        <v>55.55</v>
      </c>
      <c r="T3196" s="2">
        <v>2342.1999999999998</v>
      </c>
      <c r="U3196" t="s">
        <v>23</v>
      </c>
      <c r="V31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196" t="str">
        <f>IF(ChurnTable[[#This Row],[MonthlyCharges]]&lt;35,"Low (&lt;$35)",IF(ChurnTable[[#This Row],[MonthlyCharges]]&lt;70,"Medium ($35-$70)","High (&gt;$70)"))</f>
        <v>Medium ($35-$70)</v>
      </c>
      <c r="X3196">
        <f>ChurnTable[[#This Row],[MonthlyCharges]]*12</f>
        <v>666.59999999999991</v>
      </c>
      <c r="Y3196">
        <f>IF(ChurnTable[[#This Row],[Churn]]="Yes",1,0)</f>
        <v>1</v>
      </c>
      <c r="Z3196">
        <f>IF(ChurnTable[[#This Row],[Churn]]="Yes",ChurnTable[[#This Row],[MonthlyCharges]]*12,0)</f>
        <v>666.59999999999991</v>
      </c>
    </row>
    <row r="3197" spans="1:26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 s="1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 s="2">
        <v>80.55</v>
      </c>
      <c r="T3197" s="2">
        <v>653.9</v>
      </c>
      <c r="U3197" t="s">
        <v>24</v>
      </c>
      <c r="V31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97" t="str">
        <f>IF(ChurnTable[[#This Row],[MonthlyCharges]]&lt;35,"Low (&lt;$35)",IF(ChurnTable[[#This Row],[MonthlyCharges]]&lt;70,"Medium ($35-$70)","High (&gt;$70)"))</f>
        <v>High (&gt;$70)</v>
      </c>
      <c r="X3197">
        <f>ChurnTable[[#This Row],[MonthlyCharges]]*12</f>
        <v>966.59999999999991</v>
      </c>
      <c r="Y3197">
        <f>IF(ChurnTable[[#This Row],[Churn]]="Yes",1,0)</f>
        <v>0</v>
      </c>
      <c r="Z3197">
        <f>IF(ChurnTable[[#This Row],[Churn]]="Yes",ChurnTable[[#This Row],[MonthlyCharges]]*12,0)</f>
        <v>0</v>
      </c>
    </row>
    <row r="3198" spans="1:26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 s="1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 s="2">
        <v>20.25</v>
      </c>
      <c r="T3198" s="2">
        <v>71.2</v>
      </c>
      <c r="U3198" t="s">
        <v>24</v>
      </c>
      <c r="V31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198" t="str">
        <f>IF(ChurnTable[[#This Row],[MonthlyCharges]]&lt;35,"Low (&lt;$35)",IF(ChurnTable[[#This Row],[MonthlyCharges]]&lt;70,"Medium ($35-$70)","High (&gt;$70)"))</f>
        <v>Low (&lt;$35)</v>
      </c>
      <c r="X3198">
        <f>ChurnTable[[#This Row],[MonthlyCharges]]*12</f>
        <v>243</v>
      </c>
      <c r="Y3198">
        <f>IF(ChurnTable[[#This Row],[Churn]]="Yes",1,0)</f>
        <v>0</v>
      </c>
      <c r="Z3198">
        <f>IF(ChurnTable[[#This Row],[Churn]]="Yes",ChurnTable[[#This Row],[MonthlyCharges]]*12,0)</f>
        <v>0</v>
      </c>
    </row>
    <row r="3199" spans="1:26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 s="1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 s="2">
        <v>69.5</v>
      </c>
      <c r="T3199" s="2">
        <v>1498.2</v>
      </c>
      <c r="U3199" t="s">
        <v>23</v>
      </c>
      <c r="V31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199" t="str">
        <f>IF(ChurnTable[[#This Row],[MonthlyCharges]]&lt;35,"Low (&lt;$35)",IF(ChurnTable[[#This Row],[MonthlyCharges]]&lt;70,"Medium ($35-$70)","High (&gt;$70)"))</f>
        <v>Medium ($35-$70)</v>
      </c>
      <c r="X3199">
        <f>ChurnTable[[#This Row],[MonthlyCharges]]*12</f>
        <v>834</v>
      </c>
      <c r="Y3199">
        <f>IF(ChurnTable[[#This Row],[Churn]]="Yes",1,0)</f>
        <v>1</v>
      </c>
      <c r="Z3199">
        <f>IF(ChurnTable[[#This Row],[Churn]]="Yes",ChurnTable[[#This Row],[MonthlyCharges]]*12,0)</f>
        <v>834</v>
      </c>
    </row>
    <row r="3200" spans="1:26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 s="1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 s="2">
        <v>106</v>
      </c>
      <c r="T3200" s="2">
        <v>4178.6499999999996</v>
      </c>
      <c r="U3200" t="s">
        <v>24</v>
      </c>
      <c r="V32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00" t="str">
        <f>IF(ChurnTable[[#This Row],[MonthlyCharges]]&lt;35,"Low (&lt;$35)",IF(ChurnTable[[#This Row],[MonthlyCharges]]&lt;70,"Medium ($35-$70)","High (&gt;$70)"))</f>
        <v>High (&gt;$70)</v>
      </c>
      <c r="X3200">
        <f>ChurnTable[[#This Row],[MonthlyCharges]]*12</f>
        <v>1272</v>
      </c>
      <c r="Y3200">
        <f>IF(ChurnTable[[#This Row],[Churn]]="Yes",1,0)</f>
        <v>0</v>
      </c>
      <c r="Z3200">
        <f>IF(ChurnTable[[#This Row],[Churn]]="Yes",ChurnTable[[#This Row],[MonthlyCharges]]*12,0)</f>
        <v>0</v>
      </c>
    </row>
    <row r="3201" spans="1:26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 s="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 s="2">
        <v>25.5</v>
      </c>
      <c r="T3201" s="2">
        <v>1821.8</v>
      </c>
      <c r="U3201" t="s">
        <v>24</v>
      </c>
      <c r="V32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01" t="str">
        <f>IF(ChurnTable[[#This Row],[MonthlyCharges]]&lt;35,"Low (&lt;$35)",IF(ChurnTable[[#This Row],[MonthlyCharges]]&lt;70,"Medium ($35-$70)","High (&gt;$70)"))</f>
        <v>Low (&lt;$35)</v>
      </c>
      <c r="X3201">
        <f>ChurnTable[[#This Row],[MonthlyCharges]]*12</f>
        <v>306</v>
      </c>
      <c r="Y3201">
        <f>IF(ChurnTable[[#This Row],[Churn]]="Yes",1,0)</f>
        <v>0</v>
      </c>
      <c r="Z3201">
        <f>IF(ChurnTable[[#This Row],[Churn]]="Yes",ChurnTable[[#This Row],[MonthlyCharges]]*12,0)</f>
        <v>0</v>
      </c>
    </row>
    <row r="3202" spans="1:26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 s="1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 s="2">
        <v>104.3</v>
      </c>
      <c r="T3202" s="2">
        <v>5278.15</v>
      </c>
      <c r="U3202" t="s">
        <v>23</v>
      </c>
      <c r="V32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02" t="str">
        <f>IF(ChurnTable[[#This Row],[MonthlyCharges]]&lt;35,"Low (&lt;$35)",IF(ChurnTable[[#This Row],[MonthlyCharges]]&lt;70,"Medium ($35-$70)","High (&gt;$70)"))</f>
        <v>High (&gt;$70)</v>
      </c>
      <c r="X3202">
        <f>ChurnTable[[#This Row],[MonthlyCharges]]*12</f>
        <v>1251.5999999999999</v>
      </c>
      <c r="Y3202">
        <f>IF(ChurnTable[[#This Row],[Churn]]="Yes",1,0)</f>
        <v>1</v>
      </c>
      <c r="Z3202">
        <f>IF(ChurnTable[[#This Row],[Churn]]="Yes",ChurnTable[[#This Row],[MonthlyCharges]]*12,0)</f>
        <v>1251.5999999999999</v>
      </c>
    </row>
    <row r="3203" spans="1:26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 s="1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 s="2">
        <v>79.599999999999994</v>
      </c>
      <c r="T3203" s="2">
        <v>4024.2</v>
      </c>
      <c r="U3203" t="s">
        <v>24</v>
      </c>
      <c r="V32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03" t="str">
        <f>IF(ChurnTable[[#This Row],[MonthlyCharges]]&lt;35,"Low (&lt;$35)",IF(ChurnTable[[#This Row],[MonthlyCharges]]&lt;70,"Medium ($35-$70)","High (&gt;$70)"))</f>
        <v>High (&gt;$70)</v>
      </c>
      <c r="X3203">
        <f>ChurnTable[[#This Row],[MonthlyCharges]]*12</f>
        <v>955.19999999999993</v>
      </c>
      <c r="Y3203">
        <f>IF(ChurnTable[[#This Row],[Churn]]="Yes",1,0)</f>
        <v>0</v>
      </c>
      <c r="Z3203">
        <f>IF(ChurnTable[[#This Row],[Churn]]="Yes",ChurnTable[[#This Row],[MonthlyCharges]]*12,0)</f>
        <v>0</v>
      </c>
    </row>
    <row r="3204" spans="1:26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 s="1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 s="2">
        <v>55.25</v>
      </c>
      <c r="T3204" s="2">
        <v>55.25</v>
      </c>
      <c r="U3204" t="s">
        <v>24</v>
      </c>
      <c r="V32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04" t="str">
        <f>IF(ChurnTable[[#This Row],[MonthlyCharges]]&lt;35,"Low (&lt;$35)",IF(ChurnTable[[#This Row],[MonthlyCharges]]&lt;70,"Medium ($35-$70)","High (&gt;$70)"))</f>
        <v>Medium ($35-$70)</v>
      </c>
      <c r="X3204">
        <f>ChurnTable[[#This Row],[MonthlyCharges]]*12</f>
        <v>663</v>
      </c>
      <c r="Y3204">
        <f>IF(ChurnTable[[#This Row],[Churn]]="Yes",1,0)</f>
        <v>0</v>
      </c>
      <c r="Z3204">
        <f>IF(ChurnTable[[#This Row],[Churn]]="Yes",ChurnTable[[#This Row],[MonthlyCharges]]*12,0)</f>
        <v>0</v>
      </c>
    </row>
    <row r="3205" spans="1:26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 s="1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 s="2">
        <v>88.05</v>
      </c>
      <c r="T3205" s="2">
        <v>6520.8</v>
      </c>
      <c r="U3205" t="s">
        <v>24</v>
      </c>
      <c r="V32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05" t="str">
        <f>IF(ChurnTable[[#This Row],[MonthlyCharges]]&lt;35,"Low (&lt;$35)",IF(ChurnTable[[#This Row],[MonthlyCharges]]&lt;70,"Medium ($35-$70)","High (&gt;$70)"))</f>
        <v>High (&gt;$70)</v>
      </c>
      <c r="X3205">
        <f>ChurnTable[[#This Row],[MonthlyCharges]]*12</f>
        <v>1056.5999999999999</v>
      </c>
      <c r="Y3205">
        <f>IF(ChurnTable[[#This Row],[Churn]]="Yes",1,0)</f>
        <v>0</v>
      </c>
      <c r="Z3205">
        <f>IF(ChurnTable[[#This Row],[Churn]]="Yes",ChurnTable[[#This Row],[MonthlyCharges]]*12,0)</f>
        <v>0</v>
      </c>
    </row>
    <row r="3206" spans="1:26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 s="1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 s="2">
        <v>20.399999999999999</v>
      </c>
      <c r="T3206" s="2">
        <v>854.9</v>
      </c>
      <c r="U3206" t="s">
        <v>24</v>
      </c>
      <c r="V32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06" t="str">
        <f>IF(ChurnTable[[#This Row],[MonthlyCharges]]&lt;35,"Low (&lt;$35)",IF(ChurnTable[[#This Row],[MonthlyCharges]]&lt;70,"Medium ($35-$70)","High (&gt;$70)"))</f>
        <v>Low (&lt;$35)</v>
      </c>
      <c r="X3206">
        <f>ChurnTable[[#This Row],[MonthlyCharges]]*12</f>
        <v>244.79999999999998</v>
      </c>
      <c r="Y3206">
        <f>IF(ChurnTable[[#This Row],[Churn]]="Yes",1,0)</f>
        <v>0</v>
      </c>
      <c r="Z3206">
        <f>IF(ChurnTable[[#This Row],[Churn]]="Yes",ChurnTable[[#This Row],[MonthlyCharges]]*12,0)</f>
        <v>0</v>
      </c>
    </row>
    <row r="3207" spans="1:26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 s="1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 s="2">
        <v>117.6</v>
      </c>
      <c r="T3207" s="2">
        <v>8308.9</v>
      </c>
      <c r="U3207" t="s">
        <v>24</v>
      </c>
      <c r="V32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07" t="str">
        <f>IF(ChurnTable[[#This Row],[MonthlyCharges]]&lt;35,"Low (&lt;$35)",IF(ChurnTable[[#This Row],[MonthlyCharges]]&lt;70,"Medium ($35-$70)","High (&gt;$70)"))</f>
        <v>High (&gt;$70)</v>
      </c>
      <c r="X3207">
        <f>ChurnTable[[#This Row],[MonthlyCharges]]*12</f>
        <v>1411.1999999999998</v>
      </c>
      <c r="Y3207">
        <f>IF(ChurnTable[[#This Row],[Churn]]="Yes",1,0)</f>
        <v>0</v>
      </c>
      <c r="Z3207">
        <f>IF(ChurnTable[[#This Row],[Churn]]="Yes",ChurnTable[[#This Row],[MonthlyCharges]]*12,0)</f>
        <v>0</v>
      </c>
    </row>
    <row r="3208" spans="1:26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 s="1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 s="2">
        <v>20</v>
      </c>
      <c r="T3208" s="2">
        <v>109.2</v>
      </c>
      <c r="U3208" t="s">
        <v>24</v>
      </c>
      <c r="V32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08" t="str">
        <f>IF(ChurnTable[[#This Row],[MonthlyCharges]]&lt;35,"Low (&lt;$35)",IF(ChurnTable[[#This Row],[MonthlyCharges]]&lt;70,"Medium ($35-$70)","High (&gt;$70)"))</f>
        <v>Low (&lt;$35)</v>
      </c>
      <c r="X3208">
        <f>ChurnTable[[#This Row],[MonthlyCharges]]*12</f>
        <v>240</v>
      </c>
      <c r="Y3208">
        <f>IF(ChurnTable[[#This Row],[Churn]]="Yes",1,0)</f>
        <v>0</v>
      </c>
      <c r="Z3208">
        <f>IF(ChurnTable[[#This Row],[Churn]]="Yes",ChurnTable[[#This Row],[MonthlyCharges]]*12,0)</f>
        <v>0</v>
      </c>
    </row>
    <row r="3209" spans="1:26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 s="1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 s="2">
        <v>19.649999999999999</v>
      </c>
      <c r="T3209" s="2">
        <v>92.05</v>
      </c>
      <c r="U3209" t="s">
        <v>24</v>
      </c>
      <c r="V32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09" t="str">
        <f>IF(ChurnTable[[#This Row],[MonthlyCharges]]&lt;35,"Low (&lt;$35)",IF(ChurnTable[[#This Row],[MonthlyCharges]]&lt;70,"Medium ($35-$70)","High (&gt;$70)"))</f>
        <v>Low (&lt;$35)</v>
      </c>
      <c r="X3209">
        <f>ChurnTable[[#This Row],[MonthlyCharges]]*12</f>
        <v>235.79999999999998</v>
      </c>
      <c r="Y3209">
        <f>IF(ChurnTable[[#This Row],[Churn]]="Yes",1,0)</f>
        <v>0</v>
      </c>
      <c r="Z3209">
        <f>IF(ChurnTable[[#This Row],[Churn]]="Yes",ChurnTable[[#This Row],[MonthlyCharges]]*12,0)</f>
        <v>0</v>
      </c>
    </row>
    <row r="3210" spans="1:26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 s="1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 s="2">
        <v>70.55</v>
      </c>
      <c r="T3210" s="2">
        <v>3420.5</v>
      </c>
      <c r="U3210" t="s">
        <v>24</v>
      </c>
      <c r="V32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10" t="str">
        <f>IF(ChurnTable[[#This Row],[MonthlyCharges]]&lt;35,"Low (&lt;$35)",IF(ChurnTable[[#This Row],[MonthlyCharges]]&lt;70,"Medium ($35-$70)","High (&gt;$70)"))</f>
        <v>High (&gt;$70)</v>
      </c>
      <c r="X3210">
        <f>ChurnTable[[#This Row],[MonthlyCharges]]*12</f>
        <v>846.59999999999991</v>
      </c>
      <c r="Y3210">
        <f>IF(ChurnTable[[#This Row],[Churn]]="Yes",1,0)</f>
        <v>0</v>
      </c>
      <c r="Z3210">
        <f>IF(ChurnTable[[#This Row],[Churn]]="Yes",ChurnTable[[#This Row],[MonthlyCharges]]*12,0)</f>
        <v>0</v>
      </c>
    </row>
    <row r="3211" spans="1:26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 s="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 s="2">
        <v>93.85</v>
      </c>
      <c r="T3211" s="2">
        <v>93.85</v>
      </c>
      <c r="U3211" t="s">
        <v>23</v>
      </c>
      <c r="V32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11" t="str">
        <f>IF(ChurnTable[[#This Row],[MonthlyCharges]]&lt;35,"Low (&lt;$35)",IF(ChurnTable[[#This Row],[MonthlyCharges]]&lt;70,"Medium ($35-$70)","High (&gt;$70)"))</f>
        <v>High (&gt;$70)</v>
      </c>
      <c r="X3211">
        <f>ChurnTable[[#This Row],[MonthlyCharges]]*12</f>
        <v>1126.1999999999998</v>
      </c>
      <c r="Y3211">
        <f>IF(ChurnTable[[#This Row],[Churn]]="Yes",1,0)</f>
        <v>1</v>
      </c>
      <c r="Z3211">
        <f>IF(ChurnTable[[#This Row],[Churn]]="Yes",ChurnTable[[#This Row],[MonthlyCharges]]*12,0)</f>
        <v>1126.1999999999998</v>
      </c>
    </row>
    <row r="3212" spans="1:26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 s="1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 s="2">
        <v>65.8</v>
      </c>
      <c r="T3212" s="2">
        <v>4068</v>
      </c>
      <c r="U3212" t="s">
        <v>24</v>
      </c>
      <c r="V32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12" t="str">
        <f>IF(ChurnTable[[#This Row],[MonthlyCharges]]&lt;35,"Low (&lt;$35)",IF(ChurnTable[[#This Row],[MonthlyCharges]]&lt;70,"Medium ($35-$70)","High (&gt;$70)"))</f>
        <v>Medium ($35-$70)</v>
      </c>
      <c r="X3212">
        <f>ChurnTable[[#This Row],[MonthlyCharges]]*12</f>
        <v>789.59999999999991</v>
      </c>
      <c r="Y3212">
        <f>IF(ChurnTable[[#This Row],[Churn]]="Yes",1,0)</f>
        <v>0</v>
      </c>
      <c r="Z3212">
        <f>IF(ChurnTable[[#This Row],[Churn]]="Yes",ChurnTable[[#This Row],[MonthlyCharges]]*12,0)</f>
        <v>0</v>
      </c>
    </row>
    <row r="3213" spans="1:26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 s="1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 s="2">
        <v>20.05</v>
      </c>
      <c r="T3213" s="2">
        <v>337.9</v>
      </c>
      <c r="U3213" t="s">
        <v>24</v>
      </c>
      <c r="V32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13" t="str">
        <f>IF(ChurnTable[[#This Row],[MonthlyCharges]]&lt;35,"Low (&lt;$35)",IF(ChurnTable[[#This Row],[MonthlyCharges]]&lt;70,"Medium ($35-$70)","High (&gt;$70)"))</f>
        <v>Low (&lt;$35)</v>
      </c>
      <c r="X3213">
        <f>ChurnTable[[#This Row],[MonthlyCharges]]*12</f>
        <v>240.60000000000002</v>
      </c>
      <c r="Y3213">
        <f>IF(ChurnTable[[#This Row],[Churn]]="Yes",1,0)</f>
        <v>0</v>
      </c>
      <c r="Z3213">
        <f>IF(ChurnTable[[#This Row],[Churn]]="Yes",ChurnTable[[#This Row],[MonthlyCharges]]*12,0)</f>
        <v>0</v>
      </c>
    </row>
    <row r="3214" spans="1:26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 s="1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 s="2">
        <v>80</v>
      </c>
      <c r="T3214" s="2">
        <v>3168.75</v>
      </c>
      <c r="U3214" t="s">
        <v>24</v>
      </c>
      <c r="V32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14" t="str">
        <f>IF(ChurnTable[[#This Row],[MonthlyCharges]]&lt;35,"Low (&lt;$35)",IF(ChurnTable[[#This Row],[MonthlyCharges]]&lt;70,"Medium ($35-$70)","High (&gt;$70)"))</f>
        <v>High (&gt;$70)</v>
      </c>
      <c r="X3214">
        <f>ChurnTable[[#This Row],[MonthlyCharges]]*12</f>
        <v>960</v>
      </c>
      <c r="Y3214">
        <f>IF(ChurnTable[[#This Row],[Churn]]="Yes",1,0)</f>
        <v>0</v>
      </c>
      <c r="Z3214">
        <f>IF(ChurnTable[[#This Row],[Churn]]="Yes",ChurnTable[[#This Row],[MonthlyCharges]]*12,0)</f>
        <v>0</v>
      </c>
    </row>
    <row r="3215" spans="1:26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 s="1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 s="2">
        <v>35.4</v>
      </c>
      <c r="T3215" s="2">
        <v>1412.4</v>
      </c>
      <c r="U3215" t="s">
        <v>24</v>
      </c>
      <c r="V32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15" t="str">
        <f>IF(ChurnTable[[#This Row],[MonthlyCharges]]&lt;35,"Low (&lt;$35)",IF(ChurnTable[[#This Row],[MonthlyCharges]]&lt;70,"Medium ($35-$70)","High (&gt;$70)"))</f>
        <v>Medium ($35-$70)</v>
      </c>
      <c r="X3215">
        <f>ChurnTable[[#This Row],[MonthlyCharges]]*12</f>
        <v>424.79999999999995</v>
      </c>
      <c r="Y3215">
        <f>IF(ChurnTable[[#This Row],[Churn]]="Yes",1,0)</f>
        <v>0</v>
      </c>
      <c r="Z3215">
        <f>IF(ChurnTable[[#This Row],[Churn]]="Yes",ChurnTable[[#This Row],[MonthlyCharges]]*12,0)</f>
        <v>0</v>
      </c>
    </row>
    <row r="3216" spans="1:26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 s="1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 s="2">
        <v>79.599999999999994</v>
      </c>
      <c r="T3216" s="2">
        <v>3974.7</v>
      </c>
      <c r="U3216" t="s">
        <v>24</v>
      </c>
      <c r="V32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16" t="str">
        <f>IF(ChurnTable[[#This Row],[MonthlyCharges]]&lt;35,"Low (&lt;$35)",IF(ChurnTable[[#This Row],[MonthlyCharges]]&lt;70,"Medium ($35-$70)","High (&gt;$70)"))</f>
        <v>High (&gt;$70)</v>
      </c>
      <c r="X3216">
        <f>ChurnTable[[#This Row],[MonthlyCharges]]*12</f>
        <v>955.19999999999993</v>
      </c>
      <c r="Y3216">
        <f>IF(ChurnTable[[#This Row],[Churn]]="Yes",1,0)</f>
        <v>0</v>
      </c>
      <c r="Z3216">
        <f>IF(ChurnTable[[#This Row],[Churn]]="Yes",ChurnTable[[#This Row],[MonthlyCharges]]*12,0)</f>
        <v>0</v>
      </c>
    </row>
    <row r="3217" spans="1:26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 s="1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 s="2">
        <v>80.25</v>
      </c>
      <c r="T3217" s="2">
        <v>3439</v>
      </c>
      <c r="U3217" t="s">
        <v>24</v>
      </c>
      <c r="V32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17" t="str">
        <f>IF(ChurnTable[[#This Row],[MonthlyCharges]]&lt;35,"Low (&lt;$35)",IF(ChurnTable[[#This Row],[MonthlyCharges]]&lt;70,"Medium ($35-$70)","High (&gt;$70)"))</f>
        <v>High (&gt;$70)</v>
      </c>
      <c r="X3217">
        <f>ChurnTable[[#This Row],[MonthlyCharges]]*12</f>
        <v>963</v>
      </c>
      <c r="Y3217">
        <f>IF(ChurnTable[[#This Row],[Churn]]="Yes",1,0)</f>
        <v>0</v>
      </c>
      <c r="Z3217">
        <f>IF(ChurnTable[[#This Row],[Churn]]="Yes",ChurnTable[[#This Row],[MonthlyCharges]]*12,0)</f>
        <v>0</v>
      </c>
    </row>
    <row r="3218" spans="1:26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 s="1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 s="2">
        <v>50.45</v>
      </c>
      <c r="T3218" s="2">
        <v>50.45</v>
      </c>
      <c r="U3218" t="s">
        <v>23</v>
      </c>
      <c r="V32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18" t="str">
        <f>IF(ChurnTable[[#This Row],[MonthlyCharges]]&lt;35,"Low (&lt;$35)",IF(ChurnTable[[#This Row],[MonthlyCharges]]&lt;70,"Medium ($35-$70)","High (&gt;$70)"))</f>
        <v>Medium ($35-$70)</v>
      </c>
      <c r="X3218">
        <f>ChurnTable[[#This Row],[MonthlyCharges]]*12</f>
        <v>605.40000000000009</v>
      </c>
      <c r="Y3218">
        <f>IF(ChurnTable[[#This Row],[Churn]]="Yes",1,0)</f>
        <v>1</v>
      </c>
      <c r="Z3218">
        <f>IF(ChurnTable[[#This Row],[Churn]]="Yes",ChurnTable[[#This Row],[MonthlyCharges]]*12,0)</f>
        <v>605.40000000000009</v>
      </c>
    </row>
    <row r="3219" spans="1:26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 s="1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 s="2">
        <v>20.45</v>
      </c>
      <c r="T3219" s="2">
        <v>42.45</v>
      </c>
      <c r="U3219" t="s">
        <v>24</v>
      </c>
      <c r="V32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19" t="str">
        <f>IF(ChurnTable[[#This Row],[MonthlyCharges]]&lt;35,"Low (&lt;$35)",IF(ChurnTable[[#This Row],[MonthlyCharges]]&lt;70,"Medium ($35-$70)","High (&gt;$70)"))</f>
        <v>Low (&lt;$35)</v>
      </c>
      <c r="X3219">
        <f>ChurnTable[[#This Row],[MonthlyCharges]]*12</f>
        <v>245.39999999999998</v>
      </c>
      <c r="Y3219">
        <f>IF(ChurnTable[[#This Row],[Churn]]="Yes",1,0)</f>
        <v>0</v>
      </c>
      <c r="Z3219">
        <f>IF(ChurnTable[[#This Row],[Churn]]="Yes",ChurnTable[[#This Row],[MonthlyCharges]]*12,0)</f>
        <v>0</v>
      </c>
    </row>
    <row r="3220" spans="1:26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 s="1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 s="2">
        <v>79.599999999999994</v>
      </c>
      <c r="T3220" s="2">
        <v>5461.45</v>
      </c>
      <c r="U3220" t="s">
        <v>24</v>
      </c>
      <c r="V32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20" t="str">
        <f>IF(ChurnTable[[#This Row],[MonthlyCharges]]&lt;35,"Low (&lt;$35)",IF(ChurnTable[[#This Row],[MonthlyCharges]]&lt;70,"Medium ($35-$70)","High (&gt;$70)"))</f>
        <v>High (&gt;$70)</v>
      </c>
      <c r="X3220">
        <f>ChurnTable[[#This Row],[MonthlyCharges]]*12</f>
        <v>955.19999999999993</v>
      </c>
      <c r="Y3220">
        <f>IF(ChurnTable[[#This Row],[Churn]]="Yes",1,0)</f>
        <v>0</v>
      </c>
      <c r="Z3220">
        <f>IF(ChurnTable[[#This Row],[Churn]]="Yes",ChurnTable[[#This Row],[MonthlyCharges]]*12,0)</f>
        <v>0</v>
      </c>
    </row>
    <row r="3221" spans="1:26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 s="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 s="2">
        <v>24.7</v>
      </c>
      <c r="T3221" s="2">
        <v>571.75</v>
      </c>
      <c r="U3221" t="s">
        <v>24</v>
      </c>
      <c r="V32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21" t="str">
        <f>IF(ChurnTable[[#This Row],[MonthlyCharges]]&lt;35,"Low (&lt;$35)",IF(ChurnTable[[#This Row],[MonthlyCharges]]&lt;70,"Medium ($35-$70)","High (&gt;$70)"))</f>
        <v>Low (&lt;$35)</v>
      </c>
      <c r="X3221">
        <f>ChurnTable[[#This Row],[MonthlyCharges]]*12</f>
        <v>296.39999999999998</v>
      </c>
      <c r="Y3221">
        <f>IF(ChurnTable[[#This Row],[Churn]]="Yes",1,0)</f>
        <v>0</v>
      </c>
      <c r="Z3221">
        <f>IF(ChurnTable[[#This Row],[Churn]]="Yes",ChurnTable[[#This Row],[MonthlyCharges]]*12,0)</f>
        <v>0</v>
      </c>
    </row>
    <row r="3222" spans="1:26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 s="1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 s="2">
        <v>77.3</v>
      </c>
      <c r="T3222" s="2">
        <v>5498.2</v>
      </c>
      <c r="U3222" t="s">
        <v>24</v>
      </c>
      <c r="V32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22" t="str">
        <f>IF(ChurnTable[[#This Row],[MonthlyCharges]]&lt;35,"Low (&lt;$35)",IF(ChurnTable[[#This Row],[MonthlyCharges]]&lt;70,"Medium ($35-$70)","High (&gt;$70)"))</f>
        <v>High (&gt;$70)</v>
      </c>
      <c r="X3222">
        <f>ChurnTable[[#This Row],[MonthlyCharges]]*12</f>
        <v>927.59999999999991</v>
      </c>
      <c r="Y3222">
        <f>IF(ChurnTable[[#This Row],[Churn]]="Yes",1,0)</f>
        <v>0</v>
      </c>
      <c r="Z3222">
        <f>IF(ChurnTable[[#This Row],[Churn]]="Yes",ChurnTable[[#This Row],[MonthlyCharges]]*12,0)</f>
        <v>0</v>
      </c>
    </row>
    <row r="3223" spans="1:26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 s="1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 s="2">
        <v>29.75</v>
      </c>
      <c r="T3223" s="2">
        <v>96.85</v>
      </c>
      <c r="U3223" t="s">
        <v>24</v>
      </c>
      <c r="V32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23" t="str">
        <f>IF(ChurnTable[[#This Row],[MonthlyCharges]]&lt;35,"Low (&lt;$35)",IF(ChurnTable[[#This Row],[MonthlyCharges]]&lt;70,"Medium ($35-$70)","High (&gt;$70)"))</f>
        <v>Low (&lt;$35)</v>
      </c>
      <c r="X3223">
        <f>ChurnTable[[#This Row],[MonthlyCharges]]*12</f>
        <v>357</v>
      </c>
      <c r="Y3223">
        <f>IF(ChurnTable[[#This Row],[Churn]]="Yes",1,0)</f>
        <v>0</v>
      </c>
      <c r="Z3223">
        <f>IF(ChurnTable[[#This Row],[Churn]]="Yes",ChurnTable[[#This Row],[MonthlyCharges]]*12,0)</f>
        <v>0</v>
      </c>
    </row>
    <row r="3224" spans="1:26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 s="1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 s="2">
        <v>44.9</v>
      </c>
      <c r="T3224" s="2">
        <v>111.05</v>
      </c>
      <c r="U3224" t="s">
        <v>24</v>
      </c>
      <c r="V32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24" t="str">
        <f>IF(ChurnTable[[#This Row],[MonthlyCharges]]&lt;35,"Low (&lt;$35)",IF(ChurnTable[[#This Row],[MonthlyCharges]]&lt;70,"Medium ($35-$70)","High (&gt;$70)"))</f>
        <v>Medium ($35-$70)</v>
      </c>
      <c r="X3224">
        <f>ChurnTable[[#This Row],[MonthlyCharges]]*12</f>
        <v>538.79999999999995</v>
      </c>
      <c r="Y3224">
        <f>IF(ChurnTable[[#This Row],[Churn]]="Yes",1,0)</f>
        <v>0</v>
      </c>
      <c r="Z3224">
        <f>IF(ChurnTable[[#This Row],[Churn]]="Yes",ChurnTable[[#This Row],[MonthlyCharges]]*12,0)</f>
        <v>0</v>
      </c>
    </row>
    <row r="3225" spans="1:26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 s="1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 s="2">
        <v>29.8</v>
      </c>
      <c r="T3225" s="2">
        <v>94.4</v>
      </c>
      <c r="U3225" t="s">
        <v>24</v>
      </c>
      <c r="V32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25" t="str">
        <f>IF(ChurnTable[[#This Row],[MonthlyCharges]]&lt;35,"Low (&lt;$35)",IF(ChurnTable[[#This Row],[MonthlyCharges]]&lt;70,"Medium ($35-$70)","High (&gt;$70)"))</f>
        <v>Low (&lt;$35)</v>
      </c>
      <c r="X3225">
        <f>ChurnTable[[#This Row],[MonthlyCharges]]*12</f>
        <v>357.6</v>
      </c>
      <c r="Y3225">
        <f>IF(ChurnTable[[#This Row],[Churn]]="Yes",1,0)</f>
        <v>0</v>
      </c>
      <c r="Z3225">
        <f>IF(ChurnTable[[#This Row],[Churn]]="Yes",ChurnTable[[#This Row],[MonthlyCharges]]*12,0)</f>
        <v>0</v>
      </c>
    </row>
    <row r="3226" spans="1:26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 s="1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 s="2">
        <v>74.650000000000006</v>
      </c>
      <c r="T3226" s="2">
        <v>521.1</v>
      </c>
      <c r="U3226" t="s">
        <v>23</v>
      </c>
      <c r="V32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26" t="str">
        <f>IF(ChurnTable[[#This Row],[MonthlyCharges]]&lt;35,"Low (&lt;$35)",IF(ChurnTable[[#This Row],[MonthlyCharges]]&lt;70,"Medium ($35-$70)","High (&gt;$70)"))</f>
        <v>High (&gt;$70)</v>
      </c>
      <c r="X3226">
        <f>ChurnTable[[#This Row],[MonthlyCharges]]*12</f>
        <v>895.80000000000007</v>
      </c>
      <c r="Y3226">
        <f>IF(ChurnTable[[#This Row],[Churn]]="Yes",1,0)</f>
        <v>1</v>
      </c>
      <c r="Z3226">
        <f>IF(ChurnTable[[#This Row],[Churn]]="Yes",ChurnTable[[#This Row],[MonthlyCharges]]*12,0)</f>
        <v>895.80000000000007</v>
      </c>
    </row>
    <row r="3227" spans="1:26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 s="1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 s="2">
        <v>71.95</v>
      </c>
      <c r="T3227" s="2">
        <v>923.85</v>
      </c>
      <c r="U3227" t="s">
        <v>24</v>
      </c>
      <c r="V32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27" t="str">
        <f>IF(ChurnTable[[#This Row],[MonthlyCharges]]&lt;35,"Low (&lt;$35)",IF(ChurnTable[[#This Row],[MonthlyCharges]]&lt;70,"Medium ($35-$70)","High (&gt;$70)"))</f>
        <v>High (&gt;$70)</v>
      </c>
      <c r="X3227">
        <f>ChurnTable[[#This Row],[MonthlyCharges]]*12</f>
        <v>863.40000000000009</v>
      </c>
      <c r="Y3227">
        <f>IF(ChurnTable[[#This Row],[Churn]]="Yes",1,0)</f>
        <v>0</v>
      </c>
      <c r="Z3227">
        <f>IF(ChurnTable[[#This Row],[Churn]]="Yes",ChurnTable[[#This Row],[MonthlyCharges]]*12,0)</f>
        <v>0</v>
      </c>
    </row>
    <row r="3228" spans="1:26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 s="1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 s="2">
        <v>20.75</v>
      </c>
      <c r="T3228" s="2">
        <v>141.1</v>
      </c>
      <c r="U3228" t="s">
        <v>24</v>
      </c>
      <c r="V32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28" t="str">
        <f>IF(ChurnTable[[#This Row],[MonthlyCharges]]&lt;35,"Low (&lt;$35)",IF(ChurnTable[[#This Row],[MonthlyCharges]]&lt;70,"Medium ($35-$70)","High (&gt;$70)"))</f>
        <v>Low (&lt;$35)</v>
      </c>
      <c r="X3228">
        <f>ChurnTable[[#This Row],[MonthlyCharges]]*12</f>
        <v>249</v>
      </c>
      <c r="Y3228">
        <f>IF(ChurnTable[[#This Row],[Churn]]="Yes",1,0)</f>
        <v>0</v>
      </c>
      <c r="Z3228">
        <f>IF(ChurnTable[[#This Row],[Churn]]="Yes",ChurnTable[[#This Row],[MonthlyCharges]]*12,0)</f>
        <v>0</v>
      </c>
    </row>
    <row r="3229" spans="1:26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 s="1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 s="2">
        <v>56.3</v>
      </c>
      <c r="T3229" s="2">
        <v>628.65</v>
      </c>
      <c r="U3229" t="s">
        <v>24</v>
      </c>
      <c r="V32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29" t="str">
        <f>IF(ChurnTable[[#This Row],[MonthlyCharges]]&lt;35,"Low (&lt;$35)",IF(ChurnTable[[#This Row],[MonthlyCharges]]&lt;70,"Medium ($35-$70)","High (&gt;$70)"))</f>
        <v>Medium ($35-$70)</v>
      </c>
      <c r="X3229">
        <f>ChurnTable[[#This Row],[MonthlyCharges]]*12</f>
        <v>675.59999999999991</v>
      </c>
      <c r="Y3229">
        <f>IF(ChurnTable[[#This Row],[Churn]]="Yes",1,0)</f>
        <v>0</v>
      </c>
      <c r="Z3229">
        <f>IF(ChurnTable[[#This Row],[Churn]]="Yes",ChurnTable[[#This Row],[MonthlyCharges]]*12,0)</f>
        <v>0</v>
      </c>
    </row>
    <row r="3230" spans="1:26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 s="1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 s="2">
        <v>105.25</v>
      </c>
      <c r="T3230" s="2">
        <v>5576.3</v>
      </c>
      <c r="U3230" t="s">
        <v>24</v>
      </c>
      <c r="V32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30" t="str">
        <f>IF(ChurnTable[[#This Row],[MonthlyCharges]]&lt;35,"Low (&lt;$35)",IF(ChurnTable[[#This Row],[MonthlyCharges]]&lt;70,"Medium ($35-$70)","High (&gt;$70)"))</f>
        <v>High (&gt;$70)</v>
      </c>
      <c r="X3230">
        <f>ChurnTable[[#This Row],[MonthlyCharges]]*12</f>
        <v>1263</v>
      </c>
      <c r="Y3230">
        <f>IF(ChurnTable[[#This Row],[Churn]]="Yes",1,0)</f>
        <v>0</v>
      </c>
      <c r="Z3230">
        <f>IF(ChurnTable[[#This Row],[Churn]]="Yes",ChurnTable[[#This Row],[MonthlyCharges]]*12,0)</f>
        <v>0</v>
      </c>
    </row>
    <row r="3231" spans="1:26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 s="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 s="2">
        <v>94.2</v>
      </c>
      <c r="T3231" s="2">
        <v>1046.0999999999999</v>
      </c>
      <c r="U3231" t="s">
        <v>23</v>
      </c>
      <c r="V32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31" t="str">
        <f>IF(ChurnTable[[#This Row],[MonthlyCharges]]&lt;35,"Low (&lt;$35)",IF(ChurnTable[[#This Row],[MonthlyCharges]]&lt;70,"Medium ($35-$70)","High (&gt;$70)"))</f>
        <v>High (&gt;$70)</v>
      </c>
      <c r="X3231">
        <f>ChurnTable[[#This Row],[MonthlyCharges]]*12</f>
        <v>1130.4000000000001</v>
      </c>
      <c r="Y3231">
        <f>IF(ChurnTable[[#This Row],[Churn]]="Yes",1,0)</f>
        <v>1</v>
      </c>
      <c r="Z3231">
        <f>IF(ChurnTable[[#This Row],[Churn]]="Yes",ChurnTable[[#This Row],[MonthlyCharges]]*12,0)</f>
        <v>1130.4000000000001</v>
      </c>
    </row>
    <row r="3232" spans="1:26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 s="1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 s="2">
        <v>19.55</v>
      </c>
      <c r="T3232" s="2">
        <v>1245.5999999999999</v>
      </c>
      <c r="U3232" t="s">
        <v>24</v>
      </c>
      <c r="V32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32" t="str">
        <f>IF(ChurnTable[[#This Row],[MonthlyCharges]]&lt;35,"Low (&lt;$35)",IF(ChurnTable[[#This Row],[MonthlyCharges]]&lt;70,"Medium ($35-$70)","High (&gt;$70)"))</f>
        <v>Low (&lt;$35)</v>
      </c>
      <c r="X3232">
        <f>ChurnTable[[#This Row],[MonthlyCharges]]*12</f>
        <v>234.60000000000002</v>
      </c>
      <c r="Y3232">
        <f>IF(ChurnTable[[#This Row],[Churn]]="Yes",1,0)</f>
        <v>0</v>
      </c>
      <c r="Z3232">
        <f>IF(ChurnTable[[#This Row],[Churn]]="Yes",ChurnTable[[#This Row],[MonthlyCharges]]*12,0)</f>
        <v>0</v>
      </c>
    </row>
    <row r="3233" spans="1:26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 s="1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 s="2">
        <v>84.45</v>
      </c>
      <c r="T3233" s="2">
        <v>1287.8499999999999</v>
      </c>
      <c r="U3233" t="s">
        <v>24</v>
      </c>
      <c r="V32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33" t="str">
        <f>IF(ChurnTable[[#This Row],[MonthlyCharges]]&lt;35,"Low (&lt;$35)",IF(ChurnTable[[#This Row],[MonthlyCharges]]&lt;70,"Medium ($35-$70)","High (&gt;$70)"))</f>
        <v>High (&gt;$70)</v>
      </c>
      <c r="X3233">
        <f>ChurnTable[[#This Row],[MonthlyCharges]]*12</f>
        <v>1013.4000000000001</v>
      </c>
      <c r="Y3233">
        <f>IF(ChurnTable[[#This Row],[Churn]]="Yes",1,0)</f>
        <v>0</v>
      </c>
      <c r="Z3233">
        <f>IF(ChurnTable[[#This Row],[Churn]]="Yes",ChurnTable[[#This Row],[MonthlyCharges]]*12,0)</f>
        <v>0</v>
      </c>
    </row>
    <row r="3234" spans="1:26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 s="1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 s="2">
        <v>53.65</v>
      </c>
      <c r="T3234" s="2">
        <v>1939.35</v>
      </c>
      <c r="U3234" t="s">
        <v>24</v>
      </c>
      <c r="V32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34" t="str">
        <f>IF(ChurnTable[[#This Row],[MonthlyCharges]]&lt;35,"Low (&lt;$35)",IF(ChurnTable[[#This Row],[MonthlyCharges]]&lt;70,"Medium ($35-$70)","High (&gt;$70)"))</f>
        <v>Medium ($35-$70)</v>
      </c>
      <c r="X3234">
        <f>ChurnTable[[#This Row],[MonthlyCharges]]*12</f>
        <v>643.79999999999995</v>
      </c>
      <c r="Y3234">
        <f>IF(ChurnTable[[#This Row],[Churn]]="Yes",1,0)</f>
        <v>0</v>
      </c>
      <c r="Z3234">
        <f>IF(ChurnTable[[#This Row],[Churn]]="Yes",ChurnTable[[#This Row],[MonthlyCharges]]*12,0)</f>
        <v>0</v>
      </c>
    </row>
    <row r="3235" spans="1:26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 s="1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 s="2">
        <v>29.9</v>
      </c>
      <c r="T3235" s="2">
        <v>118.25</v>
      </c>
      <c r="U3235" t="s">
        <v>24</v>
      </c>
      <c r="V32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35" t="str">
        <f>IF(ChurnTable[[#This Row],[MonthlyCharges]]&lt;35,"Low (&lt;$35)",IF(ChurnTable[[#This Row],[MonthlyCharges]]&lt;70,"Medium ($35-$70)","High (&gt;$70)"))</f>
        <v>Low (&lt;$35)</v>
      </c>
      <c r="X3235">
        <f>ChurnTable[[#This Row],[MonthlyCharges]]*12</f>
        <v>358.79999999999995</v>
      </c>
      <c r="Y3235">
        <f>IF(ChurnTable[[#This Row],[Churn]]="Yes",1,0)</f>
        <v>0</v>
      </c>
      <c r="Z3235">
        <f>IF(ChurnTable[[#This Row],[Churn]]="Yes",ChurnTable[[#This Row],[MonthlyCharges]]*12,0)</f>
        <v>0</v>
      </c>
    </row>
    <row r="3236" spans="1:26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 s="1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 s="2">
        <v>19.7</v>
      </c>
      <c r="T3236" s="2">
        <v>452.55</v>
      </c>
      <c r="U3236" t="s">
        <v>24</v>
      </c>
      <c r="V32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36" t="str">
        <f>IF(ChurnTable[[#This Row],[MonthlyCharges]]&lt;35,"Low (&lt;$35)",IF(ChurnTable[[#This Row],[MonthlyCharges]]&lt;70,"Medium ($35-$70)","High (&gt;$70)"))</f>
        <v>Low (&lt;$35)</v>
      </c>
      <c r="X3236">
        <f>ChurnTable[[#This Row],[MonthlyCharges]]*12</f>
        <v>236.39999999999998</v>
      </c>
      <c r="Y3236">
        <f>IF(ChurnTable[[#This Row],[Churn]]="Yes",1,0)</f>
        <v>0</v>
      </c>
      <c r="Z3236">
        <f>IF(ChurnTable[[#This Row],[Churn]]="Yes",ChurnTable[[#This Row],[MonthlyCharges]]*12,0)</f>
        <v>0</v>
      </c>
    </row>
    <row r="3237" spans="1:26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 s="1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 s="2">
        <v>43.7</v>
      </c>
      <c r="T3237" s="2">
        <v>2696.55</v>
      </c>
      <c r="U3237" t="s">
        <v>24</v>
      </c>
      <c r="V32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37" t="str">
        <f>IF(ChurnTable[[#This Row],[MonthlyCharges]]&lt;35,"Low (&lt;$35)",IF(ChurnTable[[#This Row],[MonthlyCharges]]&lt;70,"Medium ($35-$70)","High (&gt;$70)"))</f>
        <v>Medium ($35-$70)</v>
      </c>
      <c r="X3237">
        <f>ChurnTable[[#This Row],[MonthlyCharges]]*12</f>
        <v>524.40000000000009</v>
      </c>
      <c r="Y3237">
        <f>IF(ChurnTable[[#This Row],[Churn]]="Yes",1,0)</f>
        <v>0</v>
      </c>
      <c r="Z3237">
        <f>IF(ChurnTable[[#This Row],[Churn]]="Yes",ChurnTable[[#This Row],[MonthlyCharges]]*12,0)</f>
        <v>0</v>
      </c>
    </row>
    <row r="3238" spans="1:26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 s="1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 s="2">
        <v>55.3</v>
      </c>
      <c r="T3238" s="2">
        <v>875.35</v>
      </c>
      <c r="U3238" t="s">
        <v>24</v>
      </c>
      <c r="V32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38" t="str">
        <f>IF(ChurnTable[[#This Row],[MonthlyCharges]]&lt;35,"Low (&lt;$35)",IF(ChurnTable[[#This Row],[MonthlyCharges]]&lt;70,"Medium ($35-$70)","High (&gt;$70)"))</f>
        <v>Medium ($35-$70)</v>
      </c>
      <c r="X3238">
        <f>ChurnTable[[#This Row],[MonthlyCharges]]*12</f>
        <v>663.59999999999991</v>
      </c>
      <c r="Y3238">
        <f>IF(ChurnTable[[#This Row],[Churn]]="Yes",1,0)</f>
        <v>0</v>
      </c>
      <c r="Z3238">
        <f>IF(ChurnTable[[#This Row],[Churn]]="Yes",ChurnTable[[#This Row],[MonthlyCharges]]*12,0)</f>
        <v>0</v>
      </c>
    </row>
    <row r="3239" spans="1:26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 s="1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 s="2">
        <v>19.850000000000001</v>
      </c>
      <c r="T3239" s="2">
        <v>1267.05</v>
      </c>
      <c r="U3239" t="s">
        <v>24</v>
      </c>
      <c r="V32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39" t="str">
        <f>IF(ChurnTable[[#This Row],[MonthlyCharges]]&lt;35,"Low (&lt;$35)",IF(ChurnTable[[#This Row],[MonthlyCharges]]&lt;70,"Medium ($35-$70)","High (&gt;$70)"))</f>
        <v>Low (&lt;$35)</v>
      </c>
      <c r="X3239">
        <f>ChurnTable[[#This Row],[MonthlyCharges]]*12</f>
        <v>238.20000000000002</v>
      </c>
      <c r="Y3239">
        <f>IF(ChurnTable[[#This Row],[Churn]]="Yes",1,0)</f>
        <v>0</v>
      </c>
      <c r="Z3239">
        <f>IF(ChurnTable[[#This Row],[Churn]]="Yes",ChurnTable[[#This Row],[MonthlyCharges]]*12,0)</f>
        <v>0</v>
      </c>
    </row>
    <row r="3240" spans="1:26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 s="1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 s="2">
        <v>19.649999999999999</v>
      </c>
      <c r="T3240" s="2">
        <v>494.9</v>
      </c>
      <c r="U3240" t="s">
        <v>24</v>
      </c>
      <c r="V32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40" t="str">
        <f>IF(ChurnTable[[#This Row],[MonthlyCharges]]&lt;35,"Low (&lt;$35)",IF(ChurnTable[[#This Row],[MonthlyCharges]]&lt;70,"Medium ($35-$70)","High (&gt;$70)"))</f>
        <v>Low (&lt;$35)</v>
      </c>
      <c r="X3240">
        <f>ChurnTable[[#This Row],[MonthlyCharges]]*12</f>
        <v>235.79999999999998</v>
      </c>
      <c r="Y3240">
        <f>IF(ChurnTable[[#This Row],[Churn]]="Yes",1,0)</f>
        <v>0</v>
      </c>
      <c r="Z3240">
        <f>IF(ChurnTable[[#This Row],[Churn]]="Yes",ChurnTable[[#This Row],[MonthlyCharges]]*12,0)</f>
        <v>0</v>
      </c>
    </row>
    <row r="3241" spans="1:26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 s="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 s="2">
        <v>49.45</v>
      </c>
      <c r="T3241" s="2">
        <v>799</v>
      </c>
      <c r="U3241" t="s">
        <v>24</v>
      </c>
      <c r="V32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41" t="str">
        <f>IF(ChurnTable[[#This Row],[MonthlyCharges]]&lt;35,"Low (&lt;$35)",IF(ChurnTable[[#This Row],[MonthlyCharges]]&lt;70,"Medium ($35-$70)","High (&gt;$70)"))</f>
        <v>Medium ($35-$70)</v>
      </c>
      <c r="X3241">
        <f>ChurnTable[[#This Row],[MonthlyCharges]]*12</f>
        <v>593.40000000000009</v>
      </c>
      <c r="Y3241">
        <f>IF(ChurnTable[[#This Row],[Churn]]="Yes",1,0)</f>
        <v>0</v>
      </c>
      <c r="Z3241">
        <f>IF(ChurnTable[[#This Row],[Churn]]="Yes",ChurnTable[[#This Row],[MonthlyCharges]]*12,0)</f>
        <v>0</v>
      </c>
    </row>
    <row r="3242" spans="1:26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 s="1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 s="2">
        <v>106.55</v>
      </c>
      <c r="T3242" s="2">
        <v>5763.3</v>
      </c>
      <c r="U3242" t="s">
        <v>23</v>
      </c>
      <c r="V32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42" t="str">
        <f>IF(ChurnTable[[#This Row],[MonthlyCharges]]&lt;35,"Low (&lt;$35)",IF(ChurnTable[[#This Row],[MonthlyCharges]]&lt;70,"Medium ($35-$70)","High (&gt;$70)"))</f>
        <v>High (&gt;$70)</v>
      </c>
      <c r="X3242">
        <f>ChurnTable[[#This Row],[MonthlyCharges]]*12</f>
        <v>1278.5999999999999</v>
      </c>
      <c r="Y3242">
        <f>IF(ChurnTable[[#This Row],[Churn]]="Yes",1,0)</f>
        <v>1</v>
      </c>
      <c r="Z3242">
        <f>IF(ChurnTable[[#This Row],[Churn]]="Yes",ChurnTable[[#This Row],[MonthlyCharges]]*12,0)</f>
        <v>1278.5999999999999</v>
      </c>
    </row>
    <row r="3243" spans="1:26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 s="1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 s="2">
        <v>20.100000000000001</v>
      </c>
      <c r="T3243" s="2">
        <v>20.100000000000001</v>
      </c>
      <c r="U3243" t="s">
        <v>23</v>
      </c>
      <c r="V32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43" t="str">
        <f>IF(ChurnTable[[#This Row],[MonthlyCharges]]&lt;35,"Low (&lt;$35)",IF(ChurnTable[[#This Row],[MonthlyCharges]]&lt;70,"Medium ($35-$70)","High (&gt;$70)"))</f>
        <v>Low (&lt;$35)</v>
      </c>
      <c r="X3243">
        <f>ChurnTable[[#This Row],[MonthlyCharges]]*12</f>
        <v>241.20000000000002</v>
      </c>
      <c r="Y3243">
        <f>IF(ChurnTable[[#This Row],[Churn]]="Yes",1,0)</f>
        <v>1</v>
      </c>
      <c r="Z3243">
        <f>IF(ChurnTable[[#This Row],[Churn]]="Yes",ChurnTable[[#This Row],[MonthlyCharges]]*12,0)</f>
        <v>241.20000000000002</v>
      </c>
    </row>
    <row r="3244" spans="1:26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 s="1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 s="2">
        <v>20.45</v>
      </c>
      <c r="T3244" s="2">
        <v>106.9</v>
      </c>
      <c r="U3244" t="s">
        <v>24</v>
      </c>
      <c r="V32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44" t="str">
        <f>IF(ChurnTable[[#This Row],[MonthlyCharges]]&lt;35,"Low (&lt;$35)",IF(ChurnTable[[#This Row],[MonthlyCharges]]&lt;70,"Medium ($35-$70)","High (&gt;$70)"))</f>
        <v>Low (&lt;$35)</v>
      </c>
      <c r="X3244">
        <f>ChurnTable[[#This Row],[MonthlyCharges]]*12</f>
        <v>245.39999999999998</v>
      </c>
      <c r="Y3244">
        <f>IF(ChurnTable[[#This Row],[Churn]]="Yes",1,0)</f>
        <v>0</v>
      </c>
      <c r="Z3244">
        <f>IF(ChurnTable[[#This Row],[Churn]]="Yes",ChurnTable[[#This Row],[MonthlyCharges]]*12,0)</f>
        <v>0</v>
      </c>
    </row>
    <row r="3245" spans="1:26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 s="1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 s="2">
        <v>39.700000000000003</v>
      </c>
      <c r="T3245" s="2">
        <v>710.05</v>
      </c>
      <c r="U3245" t="s">
        <v>24</v>
      </c>
      <c r="V32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45" t="str">
        <f>IF(ChurnTable[[#This Row],[MonthlyCharges]]&lt;35,"Low (&lt;$35)",IF(ChurnTable[[#This Row],[MonthlyCharges]]&lt;70,"Medium ($35-$70)","High (&gt;$70)"))</f>
        <v>Medium ($35-$70)</v>
      </c>
      <c r="X3245">
        <f>ChurnTable[[#This Row],[MonthlyCharges]]*12</f>
        <v>476.40000000000003</v>
      </c>
      <c r="Y3245">
        <f>IF(ChurnTable[[#This Row],[Churn]]="Yes",1,0)</f>
        <v>0</v>
      </c>
      <c r="Z3245">
        <f>IF(ChurnTable[[#This Row],[Churn]]="Yes",ChurnTable[[#This Row],[MonthlyCharges]]*12,0)</f>
        <v>0</v>
      </c>
    </row>
    <row r="3246" spans="1:26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 s="1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 s="2">
        <v>54.5</v>
      </c>
      <c r="T3246" s="2">
        <v>568.20000000000005</v>
      </c>
      <c r="U3246" t="s">
        <v>24</v>
      </c>
      <c r="V32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46" t="str">
        <f>IF(ChurnTable[[#This Row],[MonthlyCharges]]&lt;35,"Low (&lt;$35)",IF(ChurnTable[[#This Row],[MonthlyCharges]]&lt;70,"Medium ($35-$70)","High (&gt;$70)"))</f>
        <v>Medium ($35-$70)</v>
      </c>
      <c r="X3246">
        <f>ChurnTable[[#This Row],[MonthlyCharges]]*12</f>
        <v>654</v>
      </c>
      <c r="Y3246">
        <f>IF(ChurnTable[[#This Row],[Churn]]="Yes",1,0)</f>
        <v>0</v>
      </c>
      <c r="Z3246">
        <f>IF(ChurnTable[[#This Row],[Churn]]="Yes",ChurnTable[[#This Row],[MonthlyCharges]]*12,0)</f>
        <v>0</v>
      </c>
    </row>
    <row r="3247" spans="1:26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 s="1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 s="2">
        <v>83.8</v>
      </c>
      <c r="T3247" s="2">
        <v>1900.25</v>
      </c>
      <c r="U3247" t="s">
        <v>23</v>
      </c>
      <c r="V32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47" t="str">
        <f>IF(ChurnTable[[#This Row],[MonthlyCharges]]&lt;35,"Low (&lt;$35)",IF(ChurnTable[[#This Row],[MonthlyCharges]]&lt;70,"Medium ($35-$70)","High (&gt;$70)"))</f>
        <v>High (&gt;$70)</v>
      </c>
      <c r="X3247">
        <f>ChurnTable[[#This Row],[MonthlyCharges]]*12</f>
        <v>1005.5999999999999</v>
      </c>
      <c r="Y3247">
        <f>IF(ChurnTable[[#This Row],[Churn]]="Yes",1,0)</f>
        <v>1</v>
      </c>
      <c r="Z3247">
        <f>IF(ChurnTable[[#This Row],[Churn]]="Yes",ChurnTable[[#This Row],[MonthlyCharges]]*12,0)</f>
        <v>1005.5999999999999</v>
      </c>
    </row>
    <row r="3248" spans="1:26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 s="1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 s="2">
        <v>55.15</v>
      </c>
      <c r="T3248" s="2">
        <v>159.15</v>
      </c>
      <c r="U3248" t="s">
        <v>23</v>
      </c>
      <c r="V32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48" t="str">
        <f>IF(ChurnTable[[#This Row],[MonthlyCharges]]&lt;35,"Low (&lt;$35)",IF(ChurnTable[[#This Row],[MonthlyCharges]]&lt;70,"Medium ($35-$70)","High (&gt;$70)"))</f>
        <v>Medium ($35-$70)</v>
      </c>
      <c r="X3248">
        <f>ChurnTable[[#This Row],[MonthlyCharges]]*12</f>
        <v>661.8</v>
      </c>
      <c r="Y3248">
        <f>IF(ChurnTable[[#This Row],[Churn]]="Yes",1,0)</f>
        <v>1</v>
      </c>
      <c r="Z3248">
        <f>IF(ChurnTable[[#This Row],[Churn]]="Yes",ChurnTable[[#This Row],[MonthlyCharges]]*12,0)</f>
        <v>661.8</v>
      </c>
    </row>
    <row r="3249" spans="1:26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 s="1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 s="2">
        <v>111.6</v>
      </c>
      <c r="T3249" s="2">
        <v>8012.75</v>
      </c>
      <c r="U3249" t="s">
        <v>24</v>
      </c>
      <c r="V32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49" t="str">
        <f>IF(ChurnTable[[#This Row],[MonthlyCharges]]&lt;35,"Low (&lt;$35)",IF(ChurnTable[[#This Row],[MonthlyCharges]]&lt;70,"Medium ($35-$70)","High (&gt;$70)"))</f>
        <v>High (&gt;$70)</v>
      </c>
      <c r="X3249">
        <f>ChurnTable[[#This Row],[MonthlyCharges]]*12</f>
        <v>1339.1999999999998</v>
      </c>
      <c r="Y3249">
        <f>IF(ChurnTable[[#This Row],[Churn]]="Yes",1,0)</f>
        <v>0</v>
      </c>
      <c r="Z3249">
        <f>IF(ChurnTable[[#This Row],[Churn]]="Yes",ChurnTable[[#This Row],[MonthlyCharges]]*12,0)</f>
        <v>0</v>
      </c>
    </row>
    <row r="3250" spans="1:26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 s="1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 s="2">
        <v>86.65</v>
      </c>
      <c r="T3250" s="2">
        <v>856.65</v>
      </c>
      <c r="U3250" t="s">
        <v>23</v>
      </c>
      <c r="V32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50" t="str">
        <f>IF(ChurnTable[[#This Row],[MonthlyCharges]]&lt;35,"Low (&lt;$35)",IF(ChurnTable[[#This Row],[MonthlyCharges]]&lt;70,"Medium ($35-$70)","High (&gt;$70)"))</f>
        <v>High (&gt;$70)</v>
      </c>
      <c r="X3250">
        <f>ChurnTable[[#This Row],[MonthlyCharges]]*12</f>
        <v>1039.8000000000002</v>
      </c>
      <c r="Y3250">
        <f>IF(ChurnTable[[#This Row],[Churn]]="Yes",1,0)</f>
        <v>1</v>
      </c>
      <c r="Z3250">
        <f>IF(ChurnTable[[#This Row],[Churn]]="Yes",ChurnTable[[#This Row],[MonthlyCharges]]*12,0)</f>
        <v>1039.8000000000002</v>
      </c>
    </row>
    <row r="3251" spans="1:26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 s="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 s="2">
        <v>55.55</v>
      </c>
      <c r="T3251" s="2">
        <v>551.29999999999995</v>
      </c>
      <c r="U3251" t="s">
        <v>24</v>
      </c>
      <c r="V32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51" t="str">
        <f>IF(ChurnTable[[#This Row],[MonthlyCharges]]&lt;35,"Low (&lt;$35)",IF(ChurnTable[[#This Row],[MonthlyCharges]]&lt;70,"Medium ($35-$70)","High (&gt;$70)"))</f>
        <v>Medium ($35-$70)</v>
      </c>
      <c r="X3251">
        <f>ChurnTable[[#This Row],[MonthlyCharges]]*12</f>
        <v>666.59999999999991</v>
      </c>
      <c r="Y3251">
        <f>IF(ChurnTable[[#This Row],[Churn]]="Yes",1,0)</f>
        <v>0</v>
      </c>
      <c r="Z3251">
        <f>IF(ChurnTable[[#This Row],[Churn]]="Yes",ChurnTable[[#This Row],[MonthlyCharges]]*12,0)</f>
        <v>0</v>
      </c>
    </row>
    <row r="3252" spans="1:26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 s="1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 s="2">
        <v>20.55</v>
      </c>
      <c r="T3252" s="2">
        <v>184.95</v>
      </c>
      <c r="U3252" t="s">
        <v>24</v>
      </c>
      <c r="V32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52" t="str">
        <f>IF(ChurnTable[[#This Row],[MonthlyCharges]]&lt;35,"Low (&lt;$35)",IF(ChurnTable[[#This Row],[MonthlyCharges]]&lt;70,"Medium ($35-$70)","High (&gt;$70)"))</f>
        <v>Low (&lt;$35)</v>
      </c>
      <c r="X3252">
        <f>ChurnTable[[#This Row],[MonthlyCharges]]*12</f>
        <v>246.60000000000002</v>
      </c>
      <c r="Y3252">
        <f>IF(ChurnTable[[#This Row],[Churn]]="Yes",1,0)</f>
        <v>0</v>
      </c>
      <c r="Z3252">
        <f>IF(ChurnTable[[#This Row],[Churn]]="Yes",ChurnTable[[#This Row],[MonthlyCharges]]*12,0)</f>
        <v>0</v>
      </c>
    </row>
    <row r="3253" spans="1:26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 s="1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 s="2">
        <v>106.75</v>
      </c>
      <c r="T3253" s="2">
        <v>4056.75</v>
      </c>
      <c r="U3253" t="s">
        <v>23</v>
      </c>
      <c r="V32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53" t="str">
        <f>IF(ChurnTable[[#This Row],[MonthlyCharges]]&lt;35,"Low (&lt;$35)",IF(ChurnTable[[#This Row],[MonthlyCharges]]&lt;70,"Medium ($35-$70)","High (&gt;$70)"))</f>
        <v>High (&gt;$70)</v>
      </c>
      <c r="X3253">
        <f>ChurnTable[[#This Row],[MonthlyCharges]]*12</f>
        <v>1281</v>
      </c>
      <c r="Y3253">
        <f>IF(ChurnTable[[#This Row],[Churn]]="Yes",1,0)</f>
        <v>1</v>
      </c>
      <c r="Z3253">
        <f>IF(ChurnTable[[#This Row],[Churn]]="Yes",ChurnTable[[#This Row],[MonthlyCharges]]*12,0)</f>
        <v>1281</v>
      </c>
    </row>
    <row r="3254" spans="1:26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 s="1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 s="2">
        <v>62.1</v>
      </c>
      <c r="T3254" s="2">
        <v>1096.6500000000001</v>
      </c>
      <c r="U3254" t="s">
        <v>24</v>
      </c>
      <c r="V32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54" t="str">
        <f>IF(ChurnTable[[#This Row],[MonthlyCharges]]&lt;35,"Low (&lt;$35)",IF(ChurnTable[[#This Row],[MonthlyCharges]]&lt;70,"Medium ($35-$70)","High (&gt;$70)"))</f>
        <v>Medium ($35-$70)</v>
      </c>
      <c r="X3254">
        <f>ChurnTable[[#This Row],[MonthlyCharges]]*12</f>
        <v>745.2</v>
      </c>
      <c r="Y3254">
        <f>IF(ChurnTable[[#This Row],[Churn]]="Yes",1,0)</f>
        <v>0</v>
      </c>
      <c r="Z3254">
        <f>IF(ChurnTable[[#This Row],[Churn]]="Yes",ChurnTable[[#This Row],[MonthlyCharges]]*12,0)</f>
        <v>0</v>
      </c>
    </row>
    <row r="3255" spans="1:26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 s="1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 s="2">
        <v>104.5</v>
      </c>
      <c r="T3255" s="2">
        <v>3684.95</v>
      </c>
      <c r="U3255" t="s">
        <v>24</v>
      </c>
      <c r="V32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55" t="str">
        <f>IF(ChurnTable[[#This Row],[MonthlyCharges]]&lt;35,"Low (&lt;$35)",IF(ChurnTable[[#This Row],[MonthlyCharges]]&lt;70,"Medium ($35-$70)","High (&gt;$70)"))</f>
        <v>High (&gt;$70)</v>
      </c>
      <c r="X3255">
        <f>ChurnTable[[#This Row],[MonthlyCharges]]*12</f>
        <v>1254</v>
      </c>
      <c r="Y3255">
        <f>IF(ChurnTable[[#This Row],[Churn]]="Yes",1,0)</f>
        <v>0</v>
      </c>
      <c r="Z3255">
        <f>IF(ChurnTable[[#This Row],[Churn]]="Yes",ChurnTable[[#This Row],[MonthlyCharges]]*12,0)</f>
        <v>0</v>
      </c>
    </row>
    <row r="3256" spans="1:26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 s="1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 s="2">
        <v>101.8</v>
      </c>
      <c r="T3256" s="2">
        <v>1752.45</v>
      </c>
      <c r="U3256" t="s">
        <v>24</v>
      </c>
      <c r="V32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56" t="str">
        <f>IF(ChurnTable[[#This Row],[MonthlyCharges]]&lt;35,"Low (&lt;$35)",IF(ChurnTable[[#This Row],[MonthlyCharges]]&lt;70,"Medium ($35-$70)","High (&gt;$70)"))</f>
        <v>High (&gt;$70)</v>
      </c>
      <c r="X3256">
        <f>ChurnTable[[#This Row],[MonthlyCharges]]*12</f>
        <v>1221.5999999999999</v>
      </c>
      <c r="Y3256">
        <f>IF(ChurnTable[[#This Row],[Churn]]="Yes",1,0)</f>
        <v>0</v>
      </c>
      <c r="Z3256">
        <f>IF(ChurnTable[[#This Row],[Churn]]="Yes",ChurnTable[[#This Row],[MonthlyCharges]]*12,0)</f>
        <v>0</v>
      </c>
    </row>
    <row r="3257" spans="1:26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 s="1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 s="2">
        <v>110.6</v>
      </c>
      <c r="T3257" s="2">
        <v>7210.85</v>
      </c>
      <c r="U3257" t="s">
        <v>24</v>
      </c>
      <c r="V32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57" t="str">
        <f>IF(ChurnTable[[#This Row],[MonthlyCharges]]&lt;35,"Low (&lt;$35)",IF(ChurnTable[[#This Row],[MonthlyCharges]]&lt;70,"Medium ($35-$70)","High (&gt;$70)"))</f>
        <v>High (&gt;$70)</v>
      </c>
      <c r="X3257">
        <f>ChurnTable[[#This Row],[MonthlyCharges]]*12</f>
        <v>1327.1999999999998</v>
      </c>
      <c r="Y3257">
        <f>IF(ChurnTable[[#This Row],[Churn]]="Yes",1,0)</f>
        <v>0</v>
      </c>
      <c r="Z3257">
        <f>IF(ChurnTable[[#This Row],[Churn]]="Yes",ChurnTable[[#This Row],[MonthlyCharges]]*12,0)</f>
        <v>0</v>
      </c>
    </row>
    <row r="3258" spans="1:26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 s="1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 s="2">
        <v>84.9</v>
      </c>
      <c r="T3258" s="2">
        <v>5264.5</v>
      </c>
      <c r="U3258" t="s">
        <v>24</v>
      </c>
      <c r="V32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58" t="str">
        <f>IF(ChurnTable[[#This Row],[MonthlyCharges]]&lt;35,"Low (&lt;$35)",IF(ChurnTable[[#This Row],[MonthlyCharges]]&lt;70,"Medium ($35-$70)","High (&gt;$70)"))</f>
        <v>High (&gt;$70)</v>
      </c>
      <c r="X3258">
        <f>ChurnTable[[#This Row],[MonthlyCharges]]*12</f>
        <v>1018.8000000000001</v>
      </c>
      <c r="Y3258">
        <f>IF(ChurnTable[[#This Row],[Churn]]="Yes",1,0)</f>
        <v>0</v>
      </c>
      <c r="Z3258">
        <f>IF(ChurnTable[[#This Row],[Churn]]="Yes",ChurnTable[[#This Row],[MonthlyCharges]]*12,0)</f>
        <v>0</v>
      </c>
    </row>
    <row r="3259" spans="1:26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 s="1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 s="2">
        <v>93.2</v>
      </c>
      <c r="T3259" s="2">
        <v>2157.3000000000002</v>
      </c>
      <c r="U3259" t="s">
        <v>24</v>
      </c>
      <c r="V32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59" t="str">
        <f>IF(ChurnTable[[#This Row],[MonthlyCharges]]&lt;35,"Low (&lt;$35)",IF(ChurnTable[[#This Row],[MonthlyCharges]]&lt;70,"Medium ($35-$70)","High (&gt;$70)"))</f>
        <v>High (&gt;$70)</v>
      </c>
      <c r="X3259">
        <f>ChurnTable[[#This Row],[MonthlyCharges]]*12</f>
        <v>1118.4000000000001</v>
      </c>
      <c r="Y3259">
        <f>IF(ChurnTable[[#This Row],[Churn]]="Yes",1,0)</f>
        <v>0</v>
      </c>
      <c r="Z3259">
        <f>IF(ChurnTable[[#This Row],[Churn]]="Yes",ChurnTable[[#This Row],[MonthlyCharges]]*12,0)</f>
        <v>0</v>
      </c>
    </row>
    <row r="3260" spans="1:26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 s="1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 s="2">
        <v>24.4</v>
      </c>
      <c r="T3260" s="2">
        <v>24.4</v>
      </c>
      <c r="U3260" t="s">
        <v>24</v>
      </c>
      <c r="V32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60" t="str">
        <f>IF(ChurnTable[[#This Row],[MonthlyCharges]]&lt;35,"Low (&lt;$35)",IF(ChurnTable[[#This Row],[MonthlyCharges]]&lt;70,"Medium ($35-$70)","High (&gt;$70)"))</f>
        <v>Low (&lt;$35)</v>
      </c>
      <c r="X3260">
        <f>ChurnTable[[#This Row],[MonthlyCharges]]*12</f>
        <v>292.79999999999995</v>
      </c>
      <c r="Y3260">
        <f>IF(ChurnTable[[#This Row],[Churn]]="Yes",1,0)</f>
        <v>0</v>
      </c>
      <c r="Z3260">
        <f>IF(ChurnTable[[#This Row],[Churn]]="Yes",ChurnTable[[#This Row],[MonthlyCharges]]*12,0)</f>
        <v>0</v>
      </c>
    </row>
    <row r="3261" spans="1:26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 s="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 s="2">
        <v>70.55</v>
      </c>
      <c r="T3261" s="2">
        <v>433.95</v>
      </c>
      <c r="U3261" t="s">
        <v>24</v>
      </c>
      <c r="V32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61" t="str">
        <f>IF(ChurnTable[[#This Row],[MonthlyCharges]]&lt;35,"Low (&lt;$35)",IF(ChurnTable[[#This Row],[MonthlyCharges]]&lt;70,"Medium ($35-$70)","High (&gt;$70)"))</f>
        <v>High (&gt;$70)</v>
      </c>
      <c r="X3261">
        <f>ChurnTable[[#This Row],[MonthlyCharges]]*12</f>
        <v>846.59999999999991</v>
      </c>
      <c r="Y3261">
        <f>IF(ChurnTable[[#This Row],[Churn]]="Yes",1,0)</f>
        <v>0</v>
      </c>
      <c r="Z3261">
        <f>IF(ChurnTable[[#This Row],[Churn]]="Yes",ChurnTable[[#This Row],[MonthlyCharges]]*12,0)</f>
        <v>0</v>
      </c>
    </row>
    <row r="3262" spans="1:26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 s="1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 s="2">
        <v>78.45</v>
      </c>
      <c r="T3262" s="2">
        <v>2435.15</v>
      </c>
      <c r="U3262" t="s">
        <v>23</v>
      </c>
      <c r="V32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62" t="str">
        <f>IF(ChurnTable[[#This Row],[MonthlyCharges]]&lt;35,"Low (&lt;$35)",IF(ChurnTable[[#This Row],[MonthlyCharges]]&lt;70,"Medium ($35-$70)","High (&gt;$70)"))</f>
        <v>High (&gt;$70)</v>
      </c>
      <c r="X3262">
        <f>ChurnTable[[#This Row],[MonthlyCharges]]*12</f>
        <v>941.40000000000009</v>
      </c>
      <c r="Y3262">
        <f>IF(ChurnTable[[#This Row],[Churn]]="Yes",1,0)</f>
        <v>1</v>
      </c>
      <c r="Z3262">
        <f>IF(ChurnTable[[#This Row],[Churn]]="Yes",ChurnTable[[#This Row],[MonthlyCharges]]*12,0)</f>
        <v>941.40000000000009</v>
      </c>
    </row>
    <row r="3263" spans="1:26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 s="1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 s="2">
        <v>85</v>
      </c>
      <c r="T3263" s="2">
        <v>5607.75</v>
      </c>
      <c r="U3263" t="s">
        <v>24</v>
      </c>
      <c r="V32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63" t="str">
        <f>IF(ChurnTable[[#This Row],[MonthlyCharges]]&lt;35,"Low (&lt;$35)",IF(ChurnTable[[#This Row],[MonthlyCharges]]&lt;70,"Medium ($35-$70)","High (&gt;$70)"))</f>
        <v>High (&gt;$70)</v>
      </c>
      <c r="X3263">
        <f>ChurnTable[[#This Row],[MonthlyCharges]]*12</f>
        <v>1020</v>
      </c>
      <c r="Y3263">
        <f>IF(ChurnTable[[#This Row],[Churn]]="Yes",1,0)</f>
        <v>0</v>
      </c>
      <c r="Z3263">
        <f>IF(ChurnTable[[#This Row],[Churn]]="Yes",ChurnTable[[#This Row],[MonthlyCharges]]*12,0)</f>
        <v>0</v>
      </c>
    </row>
    <row r="3264" spans="1:26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 s="1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 s="2">
        <v>87.45</v>
      </c>
      <c r="T3264" s="2">
        <v>2874.15</v>
      </c>
      <c r="U3264" t="s">
        <v>23</v>
      </c>
      <c r="V32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64" t="str">
        <f>IF(ChurnTable[[#This Row],[MonthlyCharges]]&lt;35,"Low (&lt;$35)",IF(ChurnTable[[#This Row],[MonthlyCharges]]&lt;70,"Medium ($35-$70)","High (&gt;$70)"))</f>
        <v>High (&gt;$70)</v>
      </c>
      <c r="X3264">
        <f>ChurnTable[[#This Row],[MonthlyCharges]]*12</f>
        <v>1049.4000000000001</v>
      </c>
      <c r="Y3264">
        <f>IF(ChurnTable[[#This Row],[Churn]]="Yes",1,0)</f>
        <v>1</v>
      </c>
      <c r="Z3264">
        <f>IF(ChurnTable[[#This Row],[Churn]]="Yes",ChurnTable[[#This Row],[MonthlyCharges]]*12,0)</f>
        <v>1049.4000000000001</v>
      </c>
    </row>
    <row r="3265" spans="1:26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 s="1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 s="2">
        <v>85.8</v>
      </c>
      <c r="T3265" s="2">
        <v>4433.3</v>
      </c>
      <c r="U3265" t="s">
        <v>24</v>
      </c>
      <c r="V32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65" t="str">
        <f>IF(ChurnTable[[#This Row],[MonthlyCharges]]&lt;35,"Low (&lt;$35)",IF(ChurnTable[[#This Row],[MonthlyCharges]]&lt;70,"Medium ($35-$70)","High (&gt;$70)"))</f>
        <v>High (&gt;$70)</v>
      </c>
      <c r="X3265">
        <f>ChurnTable[[#This Row],[MonthlyCharges]]*12</f>
        <v>1029.5999999999999</v>
      </c>
      <c r="Y3265">
        <f>IF(ChurnTable[[#This Row],[Churn]]="Yes",1,0)</f>
        <v>0</v>
      </c>
      <c r="Z3265">
        <f>IF(ChurnTable[[#This Row],[Churn]]="Yes",ChurnTable[[#This Row],[MonthlyCharges]]*12,0)</f>
        <v>0</v>
      </c>
    </row>
    <row r="3266" spans="1:26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 s="1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 s="2">
        <v>91.1</v>
      </c>
      <c r="T3266" s="2">
        <v>964.35</v>
      </c>
      <c r="U3266" t="s">
        <v>24</v>
      </c>
      <c r="V32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66" t="str">
        <f>IF(ChurnTable[[#This Row],[MonthlyCharges]]&lt;35,"Low (&lt;$35)",IF(ChurnTable[[#This Row],[MonthlyCharges]]&lt;70,"Medium ($35-$70)","High (&gt;$70)"))</f>
        <v>High (&gt;$70)</v>
      </c>
      <c r="X3266">
        <f>ChurnTable[[#This Row],[MonthlyCharges]]*12</f>
        <v>1093.1999999999998</v>
      </c>
      <c r="Y3266">
        <f>IF(ChurnTable[[#This Row],[Churn]]="Yes",1,0)</f>
        <v>0</v>
      </c>
      <c r="Z3266">
        <f>IF(ChurnTable[[#This Row],[Churn]]="Yes",ChurnTable[[#This Row],[MonthlyCharges]]*12,0)</f>
        <v>0</v>
      </c>
    </row>
    <row r="3267" spans="1:26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 s="1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 s="2">
        <v>70.75</v>
      </c>
      <c r="T3267" s="2">
        <v>1974.8</v>
      </c>
      <c r="U3267" t="s">
        <v>23</v>
      </c>
      <c r="V32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67" t="str">
        <f>IF(ChurnTable[[#This Row],[MonthlyCharges]]&lt;35,"Low (&lt;$35)",IF(ChurnTable[[#This Row],[MonthlyCharges]]&lt;70,"Medium ($35-$70)","High (&gt;$70)"))</f>
        <v>High (&gt;$70)</v>
      </c>
      <c r="X3267">
        <f>ChurnTable[[#This Row],[MonthlyCharges]]*12</f>
        <v>849</v>
      </c>
      <c r="Y3267">
        <f>IF(ChurnTable[[#This Row],[Churn]]="Yes",1,0)</f>
        <v>1</v>
      </c>
      <c r="Z3267">
        <f>IF(ChurnTable[[#This Row],[Churn]]="Yes",ChurnTable[[#This Row],[MonthlyCharges]]*12,0)</f>
        <v>849</v>
      </c>
    </row>
    <row r="3268" spans="1:26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 s="1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 s="2">
        <v>20.100000000000001</v>
      </c>
      <c r="T3268" s="2">
        <v>1460.85</v>
      </c>
      <c r="U3268" t="s">
        <v>24</v>
      </c>
      <c r="V32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68" t="str">
        <f>IF(ChurnTable[[#This Row],[MonthlyCharges]]&lt;35,"Low (&lt;$35)",IF(ChurnTable[[#This Row],[MonthlyCharges]]&lt;70,"Medium ($35-$70)","High (&gt;$70)"))</f>
        <v>Low (&lt;$35)</v>
      </c>
      <c r="X3268">
        <f>ChurnTable[[#This Row],[MonthlyCharges]]*12</f>
        <v>241.20000000000002</v>
      </c>
      <c r="Y3268">
        <f>IF(ChurnTable[[#This Row],[Churn]]="Yes",1,0)</f>
        <v>0</v>
      </c>
      <c r="Z3268">
        <f>IF(ChurnTable[[#This Row],[Churn]]="Yes",ChurnTable[[#This Row],[MonthlyCharges]]*12,0)</f>
        <v>0</v>
      </c>
    </row>
    <row r="3269" spans="1:26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 s="1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 s="2">
        <v>20.05</v>
      </c>
      <c r="T3269" s="2">
        <v>951.55</v>
      </c>
      <c r="U3269" t="s">
        <v>24</v>
      </c>
      <c r="V32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69" t="str">
        <f>IF(ChurnTable[[#This Row],[MonthlyCharges]]&lt;35,"Low (&lt;$35)",IF(ChurnTable[[#This Row],[MonthlyCharges]]&lt;70,"Medium ($35-$70)","High (&gt;$70)"))</f>
        <v>Low (&lt;$35)</v>
      </c>
      <c r="X3269">
        <f>ChurnTable[[#This Row],[MonthlyCharges]]*12</f>
        <v>240.60000000000002</v>
      </c>
      <c r="Y3269">
        <f>IF(ChurnTable[[#This Row],[Churn]]="Yes",1,0)</f>
        <v>0</v>
      </c>
      <c r="Z3269">
        <f>IF(ChurnTable[[#This Row],[Churn]]="Yes",ChurnTable[[#This Row],[MonthlyCharges]]*12,0)</f>
        <v>0</v>
      </c>
    </row>
    <row r="3270" spans="1:26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 s="1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 s="2">
        <v>74.8</v>
      </c>
      <c r="T3270" s="2">
        <v>1821.2</v>
      </c>
      <c r="U3270" t="s">
        <v>24</v>
      </c>
      <c r="V32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70" t="str">
        <f>IF(ChurnTable[[#This Row],[MonthlyCharges]]&lt;35,"Low (&lt;$35)",IF(ChurnTable[[#This Row],[MonthlyCharges]]&lt;70,"Medium ($35-$70)","High (&gt;$70)"))</f>
        <v>High (&gt;$70)</v>
      </c>
      <c r="X3270">
        <f>ChurnTable[[#This Row],[MonthlyCharges]]*12</f>
        <v>897.59999999999991</v>
      </c>
      <c r="Y3270">
        <f>IF(ChurnTable[[#This Row],[Churn]]="Yes",1,0)</f>
        <v>0</v>
      </c>
      <c r="Z3270">
        <f>IF(ChurnTable[[#This Row],[Churn]]="Yes",ChurnTable[[#This Row],[MonthlyCharges]]*12,0)</f>
        <v>0</v>
      </c>
    </row>
    <row r="3271" spans="1:26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 s="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 s="2">
        <v>24.8</v>
      </c>
      <c r="T3271" s="2">
        <v>1600.95</v>
      </c>
      <c r="U3271" t="s">
        <v>24</v>
      </c>
      <c r="V32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71" t="str">
        <f>IF(ChurnTable[[#This Row],[MonthlyCharges]]&lt;35,"Low (&lt;$35)",IF(ChurnTable[[#This Row],[MonthlyCharges]]&lt;70,"Medium ($35-$70)","High (&gt;$70)"))</f>
        <v>Low (&lt;$35)</v>
      </c>
      <c r="X3271">
        <f>ChurnTable[[#This Row],[MonthlyCharges]]*12</f>
        <v>297.60000000000002</v>
      </c>
      <c r="Y3271">
        <f>IF(ChurnTable[[#This Row],[Churn]]="Yes",1,0)</f>
        <v>0</v>
      </c>
      <c r="Z3271">
        <f>IF(ChurnTable[[#This Row],[Churn]]="Yes",ChurnTable[[#This Row],[MonthlyCharges]]*12,0)</f>
        <v>0</v>
      </c>
    </row>
    <row r="3272" spans="1:26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 s="1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 s="2">
        <v>100.85</v>
      </c>
      <c r="T3272" s="2">
        <v>399.25</v>
      </c>
      <c r="U3272" t="s">
        <v>24</v>
      </c>
      <c r="V32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72" t="str">
        <f>IF(ChurnTable[[#This Row],[MonthlyCharges]]&lt;35,"Low (&lt;$35)",IF(ChurnTable[[#This Row],[MonthlyCharges]]&lt;70,"Medium ($35-$70)","High (&gt;$70)"))</f>
        <v>High (&gt;$70)</v>
      </c>
      <c r="X3272">
        <f>ChurnTable[[#This Row],[MonthlyCharges]]*12</f>
        <v>1210.1999999999998</v>
      </c>
      <c r="Y3272">
        <f>IF(ChurnTable[[#This Row],[Churn]]="Yes",1,0)</f>
        <v>0</v>
      </c>
      <c r="Z3272">
        <f>IF(ChurnTable[[#This Row],[Churn]]="Yes",ChurnTable[[#This Row],[MonthlyCharges]]*12,0)</f>
        <v>0</v>
      </c>
    </row>
    <row r="3273" spans="1:26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 s="1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 s="2">
        <v>101.35</v>
      </c>
      <c r="T3273" s="2">
        <v>1218.55</v>
      </c>
      <c r="U3273" t="s">
        <v>23</v>
      </c>
      <c r="V32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73" t="str">
        <f>IF(ChurnTable[[#This Row],[MonthlyCharges]]&lt;35,"Low (&lt;$35)",IF(ChurnTable[[#This Row],[MonthlyCharges]]&lt;70,"Medium ($35-$70)","High (&gt;$70)"))</f>
        <v>High (&gt;$70)</v>
      </c>
      <c r="X3273">
        <f>ChurnTable[[#This Row],[MonthlyCharges]]*12</f>
        <v>1216.1999999999998</v>
      </c>
      <c r="Y3273">
        <f>IF(ChurnTable[[#This Row],[Churn]]="Yes",1,0)</f>
        <v>1</v>
      </c>
      <c r="Z3273">
        <f>IF(ChurnTable[[#This Row],[Churn]]="Yes",ChurnTable[[#This Row],[MonthlyCharges]]*12,0)</f>
        <v>1216.1999999999998</v>
      </c>
    </row>
    <row r="3274" spans="1:26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 s="1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 s="2">
        <v>81.7</v>
      </c>
      <c r="T3274" s="2">
        <v>81.7</v>
      </c>
      <c r="U3274" t="s">
        <v>23</v>
      </c>
      <c r="V32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74" t="str">
        <f>IF(ChurnTable[[#This Row],[MonthlyCharges]]&lt;35,"Low (&lt;$35)",IF(ChurnTable[[#This Row],[MonthlyCharges]]&lt;70,"Medium ($35-$70)","High (&gt;$70)"))</f>
        <v>High (&gt;$70)</v>
      </c>
      <c r="X3274">
        <f>ChurnTable[[#This Row],[MonthlyCharges]]*12</f>
        <v>980.40000000000009</v>
      </c>
      <c r="Y3274">
        <f>IF(ChurnTable[[#This Row],[Churn]]="Yes",1,0)</f>
        <v>1</v>
      </c>
      <c r="Z3274">
        <f>IF(ChurnTable[[#This Row],[Churn]]="Yes",ChurnTable[[#This Row],[MonthlyCharges]]*12,0)</f>
        <v>980.40000000000009</v>
      </c>
    </row>
    <row r="3275" spans="1:26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 s="1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 s="2">
        <v>68.25</v>
      </c>
      <c r="T3275" s="2">
        <v>2171.15</v>
      </c>
      <c r="U3275" t="s">
        <v>23</v>
      </c>
      <c r="V32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75" t="str">
        <f>IF(ChurnTable[[#This Row],[MonthlyCharges]]&lt;35,"Low (&lt;$35)",IF(ChurnTable[[#This Row],[MonthlyCharges]]&lt;70,"Medium ($35-$70)","High (&gt;$70)"))</f>
        <v>Medium ($35-$70)</v>
      </c>
      <c r="X3275">
        <f>ChurnTable[[#This Row],[MonthlyCharges]]*12</f>
        <v>819</v>
      </c>
      <c r="Y3275">
        <f>IF(ChurnTable[[#This Row],[Churn]]="Yes",1,0)</f>
        <v>1</v>
      </c>
      <c r="Z3275">
        <f>IF(ChurnTable[[#This Row],[Churn]]="Yes",ChurnTable[[#This Row],[MonthlyCharges]]*12,0)</f>
        <v>819</v>
      </c>
    </row>
    <row r="3276" spans="1:26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 s="1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 s="2">
        <v>105.1</v>
      </c>
      <c r="T3276" s="2">
        <v>3634.8</v>
      </c>
      <c r="U3276" t="s">
        <v>24</v>
      </c>
      <c r="V32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76" t="str">
        <f>IF(ChurnTable[[#This Row],[MonthlyCharges]]&lt;35,"Low (&lt;$35)",IF(ChurnTable[[#This Row],[MonthlyCharges]]&lt;70,"Medium ($35-$70)","High (&gt;$70)"))</f>
        <v>High (&gt;$70)</v>
      </c>
      <c r="X3276">
        <f>ChurnTable[[#This Row],[MonthlyCharges]]*12</f>
        <v>1261.1999999999998</v>
      </c>
      <c r="Y3276">
        <f>IF(ChurnTable[[#This Row],[Churn]]="Yes",1,0)</f>
        <v>0</v>
      </c>
      <c r="Z3276">
        <f>IF(ChurnTable[[#This Row],[Churn]]="Yes",ChurnTable[[#This Row],[MonthlyCharges]]*12,0)</f>
        <v>0</v>
      </c>
    </row>
    <row r="3277" spans="1:26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 s="1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 s="2">
        <v>20.399999999999999</v>
      </c>
      <c r="T3277" s="2">
        <v>292.39999999999998</v>
      </c>
      <c r="U3277" t="s">
        <v>24</v>
      </c>
      <c r="V32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77" t="str">
        <f>IF(ChurnTable[[#This Row],[MonthlyCharges]]&lt;35,"Low (&lt;$35)",IF(ChurnTable[[#This Row],[MonthlyCharges]]&lt;70,"Medium ($35-$70)","High (&gt;$70)"))</f>
        <v>Low (&lt;$35)</v>
      </c>
      <c r="X3277">
        <f>ChurnTable[[#This Row],[MonthlyCharges]]*12</f>
        <v>244.79999999999998</v>
      </c>
      <c r="Y3277">
        <f>IF(ChurnTable[[#This Row],[Churn]]="Yes",1,0)</f>
        <v>0</v>
      </c>
      <c r="Z3277">
        <f>IF(ChurnTable[[#This Row],[Churn]]="Yes",ChurnTable[[#This Row],[MonthlyCharges]]*12,0)</f>
        <v>0</v>
      </c>
    </row>
    <row r="3278" spans="1:26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 s="1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 s="2">
        <v>79.150000000000006</v>
      </c>
      <c r="T3278" s="2">
        <v>317.25</v>
      </c>
      <c r="U3278" t="s">
        <v>23</v>
      </c>
      <c r="V32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78" t="str">
        <f>IF(ChurnTable[[#This Row],[MonthlyCharges]]&lt;35,"Low (&lt;$35)",IF(ChurnTable[[#This Row],[MonthlyCharges]]&lt;70,"Medium ($35-$70)","High (&gt;$70)"))</f>
        <v>High (&gt;$70)</v>
      </c>
      <c r="X3278">
        <f>ChurnTable[[#This Row],[MonthlyCharges]]*12</f>
        <v>949.80000000000007</v>
      </c>
      <c r="Y3278">
        <f>IF(ChurnTable[[#This Row],[Churn]]="Yes",1,0)</f>
        <v>1</v>
      </c>
      <c r="Z3278">
        <f>IF(ChurnTable[[#This Row],[Churn]]="Yes",ChurnTable[[#This Row],[MonthlyCharges]]*12,0)</f>
        <v>949.80000000000007</v>
      </c>
    </row>
    <row r="3279" spans="1:26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 s="1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 s="2">
        <v>20</v>
      </c>
      <c r="T3279" s="2">
        <v>218.55</v>
      </c>
      <c r="U3279" t="s">
        <v>24</v>
      </c>
      <c r="V32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79" t="str">
        <f>IF(ChurnTable[[#This Row],[MonthlyCharges]]&lt;35,"Low (&lt;$35)",IF(ChurnTable[[#This Row],[MonthlyCharges]]&lt;70,"Medium ($35-$70)","High (&gt;$70)"))</f>
        <v>Low (&lt;$35)</v>
      </c>
      <c r="X3279">
        <f>ChurnTable[[#This Row],[MonthlyCharges]]*12</f>
        <v>240</v>
      </c>
      <c r="Y3279">
        <f>IF(ChurnTable[[#This Row],[Churn]]="Yes",1,0)</f>
        <v>0</v>
      </c>
      <c r="Z3279">
        <f>IF(ChurnTable[[#This Row],[Churn]]="Yes",ChurnTable[[#This Row],[MonthlyCharges]]*12,0)</f>
        <v>0</v>
      </c>
    </row>
    <row r="3280" spans="1:26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 s="1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 s="2">
        <v>79.400000000000006</v>
      </c>
      <c r="T3280" s="2">
        <v>5071.8999999999996</v>
      </c>
      <c r="U3280" t="s">
        <v>24</v>
      </c>
      <c r="V32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80" t="str">
        <f>IF(ChurnTable[[#This Row],[MonthlyCharges]]&lt;35,"Low (&lt;$35)",IF(ChurnTable[[#This Row],[MonthlyCharges]]&lt;70,"Medium ($35-$70)","High (&gt;$70)"))</f>
        <v>High (&gt;$70)</v>
      </c>
      <c r="X3280">
        <f>ChurnTable[[#This Row],[MonthlyCharges]]*12</f>
        <v>952.80000000000007</v>
      </c>
      <c r="Y3280">
        <f>IF(ChurnTable[[#This Row],[Churn]]="Yes",1,0)</f>
        <v>0</v>
      </c>
      <c r="Z3280">
        <f>IF(ChurnTable[[#This Row],[Churn]]="Yes",ChurnTable[[#This Row],[MonthlyCharges]]*12,0)</f>
        <v>0</v>
      </c>
    </row>
    <row r="3281" spans="1:26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 s="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 s="2">
        <v>57.2</v>
      </c>
      <c r="T3281" s="2">
        <v>1423.35</v>
      </c>
      <c r="U3281" t="s">
        <v>24</v>
      </c>
      <c r="V32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81" t="str">
        <f>IF(ChurnTable[[#This Row],[MonthlyCharges]]&lt;35,"Low (&lt;$35)",IF(ChurnTable[[#This Row],[MonthlyCharges]]&lt;70,"Medium ($35-$70)","High (&gt;$70)"))</f>
        <v>Medium ($35-$70)</v>
      </c>
      <c r="X3281">
        <f>ChurnTable[[#This Row],[MonthlyCharges]]*12</f>
        <v>686.40000000000009</v>
      </c>
      <c r="Y3281">
        <f>IF(ChurnTable[[#This Row],[Churn]]="Yes",1,0)</f>
        <v>0</v>
      </c>
      <c r="Z3281">
        <f>IF(ChurnTable[[#This Row],[Churn]]="Yes",ChurnTable[[#This Row],[MonthlyCharges]]*12,0)</f>
        <v>0</v>
      </c>
    </row>
    <row r="3282" spans="1:26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 s="1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 s="2">
        <v>58.6</v>
      </c>
      <c r="T3282" s="2">
        <v>3068.6</v>
      </c>
      <c r="U3282" t="s">
        <v>24</v>
      </c>
      <c r="V32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82" t="str">
        <f>IF(ChurnTable[[#This Row],[MonthlyCharges]]&lt;35,"Low (&lt;$35)",IF(ChurnTable[[#This Row],[MonthlyCharges]]&lt;70,"Medium ($35-$70)","High (&gt;$70)"))</f>
        <v>Medium ($35-$70)</v>
      </c>
      <c r="X3282">
        <f>ChurnTable[[#This Row],[MonthlyCharges]]*12</f>
        <v>703.2</v>
      </c>
      <c r="Y3282">
        <f>IF(ChurnTable[[#This Row],[Churn]]="Yes",1,0)</f>
        <v>0</v>
      </c>
      <c r="Z3282">
        <f>IF(ChurnTable[[#This Row],[Churn]]="Yes",ChurnTable[[#This Row],[MonthlyCharges]]*12,0)</f>
        <v>0</v>
      </c>
    </row>
    <row r="3283" spans="1:26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 s="1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 s="2">
        <v>94.8</v>
      </c>
      <c r="T3283" s="2">
        <v>4690.6499999999996</v>
      </c>
      <c r="U3283" t="s">
        <v>24</v>
      </c>
      <c r="V32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83" t="str">
        <f>IF(ChurnTable[[#This Row],[MonthlyCharges]]&lt;35,"Low (&lt;$35)",IF(ChurnTable[[#This Row],[MonthlyCharges]]&lt;70,"Medium ($35-$70)","High (&gt;$70)"))</f>
        <v>High (&gt;$70)</v>
      </c>
      <c r="X3283">
        <f>ChurnTable[[#This Row],[MonthlyCharges]]*12</f>
        <v>1137.5999999999999</v>
      </c>
      <c r="Y3283">
        <f>IF(ChurnTable[[#This Row],[Churn]]="Yes",1,0)</f>
        <v>0</v>
      </c>
      <c r="Z3283">
        <f>IF(ChurnTable[[#This Row],[Churn]]="Yes",ChurnTable[[#This Row],[MonthlyCharges]]*12,0)</f>
        <v>0</v>
      </c>
    </row>
    <row r="3284" spans="1:26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 s="1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 s="2">
        <v>102.5</v>
      </c>
      <c r="T3284" s="2">
        <v>6157.6</v>
      </c>
      <c r="U3284" t="s">
        <v>24</v>
      </c>
      <c r="V32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284" t="str">
        <f>IF(ChurnTable[[#This Row],[MonthlyCharges]]&lt;35,"Low (&lt;$35)",IF(ChurnTable[[#This Row],[MonthlyCharges]]&lt;70,"Medium ($35-$70)","High (&gt;$70)"))</f>
        <v>High (&gt;$70)</v>
      </c>
      <c r="X3284">
        <f>ChurnTable[[#This Row],[MonthlyCharges]]*12</f>
        <v>1230</v>
      </c>
      <c r="Y3284">
        <f>IF(ChurnTable[[#This Row],[Churn]]="Yes",1,0)</f>
        <v>0</v>
      </c>
      <c r="Z3284">
        <f>IF(ChurnTable[[#This Row],[Churn]]="Yes",ChurnTable[[#This Row],[MonthlyCharges]]*12,0)</f>
        <v>0</v>
      </c>
    </row>
    <row r="3285" spans="1:26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 s="1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 s="2">
        <v>20.350000000000001</v>
      </c>
      <c r="T3285" s="2">
        <v>1442.65</v>
      </c>
      <c r="U3285" t="s">
        <v>24</v>
      </c>
      <c r="V32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85" t="str">
        <f>IF(ChurnTable[[#This Row],[MonthlyCharges]]&lt;35,"Low (&lt;$35)",IF(ChurnTable[[#This Row],[MonthlyCharges]]&lt;70,"Medium ($35-$70)","High (&gt;$70)"))</f>
        <v>Low (&lt;$35)</v>
      </c>
      <c r="X3285">
        <f>ChurnTable[[#This Row],[MonthlyCharges]]*12</f>
        <v>244.20000000000002</v>
      </c>
      <c r="Y3285">
        <f>IF(ChurnTable[[#This Row],[Churn]]="Yes",1,0)</f>
        <v>0</v>
      </c>
      <c r="Z3285">
        <f>IF(ChurnTable[[#This Row],[Churn]]="Yes",ChurnTable[[#This Row],[MonthlyCharges]]*12,0)</f>
        <v>0</v>
      </c>
    </row>
    <row r="3286" spans="1:26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 s="1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 s="2">
        <v>84.9</v>
      </c>
      <c r="T3286" s="2">
        <v>3369.05</v>
      </c>
      <c r="U3286" t="s">
        <v>24</v>
      </c>
      <c r="V32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86" t="str">
        <f>IF(ChurnTable[[#This Row],[MonthlyCharges]]&lt;35,"Low (&lt;$35)",IF(ChurnTable[[#This Row],[MonthlyCharges]]&lt;70,"Medium ($35-$70)","High (&gt;$70)"))</f>
        <v>High (&gt;$70)</v>
      </c>
      <c r="X3286">
        <f>ChurnTable[[#This Row],[MonthlyCharges]]*12</f>
        <v>1018.8000000000001</v>
      </c>
      <c r="Y3286">
        <f>IF(ChurnTable[[#This Row],[Churn]]="Yes",1,0)</f>
        <v>0</v>
      </c>
      <c r="Z3286">
        <f>IF(ChurnTable[[#This Row],[Churn]]="Yes",ChurnTable[[#This Row],[MonthlyCharges]]*12,0)</f>
        <v>0</v>
      </c>
    </row>
    <row r="3287" spans="1:26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 s="1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 s="2">
        <v>69.2</v>
      </c>
      <c r="T3287" s="2">
        <v>4671.6499999999996</v>
      </c>
      <c r="U3287" t="s">
        <v>24</v>
      </c>
      <c r="V32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87" t="str">
        <f>IF(ChurnTable[[#This Row],[MonthlyCharges]]&lt;35,"Low (&lt;$35)",IF(ChurnTable[[#This Row],[MonthlyCharges]]&lt;70,"Medium ($35-$70)","High (&gt;$70)"))</f>
        <v>Medium ($35-$70)</v>
      </c>
      <c r="X3287">
        <f>ChurnTable[[#This Row],[MonthlyCharges]]*12</f>
        <v>830.40000000000009</v>
      </c>
      <c r="Y3287">
        <f>IF(ChurnTable[[#This Row],[Churn]]="Yes",1,0)</f>
        <v>0</v>
      </c>
      <c r="Z3287">
        <f>IF(ChurnTable[[#This Row],[Churn]]="Yes",ChurnTable[[#This Row],[MonthlyCharges]]*12,0)</f>
        <v>0</v>
      </c>
    </row>
    <row r="3288" spans="1:26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 s="1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 s="2">
        <v>95.45</v>
      </c>
      <c r="T3288" s="2">
        <v>3474.05</v>
      </c>
      <c r="U3288" t="s">
        <v>23</v>
      </c>
      <c r="V32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88" t="str">
        <f>IF(ChurnTable[[#This Row],[MonthlyCharges]]&lt;35,"Low (&lt;$35)",IF(ChurnTable[[#This Row],[MonthlyCharges]]&lt;70,"Medium ($35-$70)","High (&gt;$70)"))</f>
        <v>High (&gt;$70)</v>
      </c>
      <c r="X3288">
        <f>ChurnTable[[#This Row],[MonthlyCharges]]*12</f>
        <v>1145.4000000000001</v>
      </c>
      <c r="Y3288">
        <f>IF(ChurnTable[[#This Row],[Churn]]="Yes",1,0)</f>
        <v>1</v>
      </c>
      <c r="Z3288">
        <f>IF(ChurnTable[[#This Row],[Churn]]="Yes",ChurnTable[[#This Row],[MonthlyCharges]]*12,0)</f>
        <v>1145.4000000000001</v>
      </c>
    </row>
    <row r="3289" spans="1:26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 s="1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 s="2">
        <v>100.95</v>
      </c>
      <c r="T3289" s="2">
        <v>1875.55</v>
      </c>
      <c r="U3289" t="s">
        <v>23</v>
      </c>
      <c r="V32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89" t="str">
        <f>IF(ChurnTable[[#This Row],[MonthlyCharges]]&lt;35,"Low (&lt;$35)",IF(ChurnTable[[#This Row],[MonthlyCharges]]&lt;70,"Medium ($35-$70)","High (&gt;$70)"))</f>
        <v>High (&gt;$70)</v>
      </c>
      <c r="X3289">
        <f>ChurnTable[[#This Row],[MonthlyCharges]]*12</f>
        <v>1211.4000000000001</v>
      </c>
      <c r="Y3289">
        <f>IF(ChurnTable[[#This Row],[Churn]]="Yes",1,0)</f>
        <v>1</v>
      </c>
      <c r="Z3289">
        <f>IF(ChurnTable[[#This Row],[Churn]]="Yes",ChurnTable[[#This Row],[MonthlyCharges]]*12,0)</f>
        <v>1211.4000000000001</v>
      </c>
    </row>
    <row r="3290" spans="1:26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 s="1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 s="2">
        <v>20.85</v>
      </c>
      <c r="T3290" s="2">
        <v>272.35000000000002</v>
      </c>
      <c r="U3290" t="s">
        <v>24</v>
      </c>
      <c r="V32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90" t="str">
        <f>IF(ChurnTable[[#This Row],[MonthlyCharges]]&lt;35,"Low (&lt;$35)",IF(ChurnTable[[#This Row],[MonthlyCharges]]&lt;70,"Medium ($35-$70)","High (&gt;$70)"))</f>
        <v>Low (&lt;$35)</v>
      </c>
      <c r="X3290">
        <f>ChurnTable[[#This Row],[MonthlyCharges]]*12</f>
        <v>250.20000000000002</v>
      </c>
      <c r="Y3290">
        <f>IF(ChurnTable[[#This Row],[Churn]]="Yes",1,0)</f>
        <v>0</v>
      </c>
      <c r="Z3290">
        <f>IF(ChurnTable[[#This Row],[Churn]]="Yes",ChurnTable[[#This Row],[MonthlyCharges]]*12,0)</f>
        <v>0</v>
      </c>
    </row>
    <row r="3291" spans="1:26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 s="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 s="2">
        <v>88.5</v>
      </c>
      <c r="T3291" s="2">
        <v>3645.05</v>
      </c>
      <c r="U3291" t="s">
        <v>24</v>
      </c>
      <c r="V32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91" t="str">
        <f>IF(ChurnTable[[#This Row],[MonthlyCharges]]&lt;35,"Low (&lt;$35)",IF(ChurnTable[[#This Row],[MonthlyCharges]]&lt;70,"Medium ($35-$70)","High (&gt;$70)"))</f>
        <v>High (&gt;$70)</v>
      </c>
      <c r="X3291">
        <f>ChurnTable[[#This Row],[MonthlyCharges]]*12</f>
        <v>1062</v>
      </c>
      <c r="Y3291">
        <f>IF(ChurnTable[[#This Row],[Churn]]="Yes",1,0)</f>
        <v>0</v>
      </c>
      <c r="Z3291">
        <f>IF(ChurnTable[[#This Row],[Churn]]="Yes",ChurnTable[[#This Row],[MonthlyCharges]]*12,0)</f>
        <v>0</v>
      </c>
    </row>
    <row r="3292" spans="1:26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 s="1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 s="2">
        <v>35</v>
      </c>
      <c r="T3292" s="2">
        <v>135.75</v>
      </c>
      <c r="U3292" t="s">
        <v>24</v>
      </c>
      <c r="V32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92" t="str">
        <f>IF(ChurnTable[[#This Row],[MonthlyCharges]]&lt;35,"Low (&lt;$35)",IF(ChurnTable[[#This Row],[MonthlyCharges]]&lt;70,"Medium ($35-$70)","High (&gt;$70)"))</f>
        <v>Medium ($35-$70)</v>
      </c>
      <c r="X3292">
        <f>ChurnTable[[#This Row],[MonthlyCharges]]*12</f>
        <v>420</v>
      </c>
      <c r="Y3292">
        <f>IF(ChurnTable[[#This Row],[Churn]]="Yes",1,0)</f>
        <v>0</v>
      </c>
      <c r="Z3292">
        <f>IF(ChurnTable[[#This Row],[Churn]]="Yes",ChurnTable[[#This Row],[MonthlyCharges]]*12,0)</f>
        <v>0</v>
      </c>
    </row>
    <row r="3293" spans="1:26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 s="1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 s="2">
        <v>55.15</v>
      </c>
      <c r="T3293" s="2">
        <v>1319.85</v>
      </c>
      <c r="U3293" t="s">
        <v>24</v>
      </c>
      <c r="V32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93" t="str">
        <f>IF(ChurnTable[[#This Row],[MonthlyCharges]]&lt;35,"Low (&lt;$35)",IF(ChurnTable[[#This Row],[MonthlyCharges]]&lt;70,"Medium ($35-$70)","High (&gt;$70)"))</f>
        <v>Medium ($35-$70)</v>
      </c>
      <c r="X3293">
        <f>ChurnTable[[#This Row],[MonthlyCharges]]*12</f>
        <v>661.8</v>
      </c>
      <c r="Y3293">
        <f>IF(ChurnTable[[#This Row],[Churn]]="Yes",1,0)</f>
        <v>0</v>
      </c>
      <c r="Z3293">
        <f>IF(ChurnTable[[#This Row],[Churn]]="Yes",ChurnTable[[#This Row],[MonthlyCharges]]*12,0)</f>
        <v>0</v>
      </c>
    </row>
    <row r="3294" spans="1:26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 s="1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 s="2">
        <v>50.95</v>
      </c>
      <c r="T3294" s="2">
        <v>229.4</v>
      </c>
      <c r="U3294" t="s">
        <v>24</v>
      </c>
      <c r="V32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94" t="str">
        <f>IF(ChurnTable[[#This Row],[MonthlyCharges]]&lt;35,"Low (&lt;$35)",IF(ChurnTable[[#This Row],[MonthlyCharges]]&lt;70,"Medium ($35-$70)","High (&gt;$70)"))</f>
        <v>Medium ($35-$70)</v>
      </c>
      <c r="X3294">
        <f>ChurnTable[[#This Row],[MonthlyCharges]]*12</f>
        <v>611.40000000000009</v>
      </c>
      <c r="Y3294">
        <f>IF(ChurnTable[[#This Row],[Churn]]="Yes",1,0)</f>
        <v>0</v>
      </c>
      <c r="Z3294">
        <f>IF(ChurnTable[[#This Row],[Churn]]="Yes",ChurnTable[[#This Row],[MonthlyCharges]]*12,0)</f>
        <v>0</v>
      </c>
    </row>
    <row r="3295" spans="1:26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 s="1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 s="2">
        <v>64</v>
      </c>
      <c r="T3295" s="2">
        <v>370.25</v>
      </c>
      <c r="U3295" t="s">
        <v>24</v>
      </c>
      <c r="V32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95" t="str">
        <f>IF(ChurnTable[[#This Row],[MonthlyCharges]]&lt;35,"Low (&lt;$35)",IF(ChurnTable[[#This Row],[MonthlyCharges]]&lt;70,"Medium ($35-$70)","High (&gt;$70)"))</f>
        <v>Medium ($35-$70)</v>
      </c>
      <c r="X3295">
        <f>ChurnTable[[#This Row],[MonthlyCharges]]*12</f>
        <v>768</v>
      </c>
      <c r="Y3295">
        <f>IF(ChurnTable[[#This Row],[Churn]]="Yes",1,0)</f>
        <v>0</v>
      </c>
      <c r="Z3295">
        <f>IF(ChurnTable[[#This Row],[Churn]]="Yes",ChurnTable[[#This Row],[MonthlyCharges]]*12,0)</f>
        <v>0</v>
      </c>
    </row>
    <row r="3296" spans="1:26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 s="1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 s="2">
        <v>69.099999999999994</v>
      </c>
      <c r="T3296" s="2">
        <v>69.099999999999994</v>
      </c>
      <c r="U3296" t="s">
        <v>23</v>
      </c>
      <c r="V32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296" t="str">
        <f>IF(ChurnTable[[#This Row],[MonthlyCharges]]&lt;35,"Low (&lt;$35)",IF(ChurnTable[[#This Row],[MonthlyCharges]]&lt;70,"Medium ($35-$70)","High (&gt;$70)"))</f>
        <v>Medium ($35-$70)</v>
      </c>
      <c r="X3296">
        <f>ChurnTable[[#This Row],[MonthlyCharges]]*12</f>
        <v>829.19999999999993</v>
      </c>
      <c r="Y3296">
        <f>IF(ChurnTable[[#This Row],[Churn]]="Yes",1,0)</f>
        <v>1</v>
      </c>
      <c r="Z3296">
        <f>IF(ChurnTable[[#This Row],[Churn]]="Yes",ChurnTable[[#This Row],[MonthlyCharges]]*12,0)</f>
        <v>829.19999999999993</v>
      </c>
    </row>
    <row r="3297" spans="1:26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 s="1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 s="2">
        <v>80.2</v>
      </c>
      <c r="T3297" s="2">
        <v>5714.2</v>
      </c>
      <c r="U3297" t="s">
        <v>24</v>
      </c>
      <c r="V32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297" t="str">
        <f>IF(ChurnTable[[#This Row],[MonthlyCharges]]&lt;35,"Low (&lt;$35)",IF(ChurnTable[[#This Row],[MonthlyCharges]]&lt;70,"Medium ($35-$70)","High (&gt;$70)"))</f>
        <v>High (&gt;$70)</v>
      </c>
      <c r="X3297">
        <f>ChurnTable[[#This Row],[MonthlyCharges]]*12</f>
        <v>962.40000000000009</v>
      </c>
      <c r="Y3297">
        <f>IF(ChurnTable[[#This Row],[Churn]]="Yes",1,0)</f>
        <v>0</v>
      </c>
      <c r="Z3297">
        <f>IF(ChurnTable[[#This Row],[Churn]]="Yes",ChurnTable[[#This Row],[MonthlyCharges]]*12,0)</f>
        <v>0</v>
      </c>
    </row>
    <row r="3298" spans="1:26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 s="1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 s="2">
        <v>49.3</v>
      </c>
      <c r="T3298" s="2">
        <v>1233.25</v>
      </c>
      <c r="U3298" t="s">
        <v>24</v>
      </c>
      <c r="V32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298" t="str">
        <f>IF(ChurnTable[[#This Row],[MonthlyCharges]]&lt;35,"Low (&lt;$35)",IF(ChurnTable[[#This Row],[MonthlyCharges]]&lt;70,"Medium ($35-$70)","High (&gt;$70)"))</f>
        <v>Medium ($35-$70)</v>
      </c>
      <c r="X3298">
        <f>ChurnTable[[#This Row],[MonthlyCharges]]*12</f>
        <v>591.59999999999991</v>
      </c>
      <c r="Y3298">
        <f>IF(ChurnTable[[#This Row],[Churn]]="Yes",1,0)</f>
        <v>0</v>
      </c>
      <c r="Z3298">
        <f>IF(ChurnTable[[#This Row],[Churn]]="Yes",ChurnTable[[#This Row],[MonthlyCharges]]*12,0)</f>
        <v>0</v>
      </c>
    </row>
    <row r="3299" spans="1:26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 s="1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 s="2">
        <v>84.35</v>
      </c>
      <c r="T3299" s="2">
        <v>3571.6</v>
      </c>
      <c r="U3299" t="s">
        <v>24</v>
      </c>
      <c r="V32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299" t="str">
        <f>IF(ChurnTable[[#This Row],[MonthlyCharges]]&lt;35,"Low (&lt;$35)",IF(ChurnTable[[#This Row],[MonthlyCharges]]&lt;70,"Medium ($35-$70)","High (&gt;$70)"))</f>
        <v>High (&gt;$70)</v>
      </c>
      <c r="X3299">
        <f>ChurnTable[[#This Row],[MonthlyCharges]]*12</f>
        <v>1012.1999999999999</v>
      </c>
      <c r="Y3299">
        <f>IF(ChurnTable[[#This Row],[Churn]]="Yes",1,0)</f>
        <v>0</v>
      </c>
      <c r="Z3299">
        <f>IF(ChurnTable[[#This Row],[Churn]]="Yes",ChurnTable[[#This Row],[MonthlyCharges]]*12,0)</f>
        <v>0</v>
      </c>
    </row>
    <row r="3300" spans="1:26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 s="1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 s="2">
        <v>20.05</v>
      </c>
      <c r="T3300" s="2">
        <v>83.3</v>
      </c>
      <c r="U3300" t="s">
        <v>24</v>
      </c>
      <c r="V33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00" t="str">
        <f>IF(ChurnTable[[#This Row],[MonthlyCharges]]&lt;35,"Low (&lt;$35)",IF(ChurnTable[[#This Row],[MonthlyCharges]]&lt;70,"Medium ($35-$70)","High (&gt;$70)"))</f>
        <v>Low (&lt;$35)</v>
      </c>
      <c r="X3300">
        <f>ChurnTable[[#This Row],[MonthlyCharges]]*12</f>
        <v>240.60000000000002</v>
      </c>
      <c r="Y3300">
        <f>IF(ChurnTable[[#This Row],[Churn]]="Yes",1,0)</f>
        <v>0</v>
      </c>
      <c r="Z3300">
        <f>IF(ChurnTable[[#This Row],[Churn]]="Yes",ChurnTable[[#This Row],[MonthlyCharges]]*12,0)</f>
        <v>0</v>
      </c>
    </row>
    <row r="3301" spans="1:26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 s="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 s="2">
        <v>117.2</v>
      </c>
      <c r="T3301" s="2">
        <v>8035.95</v>
      </c>
      <c r="U3301" t="s">
        <v>24</v>
      </c>
      <c r="V33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01" t="str">
        <f>IF(ChurnTable[[#This Row],[MonthlyCharges]]&lt;35,"Low (&lt;$35)",IF(ChurnTable[[#This Row],[MonthlyCharges]]&lt;70,"Medium ($35-$70)","High (&gt;$70)"))</f>
        <v>High (&gt;$70)</v>
      </c>
      <c r="X3301">
        <f>ChurnTable[[#This Row],[MonthlyCharges]]*12</f>
        <v>1406.4</v>
      </c>
      <c r="Y3301">
        <f>IF(ChurnTable[[#This Row],[Churn]]="Yes",1,0)</f>
        <v>0</v>
      </c>
      <c r="Z3301">
        <f>IF(ChurnTable[[#This Row],[Churn]]="Yes",ChurnTable[[#This Row],[MonthlyCharges]]*12,0)</f>
        <v>0</v>
      </c>
    </row>
    <row r="3302" spans="1:26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 s="1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 s="2">
        <v>20.100000000000001</v>
      </c>
      <c r="T3302" s="2">
        <v>579.4</v>
      </c>
      <c r="U3302" t="s">
        <v>24</v>
      </c>
      <c r="V33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02" t="str">
        <f>IF(ChurnTable[[#This Row],[MonthlyCharges]]&lt;35,"Low (&lt;$35)",IF(ChurnTable[[#This Row],[MonthlyCharges]]&lt;70,"Medium ($35-$70)","High (&gt;$70)"))</f>
        <v>Low (&lt;$35)</v>
      </c>
      <c r="X3302">
        <f>ChurnTable[[#This Row],[MonthlyCharges]]*12</f>
        <v>241.20000000000002</v>
      </c>
      <c r="Y3302">
        <f>IF(ChurnTable[[#This Row],[Churn]]="Yes",1,0)</f>
        <v>0</v>
      </c>
      <c r="Z3302">
        <f>IF(ChurnTable[[#This Row],[Churn]]="Yes",ChurnTable[[#This Row],[MonthlyCharges]]*12,0)</f>
        <v>0</v>
      </c>
    </row>
    <row r="3303" spans="1:26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 s="1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 s="2">
        <v>69.599999999999994</v>
      </c>
      <c r="T3303" s="2">
        <v>69.599999999999994</v>
      </c>
      <c r="U3303" t="s">
        <v>23</v>
      </c>
      <c r="V33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03" t="str">
        <f>IF(ChurnTable[[#This Row],[MonthlyCharges]]&lt;35,"Low (&lt;$35)",IF(ChurnTable[[#This Row],[MonthlyCharges]]&lt;70,"Medium ($35-$70)","High (&gt;$70)"))</f>
        <v>Medium ($35-$70)</v>
      </c>
      <c r="X3303">
        <f>ChurnTable[[#This Row],[MonthlyCharges]]*12</f>
        <v>835.19999999999993</v>
      </c>
      <c r="Y3303">
        <f>IF(ChurnTable[[#This Row],[Churn]]="Yes",1,0)</f>
        <v>1</v>
      </c>
      <c r="Z3303">
        <f>IF(ChurnTable[[#This Row],[Churn]]="Yes",ChurnTable[[#This Row],[MonthlyCharges]]*12,0)</f>
        <v>835.19999999999993</v>
      </c>
    </row>
    <row r="3304" spans="1:26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 s="1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 s="2">
        <v>103.45</v>
      </c>
      <c r="T3304" s="2">
        <v>3066.45</v>
      </c>
      <c r="U3304" t="s">
        <v>23</v>
      </c>
      <c r="V33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04" t="str">
        <f>IF(ChurnTable[[#This Row],[MonthlyCharges]]&lt;35,"Low (&lt;$35)",IF(ChurnTable[[#This Row],[MonthlyCharges]]&lt;70,"Medium ($35-$70)","High (&gt;$70)"))</f>
        <v>High (&gt;$70)</v>
      </c>
      <c r="X3304">
        <f>ChurnTable[[#This Row],[MonthlyCharges]]*12</f>
        <v>1241.4000000000001</v>
      </c>
      <c r="Y3304">
        <f>IF(ChurnTable[[#This Row],[Churn]]="Yes",1,0)</f>
        <v>1</v>
      </c>
      <c r="Z3304">
        <f>IF(ChurnTable[[#This Row],[Churn]]="Yes",ChurnTable[[#This Row],[MonthlyCharges]]*12,0)</f>
        <v>1241.4000000000001</v>
      </c>
    </row>
    <row r="3305" spans="1:26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 s="1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 s="2">
        <v>77.95</v>
      </c>
      <c r="T3305" s="2">
        <v>305.55</v>
      </c>
      <c r="U3305" t="s">
        <v>23</v>
      </c>
      <c r="V33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05" t="str">
        <f>IF(ChurnTable[[#This Row],[MonthlyCharges]]&lt;35,"Low (&lt;$35)",IF(ChurnTable[[#This Row],[MonthlyCharges]]&lt;70,"Medium ($35-$70)","High (&gt;$70)"))</f>
        <v>High (&gt;$70)</v>
      </c>
      <c r="X3305">
        <f>ChurnTable[[#This Row],[MonthlyCharges]]*12</f>
        <v>935.40000000000009</v>
      </c>
      <c r="Y3305">
        <f>IF(ChurnTable[[#This Row],[Churn]]="Yes",1,0)</f>
        <v>1</v>
      </c>
      <c r="Z3305">
        <f>IF(ChurnTable[[#This Row],[Churn]]="Yes",ChurnTable[[#This Row],[MonthlyCharges]]*12,0)</f>
        <v>935.40000000000009</v>
      </c>
    </row>
    <row r="3306" spans="1:26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 s="1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 s="2">
        <v>109.95</v>
      </c>
      <c r="T3306" s="2">
        <v>7634.25</v>
      </c>
      <c r="U3306" t="s">
        <v>24</v>
      </c>
      <c r="V33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06" t="str">
        <f>IF(ChurnTable[[#This Row],[MonthlyCharges]]&lt;35,"Low (&lt;$35)",IF(ChurnTable[[#This Row],[MonthlyCharges]]&lt;70,"Medium ($35-$70)","High (&gt;$70)"))</f>
        <v>High (&gt;$70)</v>
      </c>
      <c r="X3306">
        <f>ChurnTable[[#This Row],[MonthlyCharges]]*12</f>
        <v>1319.4</v>
      </c>
      <c r="Y3306">
        <f>IF(ChurnTable[[#This Row],[Churn]]="Yes",1,0)</f>
        <v>0</v>
      </c>
      <c r="Z3306">
        <f>IF(ChurnTable[[#This Row],[Churn]]="Yes",ChurnTable[[#This Row],[MonthlyCharges]]*12,0)</f>
        <v>0</v>
      </c>
    </row>
    <row r="3307" spans="1:26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 s="1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 s="2">
        <v>94.75</v>
      </c>
      <c r="T3307" s="2">
        <v>3653</v>
      </c>
      <c r="U3307" t="s">
        <v>24</v>
      </c>
      <c r="V33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07" t="str">
        <f>IF(ChurnTable[[#This Row],[MonthlyCharges]]&lt;35,"Low (&lt;$35)",IF(ChurnTable[[#This Row],[MonthlyCharges]]&lt;70,"Medium ($35-$70)","High (&gt;$70)"))</f>
        <v>High (&gt;$70)</v>
      </c>
      <c r="X3307">
        <f>ChurnTable[[#This Row],[MonthlyCharges]]*12</f>
        <v>1137</v>
      </c>
      <c r="Y3307">
        <f>IF(ChurnTable[[#This Row],[Churn]]="Yes",1,0)</f>
        <v>0</v>
      </c>
      <c r="Z3307">
        <f>IF(ChurnTable[[#This Row],[Churn]]="Yes",ChurnTable[[#This Row],[MonthlyCharges]]*12,0)</f>
        <v>0</v>
      </c>
    </row>
    <row r="3308" spans="1:26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 s="1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 s="2">
        <v>80</v>
      </c>
      <c r="T3308" s="2">
        <v>241.3</v>
      </c>
      <c r="U3308" t="s">
        <v>24</v>
      </c>
      <c r="V33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08" t="str">
        <f>IF(ChurnTable[[#This Row],[MonthlyCharges]]&lt;35,"Low (&lt;$35)",IF(ChurnTable[[#This Row],[MonthlyCharges]]&lt;70,"Medium ($35-$70)","High (&gt;$70)"))</f>
        <v>High (&gt;$70)</v>
      </c>
      <c r="X3308">
        <f>ChurnTable[[#This Row],[MonthlyCharges]]*12</f>
        <v>960</v>
      </c>
      <c r="Y3308">
        <f>IF(ChurnTable[[#This Row],[Churn]]="Yes",1,0)</f>
        <v>0</v>
      </c>
      <c r="Z3308">
        <f>IF(ChurnTable[[#This Row],[Churn]]="Yes",ChurnTable[[#This Row],[MonthlyCharges]]*12,0)</f>
        <v>0</v>
      </c>
    </row>
    <row r="3309" spans="1:26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 s="1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 s="2">
        <v>79.650000000000006</v>
      </c>
      <c r="T3309" s="2">
        <v>3870.3</v>
      </c>
      <c r="U3309" t="s">
        <v>24</v>
      </c>
      <c r="V33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09" t="str">
        <f>IF(ChurnTable[[#This Row],[MonthlyCharges]]&lt;35,"Low (&lt;$35)",IF(ChurnTable[[#This Row],[MonthlyCharges]]&lt;70,"Medium ($35-$70)","High (&gt;$70)"))</f>
        <v>High (&gt;$70)</v>
      </c>
      <c r="X3309">
        <f>ChurnTable[[#This Row],[MonthlyCharges]]*12</f>
        <v>955.80000000000007</v>
      </c>
      <c r="Y3309">
        <f>IF(ChurnTable[[#This Row],[Churn]]="Yes",1,0)</f>
        <v>0</v>
      </c>
      <c r="Z3309">
        <f>IF(ChurnTable[[#This Row],[Churn]]="Yes",ChurnTable[[#This Row],[MonthlyCharges]]*12,0)</f>
        <v>0</v>
      </c>
    </row>
    <row r="3310" spans="1:26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 s="1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 s="2">
        <v>25.2</v>
      </c>
      <c r="T3310" s="2">
        <v>387.9</v>
      </c>
      <c r="U3310" t="s">
        <v>24</v>
      </c>
      <c r="V33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10" t="str">
        <f>IF(ChurnTable[[#This Row],[MonthlyCharges]]&lt;35,"Low (&lt;$35)",IF(ChurnTable[[#This Row],[MonthlyCharges]]&lt;70,"Medium ($35-$70)","High (&gt;$70)"))</f>
        <v>Low (&lt;$35)</v>
      </c>
      <c r="X3310">
        <f>ChurnTable[[#This Row],[MonthlyCharges]]*12</f>
        <v>302.39999999999998</v>
      </c>
      <c r="Y3310">
        <f>IF(ChurnTable[[#This Row],[Churn]]="Yes",1,0)</f>
        <v>0</v>
      </c>
      <c r="Z3310">
        <f>IF(ChurnTable[[#This Row],[Churn]]="Yes",ChurnTable[[#This Row],[MonthlyCharges]]*12,0)</f>
        <v>0</v>
      </c>
    </row>
    <row r="3311" spans="1:26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 s="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 s="2">
        <v>19.899999999999999</v>
      </c>
      <c r="T3311" s="2">
        <v>527.5</v>
      </c>
      <c r="U3311" t="s">
        <v>24</v>
      </c>
      <c r="V33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11" t="str">
        <f>IF(ChurnTable[[#This Row],[MonthlyCharges]]&lt;35,"Low (&lt;$35)",IF(ChurnTable[[#This Row],[MonthlyCharges]]&lt;70,"Medium ($35-$70)","High (&gt;$70)"))</f>
        <v>Low (&lt;$35)</v>
      </c>
      <c r="X3311">
        <f>ChurnTable[[#This Row],[MonthlyCharges]]*12</f>
        <v>238.79999999999998</v>
      </c>
      <c r="Y3311">
        <f>IF(ChurnTable[[#This Row],[Churn]]="Yes",1,0)</f>
        <v>0</v>
      </c>
      <c r="Z3311">
        <f>IF(ChurnTable[[#This Row],[Churn]]="Yes",ChurnTable[[#This Row],[MonthlyCharges]]*12,0)</f>
        <v>0</v>
      </c>
    </row>
    <row r="3312" spans="1:26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 s="1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 s="2">
        <v>78.45</v>
      </c>
      <c r="T3312" s="2">
        <v>78.45</v>
      </c>
      <c r="U3312" t="s">
        <v>23</v>
      </c>
      <c r="V33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12" t="str">
        <f>IF(ChurnTable[[#This Row],[MonthlyCharges]]&lt;35,"Low (&lt;$35)",IF(ChurnTable[[#This Row],[MonthlyCharges]]&lt;70,"Medium ($35-$70)","High (&gt;$70)"))</f>
        <v>High (&gt;$70)</v>
      </c>
      <c r="X3312">
        <f>ChurnTable[[#This Row],[MonthlyCharges]]*12</f>
        <v>941.40000000000009</v>
      </c>
      <c r="Y3312">
        <f>IF(ChurnTable[[#This Row],[Churn]]="Yes",1,0)</f>
        <v>1</v>
      </c>
      <c r="Z3312">
        <f>IF(ChurnTable[[#This Row],[Churn]]="Yes",ChurnTable[[#This Row],[MonthlyCharges]]*12,0)</f>
        <v>941.40000000000009</v>
      </c>
    </row>
    <row r="3313" spans="1:26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 s="1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 s="2">
        <v>44.8</v>
      </c>
      <c r="T3313" s="2">
        <v>2104.5500000000002</v>
      </c>
      <c r="U3313" t="s">
        <v>24</v>
      </c>
      <c r="V33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13" t="str">
        <f>IF(ChurnTable[[#This Row],[MonthlyCharges]]&lt;35,"Low (&lt;$35)",IF(ChurnTable[[#This Row],[MonthlyCharges]]&lt;70,"Medium ($35-$70)","High (&gt;$70)"))</f>
        <v>Medium ($35-$70)</v>
      </c>
      <c r="X3313">
        <f>ChurnTable[[#This Row],[MonthlyCharges]]*12</f>
        <v>537.59999999999991</v>
      </c>
      <c r="Y3313">
        <f>IF(ChurnTable[[#This Row],[Churn]]="Yes",1,0)</f>
        <v>0</v>
      </c>
      <c r="Z3313">
        <f>IF(ChurnTable[[#This Row],[Churn]]="Yes",ChurnTable[[#This Row],[MonthlyCharges]]*12,0)</f>
        <v>0</v>
      </c>
    </row>
    <row r="3314" spans="1:26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 s="1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 s="2">
        <v>20.3</v>
      </c>
      <c r="T3314" s="2">
        <v>20.3</v>
      </c>
      <c r="U3314" t="s">
        <v>24</v>
      </c>
      <c r="V33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14" t="str">
        <f>IF(ChurnTable[[#This Row],[MonthlyCharges]]&lt;35,"Low (&lt;$35)",IF(ChurnTable[[#This Row],[MonthlyCharges]]&lt;70,"Medium ($35-$70)","High (&gt;$70)"))</f>
        <v>Low (&lt;$35)</v>
      </c>
      <c r="X3314">
        <f>ChurnTable[[#This Row],[MonthlyCharges]]*12</f>
        <v>243.60000000000002</v>
      </c>
      <c r="Y3314">
        <f>IF(ChurnTable[[#This Row],[Churn]]="Yes",1,0)</f>
        <v>0</v>
      </c>
      <c r="Z3314">
        <f>IF(ChurnTable[[#This Row],[Churn]]="Yes",ChurnTable[[#This Row],[MonthlyCharges]]*12,0)</f>
        <v>0</v>
      </c>
    </row>
    <row r="3315" spans="1:26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 s="1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 s="2">
        <v>19.2</v>
      </c>
      <c r="T3315" s="2">
        <v>19.2</v>
      </c>
      <c r="U3315" t="s">
        <v>24</v>
      </c>
      <c r="V33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15" t="str">
        <f>IF(ChurnTable[[#This Row],[MonthlyCharges]]&lt;35,"Low (&lt;$35)",IF(ChurnTable[[#This Row],[MonthlyCharges]]&lt;70,"Medium ($35-$70)","High (&gt;$70)"))</f>
        <v>Low (&lt;$35)</v>
      </c>
      <c r="X3315">
        <f>ChurnTable[[#This Row],[MonthlyCharges]]*12</f>
        <v>230.39999999999998</v>
      </c>
      <c r="Y3315">
        <f>IF(ChurnTable[[#This Row],[Churn]]="Yes",1,0)</f>
        <v>0</v>
      </c>
      <c r="Z3315">
        <f>IF(ChurnTable[[#This Row],[Churn]]="Yes",ChurnTable[[#This Row],[MonthlyCharges]]*12,0)</f>
        <v>0</v>
      </c>
    </row>
    <row r="3316" spans="1:26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 s="1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 s="2">
        <v>80.05</v>
      </c>
      <c r="T3316" s="2">
        <v>3019.1</v>
      </c>
      <c r="U3316" t="s">
        <v>24</v>
      </c>
      <c r="V33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16" t="str">
        <f>IF(ChurnTable[[#This Row],[MonthlyCharges]]&lt;35,"Low (&lt;$35)",IF(ChurnTable[[#This Row],[MonthlyCharges]]&lt;70,"Medium ($35-$70)","High (&gt;$70)"))</f>
        <v>High (&gt;$70)</v>
      </c>
      <c r="X3316">
        <f>ChurnTable[[#This Row],[MonthlyCharges]]*12</f>
        <v>960.59999999999991</v>
      </c>
      <c r="Y3316">
        <f>IF(ChurnTable[[#This Row],[Churn]]="Yes",1,0)</f>
        <v>0</v>
      </c>
      <c r="Z3316">
        <f>IF(ChurnTable[[#This Row],[Churn]]="Yes",ChurnTable[[#This Row],[MonthlyCharges]]*12,0)</f>
        <v>0</v>
      </c>
    </row>
    <row r="3317" spans="1:26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 s="1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 s="2">
        <v>107.35</v>
      </c>
      <c r="T3317" s="2">
        <v>7051.95</v>
      </c>
      <c r="U3317" t="s">
        <v>24</v>
      </c>
      <c r="V33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17" t="str">
        <f>IF(ChurnTable[[#This Row],[MonthlyCharges]]&lt;35,"Low (&lt;$35)",IF(ChurnTable[[#This Row],[MonthlyCharges]]&lt;70,"Medium ($35-$70)","High (&gt;$70)"))</f>
        <v>High (&gt;$70)</v>
      </c>
      <c r="X3317">
        <f>ChurnTable[[#This Row],[MonthlyCharges]]*12</f>
        <v>1288.1999999999998</v>
      </c>
      <c r="Y3317">
        <f>IF(ChurnTable[[#This Row],[Churn]]="Yes",1,0)</f>
        <v>0</v>
      </c>
      <c r="Z3317">
        <f>IF(ChurnTable[[#This Row],[Churn]]="Yes",ChurnTable[[#This Row],[MonthlyCharges]]*12,0)</f>
        <v>0</v>
      </c>
    </row>
    <row r="3318" spans="1:26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 s="1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 s="2">
        <v>47.85</v>
      </c>
      <c r="T3318" s="2">
        <v>1190.5</v>
      </c>
      <c r="U3318" t="s">
        <v>24</v>
      </c>
      <c r="V33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18" t="str">
        <f>IF(ChurnTable[[#This Row],[MonthlyCharges]]&lt;35,"Low (&lt;$35)",IF(ChurnTable[[#This Row],[MonthlyCharges]]&lt;70,"Medium ($35-$70)","High (&gt;$70)"))</f>
        <v>Medium ($35-$70)</v>
      </c>
      <c r="X3318">
        <f>ChurnTable[[#This Row],[MonthlyCharges]]*12</f>
        <v>574.20000000000005</v>
      </c>
      <c r="Y3318">
        <f>IF(ChurnTable[[#This Row],[Churn]]="Yes",1,0)</f>
        <v>0</v>
      </c>
      <c r="Z3318">
        <f>IF(ChurnTable[[#This Row],[Churn]]="Yes",ChurnTable[[#This Row],[MonthlyCharges]]*12,0)</f>
        <v>0</v>
      </c>
    </row>
    <row r="3319" spans="1:26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 s="1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 s="2">
        <v>70.8</v>
      </c>
      <c r="T3319" s="2">
        <v>4448.8</v>
      </c>
      <c r="U3319" t="s">
        <v>24</v>
      </c>
      <c r="V33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19" t="str">
        <f>IF(ChurnTable[[#This Row],[MonthlyCharges]]&lt;35,"Low (&lt;$35)",IF(ChurnTable[[#This Row],[MonthlyCharges]]&lt;70,"Medium ($35-$70)","High (&gt;$70)"))</f>
        <v>High (&gt;$70)</v>
      </c>
      <c r="X3319">
        <f>ChurnTable[[#This Row],[MonthlyCharges]]*12</f>
        <v>849.59999999999991</v>
      </c>
      <c r="Y3319">
        <f>IF(ChurnTable[[#This Row],[Churn]]="Yes",1,0)</f>
        <v>0</v>
      </c>
      <c r="Z3319">
        <f>IF(ChurnTable[[#This Row],[Churn]]="Yes",ChurnTable[[#This Row],[MonthlyCharges]]*12,0)</f>
        <v>0</v>
      </c>
    </row>
    <row r="3320" spans="1:26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 s="1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 s="2">
        <v>29.5</v>
      </c>
      <c r="T3320" s="2">
        <v>255.25</v>
      </c>
      <c r="U3320" t="s">
        <v>23</v>
      </c>
      <c r="V33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20" t="str">
        <f>IF(ChurnTable[[#This Row],[MonthlyCharges]]&lt;35,"Low (&lt;$35)",IF(ChurnTable[[#This Row],[MonthlyCharges]]&lt;70,"Medium ($35-$70)","High (&gt;$70)"))</f>
        <v>Low (&lt;$35)</v>
      </c>
      <c r="X3320">
        <f>ChurnTable[[#This Row],[MonthlyCharges]]*12</f>
        <v>354</v>
      </c>
      <c r="Y3320">
        <f>IF(ChurnTable[[#This Row],[Churn]]="Yes",1,0)</f>
        <v>1</v>
      </c>
      <c r="Z3320">
        <f>IF(ChurnTable[[#This Row],[Churn]]="Yes",ChurnTable[[#This Row],[MonthlyCharges]]*12,0)</f>
        <v>354</v>
      </c>
    </row>
    <row r="3321" spans="1:26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 s="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 s="2">
        <v>70.75</v>
      </c>
      <c r="T3321" s="2">
        <v>146.9</v>
      </c>
      <c r="U3321" t="s">
        <v>23</v>
      </c>
      <c r="V33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21" t="str">
        <f>IF(ChurnTable[[#This Row],[MonthlyCharges]]&lt;35,"Low (&lt;$35)",IF(ChurnTable[[#This Row],[MonthlyCharges]]&lt;70,"Medium ($35-$70)","High (&gt;$70)"))</f>
        <v>High (&gt;$70)</v>
      </c>
      <c r="X3321">
        <f>ChurnTable[[#This Row],[MonthlyCharges]]*12</f>
        <v>849</v>
      </c>
      <c r="Y3321">
        <f>IF(ChurnTable[[#This Row],[Churn]]="Yes",1,0)</f>
        <v>1</v>
      </c>
      <c r="Z3321">
        <f>IF(ChurnTable[[#This Row],[Churn]]="Yes",ChurnTable[[#This Row],[MonthlyCharges]]*12,0)</f>
        <v>849</v>
      </c>
    </row>
    <row r="3322" spans="1:26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 s="1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 s="2">
        <v>59.1</v>
      </c>
      <c r="T3322" s="2">
        <v>1011.05</v>
      </c>
      <c r="U3322" t="s">
        <v>24</v>
      </c>
      <c r="V33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22" t="str">
        <f>IF(ChurnTable[[#This Row],[MonthlyCharges]]&lt;35,"Low (&lt;$35)",IF(ChurnTable[[#This Row],[MonthlyCharges]]&lt;70,"Medium ($35-$70)","High (&gt;$70)"))</f>
        <v>Medium ($35-$70)</v>
      </c>
      <c r="X3322">
        <f>ChurnTable[[#This Row],[MonthlyCharges]]*12</f>
        <v>709.2</v>
      </c>
      <c r="Y3322">
        <f>IF(ChurnTable[[#This Row],[Churn]]="Yes",1,0)</f>
        <v>0</v>
      </c>
      <c r="Z3322">
        <f>IF(ChurnTable[[#This Row],[Churn]]="Yes",ChurnTable[[#This Row],[MonthlyCharges]]*12,0)</f>
        <v>0</v>
      </c>
    </row>
    <row r="3323" spans="1:26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 s="1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 s="2">
        <v>25.55</v>
      </c>
      <c r="T3323" s="2">
        <v>1714.95</v>
      </c>
      <c r="U3323" t="s">
        <v>24</v>
      </c>
      <c r="V33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23" t="str">
        <f>IF(ChurnTable[[#This Row],[MonthlyCharges]]&lt;35,"Low (&lt;$35)",IF(ChurnTable[[#This Row],[MonthlyCharges]]&lt;70,"Medium ($35-$70)","High (&gt;$70)"))</f>
        <v>Low (&lt;$35)</v>
      </c>
      <c r="X3323">
        <f>ChurnTable[[#This Row],[MonthlyCharges]]*12</f>
        <v>306.60000000000002</v>
      </c>
      <c r="Y3323">
        <f>IF(ChurnTable[[#This Row],[Churn]]="Yes",1,0)</f>
        <v>0</v>
      </c>
      <c r="Z3323">
        <f>IF(ChurnTable[[#This Row],[Churn]]="Yes",ChurnTable[[#This Row],[MonthlyCharges]]*12,0)</f>
        <v>0</v>
      </c>
    </row>
    <row r="3324" spans="1:26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 s="1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 s="2">
        <v>84.45</v>
      </c>
      <c r="T3324" s="2">
        <v>762.5</v>
      </c>
      <c r="U3324" t="s">
        <v>23</v>
      </c>
      <c r="V33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24" t="str">
        <f>IF(ChurnTable[[#This Row],[MonthlyCharges]]&lt;35,"Low (&lt;$35)",IF(ChurnTable[[#This Row],[MonthlyCharges]]&lt;70,"Medium ($35-$70)","High (&gt;$70)"))</f>
        <v>High (&gt;$70)</v>
      </c>
      <c r="X3324">
        <f>ChurnTable[[#This Row],[MonthlyCharges]]*12</f>
        <v>1013.4000000000001</v>
      </c>
      <c r="Y3324">
        <f>IF(ChurnTable[[#This Row],[Churn]]="Yes",1,0)</f>
        <v>1</v>
      </c>
      <c r="Z3324">
        <f>IF(ChurnTable[[#This Row],[Churn]]="Yes",ChurnTable[[#This Row],[MonthlyCharges]]*12,0)</f>
        <v>1013.4000000000001</v>
      </c>
    </row>
    <row r="3325" spans="1:26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 s="1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 s="2">
        <v>20.25</v>
      </c>
      <c r="T3325" s="2">
        <v>535.35</v>
      </c>
      <c r="U3325" t="s">
        <v>24</v>
      </c>
      <c r="V33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25" t="str">
        <f>IF(ChurnTable[[#This Row],[MonthlyCharges]]&lt;35,"Low (&lt;$35)",IF(ChurnTable[[#This Row],[MonthlyCharges]]&lt;70,"Medium ($35-$70)","High (&gt;$70)"))</f>
        <v>Low (&lt;$35)</v>
      </c>
      <c r="X3325">
        <f>ChurnTable[[#This Row],[MonthlyCharges]]*12</f>
        <v>243</v>
      </c>
      <c r="Y3325">
        <f>IF(ChurnTable[[#This Row],[Churn]]="Yes",1,0)</f>
        <v>0</v>
      </c>
      <c r="Z3325">
        <f>IF(ChurnTable[[#This Row],[Churn]]="Yes",ChurnTable[[#This Row],[MonthlyCharges]]*12,0)</f>
        <v>0</v>
      </c>
    </row>
    <row r="3326" spans="1:26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 s="1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 s="2">
        <v>75.55</v>
      </c>
      <c r="T3326" s="2">
        <v>75.55</v>
      </c>
      <c r="U3326" t="s">
        <v>24</v>
      </c>
      <c r="V33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26" t="str">
        <f>IF(ChurnTable[[#This Row],[MonthlyCharges]]&lt;35,"Low (&lt;$35)",IF(ChurnTable[[#This Row],[MonthlyCharges]]&lt;70,"Medium ($35-$70)","High (&gt;$70)"))</f>
        <v>High (&gt;$70)</v>
      </c>
      <c r="X3326">
        <f>ChurnTable[[#This Row],[MonthlyCharges]]*12</f>
        <v>906.59999999999991</v>
      </c>
      <c r="Y3326">
        <f>IF(ChurnTable[[#This Row],[Churn]]="Yes",1,0)</f>
        <v>0</v>
      </c>
      <c r="Z3326">
        <f>IF(ChurnTable[[#This Row],[Churn]]="Yes",ChurnTable[[#This Row],[MonthlyCharges]]*12,0)</f>
        <v>0</v>
      </c>
    </row>
    <row r="3327" spans="1:26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 s="1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 s="2">
        <v>85.65</v>
      </c>
      <c r="T3327" s="2">
        <v>338.9</v>
      </c>
      <c r="U3327" t="s">
        <v>23</v>
      </c>
      <c r="V33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27" t="str">
        <f>IF(ChurnTable[[#This Row],[MonthlyCharges]]&lt;35,"Low (&lt;$35)",IF(ChurnTable[[#This Row],[MonthlyCharges]]&lt;70,"Medium ($35-$70)","High (&gt;$70)"))</f>
        <v>High (&gt;$70)</v>
      </c>
      <c r="X3327">
        <f>ChurnTable[[#This Row],[MonthlyCharges]]*12</f>
        <v>1027.8000000000002</v>
      </c>
      <c r="Y3327">
        <f>IF(ChurnTable[[#This Row],[Churn]]="Yes",1,0)</f>
        <v>1</v>
      </c>
      <c r="Z3327">
        <f>IF(ChurnTable[[#This Row],[Churn]]="Yes",ChurnTable[[#This Row],[MonthlyCharges]]*12,0)</f>
        <v>1027.8000000000002</v>
      </c>
    </row>
    <row r="3328" spans="1:26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 s="1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 s="2">
        <v>70.150000000000006</v>
      </c>
      <c r="T3328" s="2">
        <v>2497.35</v>
      </c>
      <c r="U3328" t="s">
        <v>23</v>
      </c>
      <c r="V33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28" t="str">
        <f>IF(ChurnTable[[#This Row],[MonthlyCharges]]&lt;35,"Low (&lt;$35)",IF(ChurnTable[[#This Row],[MonthlyCharges]]&lt;70,"Medium ($35-$70)","High (&gt;$70)"))</f>
        <v>High (&gt;$70)</v>
      </c>
      <c r="X3328">
        <f>ChurnTable[[#This Row],[MonthlyCharges]]*12</f>
        <v>841.80000000000007</v>
      </c>
      <c r="Y3328">
        <f>IF(ChurnTable[[#This Row],[Churn]]="Yes",1,0)</f>
        <v>1</v>
      </c>
      <c r="Z3328">
        <f>IF(ChurnTable[[#This Row],[Churn]]="Yes",ChurnTable[[#This Row],[MonthlyCharges]]*12,0)</f>
        <v>841.80000000000007</v>
      </c>
    </row>
    <row r="3329" spans="1:26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 s="1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 s="2">
        <v>95.3</v>
      </c>
      <c r="T3329" s="2">
        <v>6273.4</v>
      </c>
      <c r="U3329" t="s">
        <v>24</v>
      </c>
      <c r="V33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29" t="str">
        <f>IF(ChurnTable[[#This Row],[MonthlyCharges]]&lt;35,"Low (&lt;$35)",IF(ChurnTable[[#This Row],[MonthlyCharges]]&lt;70,"Medium ($35-$70)","High (&gt;$70)"))</f>
        <v>High (&gt;$70)</v>
      </c>
      <c r="X3329">
        <f>ChurnTable[[#This Row],[MonthlyCharges]]*12</f>
        <v>1143.5999999999999</v>
      </c>
      <c r="Y3329">
        <f>IF(ChurnTable[[#This Row],[Churn]]="Yes",1,0)</f>
        <v>0</v>
      </c>
      <c r="Z3329">
        <f>IF(ChurnTable[[#This Row],[Churn]]="Yes",ChurnTable[[#This Row],[MonthlyCharges]]*12,0)</f>
        <v>0</v>
      </c>
    </row>
    <row r="3330" spans="1:26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 s="1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 s="2">
        <v>70.25</v>
      </c>
      <c r="T3330" s="2">
        <v>70.25</v>
      </c>
      <c r="U3330" t="s">
        <v>24</v>
      </c>
      <c r="V33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30" t="str">
        <f>IF(ChurnTable[[#This Row],[MonthlyCharges]]&lt;35,"Low (&lt;$35)",IF(ChurnTable[[#This Row],[MonthlyCharges]]&lt;70,"Medium ($35-$70)","High (&gt;$70)"))</f>
        <v>High (&gt;$70)</v>
      </c>
      <c r="X3330">
        <f>ChurnTable[[#This Row],[MonthlyCharges]]*12</f>
        <v>843</v>
      </c>
      <c r="Y3330">
        <f>IF(ChurnTable[[#This Row],[Churn]]="Yes",1,0)</f>
        <v>0</v>
      </c>
      <c r="Z3330">
        <f>IF(ChurnTable[[#This Row],[Churn]]="Yes",ChurnTable[[#This Row],[MonthlyCharges]]*12,0)</f>
        <v>0</v>
      </c>
    </row>
    <row r="3331" spans="1:26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 s="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 s="2">
        <v>50.3</v>
      </c>
      <c r="T3331" s="2">
        <v>908.75</v>
      </c>
      <c r="U3331" t="s">
        <v>24</v>
      </c>
      <c r="V33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31" t="str">
        <f>IF(ChurnTable[[#This Row],[MonthlyCharges]]&lt;35,"Low (&lt;$35)",IF(ChurnTable[[#This Row],[MonthlyCharges]]&lt;70,"Medium ($35-$70)","High (&gt;$70)"))</f>
        <v>Medium ($35-$70)</v>
      </c>
      <c r="X3331">
        <f>ChurnTable[[#This Row],[MonthlyCharges]]*12</f>
        <v>603.59999999999991</v>
      </c>
      <c r="Y3331">
        <f>IF(ChurnTable[[#This Row],[Churn]]="Yes",1,0)</f>
        <v>0</v>
      </c>
      <c r="Z3331">
        <f>IF(ChurnTable[[#This Row],[Churn]]="Yes",ChurnTable[[#This Row],[MonthlyCharges]]*12,0)</f>
        <v>0</v>
      </c>
    </row>
    <row r="3332" spans="1:26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 s="1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 s="2">
        <v>97.8</v>
      </c>
      <c r="T3332" s="2">
        <v>4913.3</v>
      </c>
      <c r="U3332" t="s">
        <v>23</v>
      </c>
      <c r="V33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32" t="str">
        <f>IF(ChurnTable[[#This Row],[MonthlyCharges]]&lt;35,"Low (&lt;$35)",IF(ChurnTable[[#This Row],[MonthlyCharges]]&lt;70,"Medium ($35-$70)","High (&gt;$70)"))</f>
        <v>High (&gt;$70)</v>
      </c>
      <c r="X3332">
        <f>ChurnTable[[#This Row],[MonthlyCharges]]*12</f>
        <v>1173.5999999999999</v>
      </c>
      <c r="Y3332">
        <f>IF(ChurnTable[[#This Row],[Churn]]="Yes",1,0)</f>
        <v>1</v>
      </c>
      <c r="Z3332">
        <f>IF(ChurnTable[[#This Row],[Churn]]="Yes",ChurnTable[[#This Row],[MonthlyCharges]]*12,0)</f>
        <v>1173.5999999999999</v>
      </c>
    </row>
    <row r="3333" spans="1:26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 s="1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 s="2">
        <v>19.850000000000001</v>
      </c>
      <c r="T3333" s="2">
        <v>0</v>
      </c>
      <c r="U3333" t="s">
        <v>24</v>
      </c>
      <c r="V33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33" t="str">
        <f>IF(ChurnTable[[#This Row],[MonthlyCharges]]&lt;35,"Low (&lt;$35)",IF(ChurnTable[[#This Row],[MonthlyCharges]]&lt;70,"Medium ($35-$70)","High (&gt;$70)"))</f>
        <v>Low (&lt;$35)</v>
      </c>
      <c r="X3333">
        <f>ChurnTable[[#This Row],[MonthlyCharges]]*12</f>
        <v>238.20000000000002</v>
      </c>
      <c r="Y3333">
        <f>IF(ChurnTable[[#This Row],[Churn]]="Yes",1,0)</f>
        <v>0</v>
      </c>
      <c r="Z3333">
        <f>IF(ChurnTable[[#This Row],[Churn]]="Yes",ChurnTable[[#This Row],[MonthlyCharges]]*12,0)</f>
        <v>0</v>
      </c>
    </row>
    <row r="3334" spans="1:26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 s="1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 s="2">
        <v>46.3</v>
      </c>
      <c r="T3334" s="2">
        <v>46.3</v>
      </c>
      <c r="U3334" t="s">
        <v>23</v>
      </c>
      <c r="V33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34" t="str">
        <f>IF(ChurnTable[[#This Row],[MonthlyCharges]]&lt;35,"Low (&lt;$35)",IF(ChurnTable[[#This Row],[MonthlyCharges]]&lt;70,"Medium ($35-$70)","High (&gt;$70)"))</f>
        <v>Medium ($35-$70)</v>
      </c>
      <c r="X3334">
        <f>ChurnTable[[#This Row],[MonthlyCharges]]*12</f>
        <v>555.59999999999991</v>
      </c>
      <c r="Y3334">
        <f>IF(ChurnTable[[#This Row],[Churn]]="Yes",1,0)</f>
        <v>1</v>
      </c>
      <c r="Z3334">
        <f>IF(ChurnTable[[#This Row],[Churn]]="Yes",ChurnTable[[#This Row],[MonthlyCharges]]*12,0)</f>
        <v>555.59999999999991</v>
      </c>
    </row>
    <row r="3335" spans="1:26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 s="1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 s="2">
        <v>19.350000000000001</v>
      </c>
      <c r="T3335" s="2">
        <v>212.3</v>
      </c>
      <c r="U3335" t="s">
        <v>24</v>
      </c>
      <c r="V33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35" t="str">
        <f>IF(ChurnTable[[#This Row],[MonthlyCharges]]&lt;35,"Low (&lt;$35)",IF(ChurnTable[[#This Row],[MonthlyCharges]]&lt;70,"Medium ($35-$70)","High (&gt;$70)"))</f>
        <v>Low (&lt;$35)</v>
      </c>
      <c r="X3335">
        <f>ChurnTable[[#This Row],[MonthlyCharges]]*12</f>
        <v>232.20000000000002</v>
      </c>
      <c r="Y3335">
        <f>IF(ChurnTable[[#This Row],[Churn]]="Yes",1,0)</f>
        <v>0</v>
      </c>
      <c r="Z3335">
        <f>IF(ChurnTable[[#This Row],[Churn]]="Yes",ChurnTable[[#This Row],[MonthlyCharges]]*12,0)</f>
        <v>0</v>
      </c>
    </row>
    <row r="3336" spans="1:26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 s="1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 s="2">
        <v>106.3</v>
      </c>
      <c r="T3336" s="2">
        <v>4443.45</v>
      </c>
      <c r="U3336" t="s">
        <v>23</v>
      </c>
      <c r="V33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36" t="str">
        <f>IF(ChurnTable[[#This Row],[MonthlyCharges]]&lt;35,"Low (&lt;$35)",IF(ChurnTable[[#This Row],[MonthlyCharges]]&lt;70,"Medium ($35-$70)","High (&gt;$70)"))</f>
        <v>High (&gt;$70)</v>
      </c>
      <c r="X3336">
        <f>ChurnTable[[#This Row],[MonthlyCharges]]*12</f>
        <v>1275.5999999999999</v>
      </c>
      <c r="Y3336">
        <f>IF(ChurnTable[[#This Row],[Churn]]="Yes",1,0)</f>
        <v>1</v>
      </c>
      <c r="Z3336">
        <f>IF(ChurnTable[[#This Row],[Churn]]="Yes",ChurnTable[[#This Row],[MonthlyCharges]]*12,0)</f>
        <v>1275.5999999999999</v>
      </c>
    </row>
    <row r="3337" spans="1:26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 s="1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 s="2">
        <v>25</v>
      </c>
      <c r="T3337" s="2">
        <v>316.2</v>
      </c>
      <c r="U3337" t="s">
        <v>24</v>
      </c>
      <c r="V33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37" t="str">
        <f>IF(ChurnTable[[#This Row],[MonthlyCharges]]&lt;35,"Low (&lt;$35)",IF(ChurnTable[[#This Row],[MonthlyCharges]]&lt;70,"Medium ($35-$70)","High (&gt;$70)"))</f>
        <v>Low (&lt;$35)</v>
      </c>
      <c r="X3337">
        <f>ChurnTable[[#This Row],[MonthlyCharges]]*12</f>
        <v>300</v>
      </c>
      <c r="Y3337">
        <f>IF(ChurnTable[[#This Row],[Churn]]="Yes",1,0)</f>
        <v>0</v>
      </c>
      <c r="Z3337">
        <f>IF(ChurnTable[[#This Row],[Churn]]="Yes",ChurnTable[[#This Row],[MonthlyCharges]]*12,0)</f>
        <v>0</v>
      </c>
    </row>
    <row r="3338" spans="1:26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 s="1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 s="2">
        <v>20.3</v>
      </c>
      <c r="T3338" s="2">
        <v>1079.05</v>
      </c>
      <c r="U3338" t="s">
        <v>24</v>
      </c>
      <c r="V33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38" t="str">
        <f>IF(ChurnTable[[#This Row],[MonthlyCharges]]&lt;35,"Low (&lt;$35)",IF(ChurnTable[[#This Row],[MonthlyCharges]]&lt;70,"Medium ($35-$70)","High (&gt;$70)"))</f>
        <v>Low (&lt;$35)</v>
      </c>
      <c r="X3338">
        <f>ChurnTable[[#This Row],[MonthlyCharges]]*12</f>
        <v>243.60000000000002</v>
      </c>
      <c r="Y3338">
        <f>IF(ChurnTable[[#This Row],[Churn]]="Yes",1,0)</f>
        <v>0</v>
      </c>
      <c r="Z3338">
        <f>IF(ChurnTable[[#This Row],[Churn]]="Yes",ChurnTable[[#This Row],[MonthlyCharges]]*12,0)</f>
        <v>0</v>
      </c>
    </row>
    <row r="3339" spans="1:26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 s="1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 s="2">
        <v>75.349999999999994</v>
      </c>
      <c r="T3339" s="2">
        <v>564.65</v>
      </c>
      <c r="U3339" t="s">
        <v>24</v>
      </c>
      <c r="V33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39" t="str">
        <f>IF(ChurnTable[[#This Row],[MonthlyCharges]]&lt;35,"Low (&lt;$35)",IF(ChurnTable[[#This Row],[MonthlyCharges]]&lt;70,"Medium ($35-$70)","High (&gt;$70)"))</f>
        <v>High (&gt;$70)</v>
      </c>
      <c r="X3339">
        <f>ChurnTable[[#This Row],[MonthlyCharges]]*12</f>
        <v>904.19999999999993</v>
      </c>
      <c r="Y3339">
        <f>IF(ChurnTable[[#This Row],[Churn]]="Yes",1,0)</f>
        <v>0</v>
      </c>
      <c r="Z3339">
        <f>IF(ChurnTable[[#This Row],[Churn]]="Yes",ChurnTable[[#This Row],[MonthlyCharges]]*12,0)</f>
        <v>0</v>
      </c>
    </row>
    <row r="3340" spans="1:26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 s="1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 s="2">
        <v>89.4</v>
      </c>
      <c r="T3340" s="2">
        <v>1095.6500000000001</v>
      </c>
      <c r="U3340" t="s">
        <v>23</v>
      </c>
      <c r="V33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40" t="str">
        <f>IF(ChurnTable[[#This Row],[MonthlyCharges]]&lt;35,"Low (&lt;$35)",IF(ChurnTable[[#This Row],[MonthlyCharges]]&lt;70,"Medium ($35-$70)","High (&gt;$70)"))</f>
        <v>High (&gt;$70)</v>
      </c>
      <c r="X3340">
        <f>ChurnTable[[#This Row],[MonthlyCharges]]*12</f>
        <v>1072.8000000000002</v>
      </c>
      <c r="Y3340">
        <f>IF(ChurnTable[[#This Row],[Churn]]="Yes",1,0)</f>
        <v>1</v>
      </c>
      <c r="Z3340">
        <f>IF(ChurnTable[[#This Row],[Churn]]="Yes",ChurnTable[[#This Row],[MonthlyCharges]]*12,0)</f>
        <v>1072.8000000000002</v>
      </c>
    </row>
    <row r="3341" spans="1:26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 s="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 s="2">
        <v>88</v>
      </c>
      <c r="T3341" s="2">
        <v>6161.9</v>
      </c>
      <c r="U3341" t="s">
        <v>24</v>
      </c>
      <c r="V33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41" t="str">
        <f>IF(ChurnTable[[#This Row],[MonthlyCharges]]&lt;35,"Low (&lt;$35)",IF(ChurnTable[[#This Row],[MonthlyCharges]]&lt;70,"Medium ($35-$70)","High (&gt;$70)"))</f>
        <v>High (&gt;$70)</v>
      </c>
      <c r="X3341">
        <f>ChurnTable[[#This Row],[MonthlyCharges]]*12</f>
        <v>1056</v>
      </c>
      <c r="Y3341">
        <f>IF(ChurnTable[[#This Row],[Churn]]="Yes",1,0)</f>
        <v>0</v>
      </c>
      <c r="Z3341">
        <f>IF(ChurnTable[[#This Row],[Churn]]="Yes",ChurnTable[[#This Row],[MonthlyCharges]]*12,0)</f>
        <v>0</v>
      </c>
    </row>
    <row r="3342" spans="1:26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 s="1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 s="2">
        <v>83.15</v>
      </c>
      <c r="T3342" s="2">
        <v>446.05</v>
      </c>
      <c r="U3342" t="s">
        <v>23</v>
      </c>
      <c r="V33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42" t="str">
        <f>IF(ChurnTable[[#This Row],[MonthlyCharges]]&lt;35,"Low (&lt;$35)",IF(ChurnTable[[#This Row],[MonthlyCharges]]&lt;70,"Medium ($35-$70)","High (&gt;$70)"))</f>
        <v>High (&gt;$70)</v>
      </c>
      <c r="X3342">
        <f>ChurnTable[[#This Row],[MonthlyCharges]]*12</f>
        <v>997.80000000000007</v>
      </c>
      <c r="Y3342">
        <f>IF(ChurnTable[[#This Row],[Churn]]="Yes",1,0)</f>
        <v>1</v>
      </c>
      <c r="Z3342">
        <f>IF(ChurnTable[[#This Row],[Churn]]="Yes",ChurnTable[[#This Row],[MonthlyCharges]]*12,0)</f>
        <v>997.80000000000007</v>
      </c>
    </row>
    <row r="3343" spans="1:26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 s="1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 s="2">
        <v>43.8</v>
      </c>
      <c r="T3343" s="2">
        <v>2106.0500000000002</v>
      </c>
      <c r="U3343" t="s">
        <v>24</v>
      </c>
      <c r="V33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43" t="str">
        <f>IF(ChurnTable[[#This Row],[MonthlyCharges]]&lt;35,"Low (&lt;$35)",IF(ChurnTable[[#This Row],[MonthlyCharges]]&lt;70,"Medium ($35-$70)","High (&gt;$70)"))</f>
        <v>Medium ($35-$70)</v>
      </c>
      <c r="X3343">
        <f>ChurnTable[[#This Row],[MonthlyCharges]]*12</f>
        <v>525.59999999999991</v>
      </c>
      <c r="Y3343">
        <f>IF(ChurnTable[[#This Row],[Churn]]="Yes",1,0)</f>
        <v>0</v>
      </c>
      <c r="Z3343">
        <f>IF(ChurnTable[[#This Row],[Churn]]="Yes",ChurnTable[[#This Row],[MonthlyCharges]]*12,0)</f>
        <v>0</v>
      </c>
    </row>
    <row r="3344" spans="1:26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 s="1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 s="2">
        <v>62.05</v>
      </c>
      <c r="T3344" s="2">
        <v>2511.5500000000002</v>
      </c>
      <c r="U3344" t="s">
        <v>24</v>
      </c>
      <c r="V33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44" t="str">
        <f>IF(ChurnTable[[#This Row],[MonthlyCharges]]&lt;35,"Low (&lt;$35)",IF(ChurnTable[[#This Row],[MonthlyCharges]]&lt;70,"Medium ($35-$70)","High (&gt;$70)"))</f>
        <v>Medium ($35-$70)</v>
      </c>
      <c r="X3344">
        <f>ChurnTable[[#This Row],[MonthlyCharges]]*12</f>
        <v>744.59999999999991</v>
      </c>
      <c r="Y3344">
        <f>IF(ChurnTable[[#This Row],[Churn]]="Yes",1,0)</f>
        <v>0</v>
      </c>
      <c r="Z3344">
        <f>IF(ChurnTable[[#This Row],[Churn]]="Yes",ChurnTable[[#This Row],[MonthlyCharges]]*12,0)</f>
        <v>0</v>
      </c>
    </row>
    <row r="3345" spans="1:26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 s="1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 s="2">
        <v>20.100000000000001</v>
      </c>
      <c r="T3345" s="2">
        <v>318.60000000000002</v>
      </c>
      <c r="U3345" t="s">
        <v>24</v>
      </c>
      <c r="V33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45" t="str">
        <f>IF(ChurnTable[[#This Row],[MonthlyCharges]]&lt;35,"Low (&lt;$35)",IF(ChurnTable[[#This Row],[MonthlyCharges]]&lt;70,"Medium ($35-$70)","High (&gt;$70)"))</f>
        <v>Low (&lt;$35)</v>
      </c>
      <c r="X3345">
        <f>ChurnTable[[#This Row],[MonthlyCharges]]*12</f>
        <v>241.20000000000002</v>
      </c>
      <c r="Y3345">
        <f>IF(ChurnTable[[#This Row],[Churn]]="Yes",1,0)</f>
        <v>0</v>
      </c>
      <c r="Z3345">
        <f>IF(ChurnTable[[#This Row],[Churn]]="Yes",ChurnTable[[#This Row],[MonthlyCharges]]*12,0)</f>
        <v>0</v>
      </c>
    </row>
    <row r="3346" spans="1:26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 s="1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 s="2">
        <v>74.150000000000006</v>
      </c>
      <c r="T3346" s="2">
        <v>811.8</v>
      </c>
      <c r="U3346" t="s">
        <v>23</v>
      </c>
      <c r="V33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46" t="str">
        <f>IF(ChurnTable[[#This Row],[MonthlyCharges]]&lt;35,"Low (&lt;$35)",IF(ChurnTable[[#This Row],[MonthlyCharges]]&lt;70,"Medium ($35-$70)","High (&gt;$70)"))</f>
        <v>High (&gt;$70)</v>
      </c>
      <c r="X3346">
        <f>ChurnTable[[#This Row],[MonthlyCharges]]*12</f>
        <v>889.80000000000007</v>
      </c>
      <c r="Y3346">
        <f>IF(ChurnTable[[#This Row],[Churn]]="Yes",1,0)</f>
        <v>1</v>
      </c>
      <c r="Z3346">
        <f>IF(ChurnTable[[#This Row],[Churn]]="Yes",ChurnTable[[#This Row],[MonthlyCharges]]*12,0)</f>
        <v>889.80000000000007</v>
      </c>
    </row>
    <row r="3347" spans="1:26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 s="1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 s="2">
        <v>101.35</v>
      </c>
      <c r="T3347" s="2">
        <v>7323.15</v>
      </c>
      <c r="U3347" t="s">
        <v>24</v>
      </c>
      <c r="V33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47" t="str">
        <f>IF(ChurnTable[[#This Row],[MonthlyCharges]]&lt;35,"Low (&lt;$35)",IF(ChurnTable[[#This Row],[MonthlyCharges]]&lt;70,"Medium ($35-$70)","High (&gt;$70)"))</f>
        <v>High (&gt;$70)</v>
      </c>
      <c r="X3347">
        <f>ChurnTable[[#This Row],[MonthlyCharges]]*12</f>
        <v>1216.1999999999998</v>
      </c>
      <c r="Y3347">
        <f>IF(ChurnTable[[#This Row],[Churn]]="Yes",1,0)</f>
        <v>0</v>
      </c>
      <c r="Z3347">
        <f>IF(ChurnTable[[#This Row],[Churn]]="Yes",ChurnTable[[#This Row],[MonthlyCharges]]*12,0)</f>
        <v>0</v>
      </c>
    </row>
    <row r="3348" spans="1:26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 s="1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 s="2">
        <v>84.05</v>
      </c>
      <c r="T3348" s="2">
        <v>186.05</v>
      </c>
      <c r="U3348" t="s">
        <v>24</v>
      </c>
      <c r="V33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48" t="str">
        <f>IF(ChurnTable[[#This Row],[MonthlyCharges]]&lt;35,"Low (&lt;$35)",IF(ChurnTable[[#This Row],[MonthlyCharges]]&lt;70,"Medium ($35-$70)","High (&gt;$70)"))</f>
        <v>High (&gt;$70)</v>
      </c>
      <c r="X3348">
        <f>ChurnTable[[#This Row],[MonthlyCharges]]*12</f>
        <v>1008.5999999999999</v>
      </c>
      <c r="Y3348">
        <f>IF(ChurnTable[[#This Row],[Churn]]="Yes",1,0)</f>
        <v>0</v>
      </c>
      <c r="Z3348">
        <f>IF(ChurnTable[[#This Row],[Churn]]="Yes",ChurnTable[[#This Row],[MonthlyCharges]]*12,0)</f>
        <v>0</v>
      </c>
    </row>
    <row r="3349" spans="1:26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 s="1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 s="2">
        <v>20.9</v>
      </c>
      <c r="T3349" s="2">
        <v>454</v>
      </c>
      <c r="U3349" t="s">
        <v>24</v>
      </c>
      <c r="V33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49" t="str">
        <f>IF(ChurnTable[[#This Row],[MonthlyCharges]]&lt;35,"Low (&lt;$35)",IF(ChurnTable[[#This Row],[MonthlyCharges]]&lt;70,"Medium ($35-$70)","High (&gt;$70)"))</f>
        <v>Low (&lt;$35)</v>
      </c>
      <c r="X3349">
        <f>ChurnTable[[#This Row],[MonthlyCharges]]*12</f>
        <v>250.79999999999998</v>
      </c>
      <c r="Y3349">
        <f>IF(ChurnTable[[#This Row],[Churn]]="Yes",1,0)</f>
        <v>0</v>
      </c>
      <c r="Z3349">
        <f>IF(ChurnTable[[#This Row],[Churn]]="Yes",ChurnTable[[#This Row],[MonthlyCharges]]*12,0)</f>
        <v>0</v>
      </c>
    </row>
    <row r="3350" spans="1:26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 s="1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 s="2">
        <v>105.9</v>
      </c>
      <c r="T3350" s="2">
        <v>7521.95</v>
      </c>
      <c r="U3350" t="s">
        <v>24</v>
      </c>
      <c r="V33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50" t="str">
        <f>IF(ChurnTable[[#This Row],[MonthlyCharges]]&lt;35,"Low (&lt;$35)",IF(ChurnTable[[#This Row],[MonthlyCharges]]&lt;70,"Medium ($35-$70)","High (&gt;$70)"))</f>
        <v>High (&gt;$70)</v>
      </c>
      <c r="X3350">
        <f>ChurnTable[[#This Row],[MonthlyCharges]]*12</f>
        <v>1270.8000000000002</v>
      </c>
      <c r="Y3350">
        <f>IF(ChurnTable[[#This Row],[Churn]]="Yes",1,0)</f>
        <v>0</v>
      </c>
      <c r="Z3350">
        <f>IF(ChurnTable[[#This Row],[Churn]]="Yes",ChurnTable[[#This Row],[MonthlyCharges]]*12,0)</f>
        <v>0</v>
      </c>
    </row>
    <row r="3351" spans="1:26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 s="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 s="2">
        <v>99.5</v>
      </c>
      <c r="T3351" s="2">
        <v>1056.95</v>
      </c>
      <c r="U3351" t="s">
        <v>23</v>
      </c>
      <c r="V33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51" t="str">
        <f>IF(ChurnTable[[#This Row],[MonthlyCharges]]&lt;35,"Low (&lt;$35)",IF(ChurnTable[[#This Row],[MonthlyCharges]]&lt;70,"Medium ($35-$70)","High (&gt;$70)"))</f>
        <v>High (&gt;$70)</v>
      </c>
      <c r="X3351">
        <f>ChurnTable[[#This Row],[MonthlyCharges]]*12</f>
        <v>1194</v>
      </c>
      <c r="Y3351">
        <f>IF(ChurnTable[[#This Row],[Churn]]="Yes",1,0)</f>
        <v>1</v>
      </c>
      <c r="Z3351">
        <f>IF(ChurnTable[[#This Row],[Churn]]="Yes",ChurnTable[[#This Row],[MonthlyCharges]]*12,0)</f>
        <v>1194</v>
      </c>
    </row>
    <row r="3352" spans="1:26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 s="1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 s="2">
        <v>44.15</v>
      </c>
      <c r="T3352" s="2">
        <v>44.15</v>
      </c>
      <c r="U3352" t="s">
        <v>23</v>
      </c>
      <c r="V33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52" t="str">
        <f>IF(ChurnTable[[#This Row],[MonthlyCharges]]&lt;35,"Low (&lt;$35)",IF(ChurnTable[[#This Row],[MonthlyCharges]]&lt;70,"Medium ($35-$70)","High (&gt;$70)"))</f>
        <v>Medium ($35-$70)</v>
      </c>
      <c r="X3352">
        <f>ChurnTable[[#This Row],[MonthlyCharges]]*12</f>
        <v>529.79999999999995</v>
      </c>
      <c r="Y3352">
        <f>IF(ChurnTable[[#This Row],[Churn]]="Yes",1,0)</f>
        <v>1</v>
      </c>
      <c r="Z3352">
        <f>IF(ChurnTable[[#This Row],[Churn]]="Yes",ChurnTable[[#This Row],[MonthlyCharges]]*12,0)</f>
        <v>529.79999999999995</v>
      </c>
    </row>
    <row r="3353" spans="1:26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 s="1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 s="2">
        <v>53.9</v>
      </c>
      <c r="T3353" s="2">
        <v>834.15</v>
      </c>
      <c r="U3353" t="s">
        <v>23</v>
      </c>
      <c r="V33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53" t="str">
        <f>IF(ChurnTable[[#This Row],[MonthlyCharges]]&lt;35,"Low (&lt;$35)",IF(ChurnTable[[#This Row],[MonthlyCharges]]&lt;70,"Medium ($35-$70)","High (&gt;$70)"))</f>
        <v>Medium ($35-$70)</v>
      </c>
      <c r="X3353">
        <f>ChurnTable[[#This Row],[MonthlyCharges]]*12</f>
        <v>646.79999999999995</v>
      </c>
      <c r="Y3353">
        <f>IF(ChurnTable[[#This Row],[Churn]]="Yes",1,0)</f>
        <v>1</v>
      </c>
      <c r="Z3353">
        <f>IF(ChurnTable[[#This Row],[Churn]]="Yes",ChurnTable[[#This Row],[MonthlyCharges]]*12,0)</f>
        <v>646.79999999999995</v>
      </c>
    </row>
    <row r="3354" spans="1:26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 s="1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 s="2">
        <v>85.45</v>
      </c>
      <c r="T3354" s="2">
        <v>85.45</v>
      </c>
      <c r="U3354" t="s">
        <v>23</v>
      </c>
      <c r="V33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54" t="str">
        <f>IF(ChurnTable[[#This Row],[MonthlyCharges]]&lt;35,"Low (&lt;$35)",IF(ChurnTable[[#This Row],[MonthlyCharges]]&lt;70,"Medium ($35-$70)","High (&gt;$70)"))</f>
        <v>High (&gt;$70)</v>
      </c>
      <c r="X3354">
        <f>ChurnTable[[#This Row],[MonthlyCharges]]*12</f>
        <v>1025.4000000000001</v>
      </c>
      <c r="Y3354">
        <f>IF(ChurnTable[[#This Row],[Churn]]="Yes",1,0)</f>
        <v>1</v>
      </c>
      <c r="Z3354">
        <f>IF(ChurnTable[[#This Row],[Churn]]="Yes",ChurnTable[[#This Row],[MonthlyCharges]]*12,0)</f>
        <v>1025.4000000000001</v>
      </c>
    </row>
    <row r="3355" spans="1:26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 s="1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 s="2">
        <v>85.05</v>
      </c>
      <c r="T3355" s="2">
        <v>999.8</v>
      </c>
      <c r="U3355" t="s">
        <v>24</v>
      </c>
      <c r="V33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55" t="str">
        <f>IF(ChurnTable[[#This Row],[MonthlyCharges]]&lt;35,"Low (&lt;$35)",IF(ChurnTable[[#This Row],[MonthlyCharges]]&lt;70,"Medium ($35-$70)","High (&gt;$70)"))</f>
        <v>High (&gt;$70)</v>
      </c>
      <c r="X3355">
        <f>ChurnTable[[#This Row],[MonthlyCharges]]*12</f>
        <v>1020.5999999999999</v>
      </c>
      <c r="Y3355">
        <f>IF(ChurnTable[[#This Row],[Churn]]="Yes",1,0)</f>
        <v>0</v>
      </c>
      <c r="Z3355">
        <f>IF(ChurnTable[[#This Row],[Churn]]="Yes",ChurnTable[[#This Row],[MonthlyCharges]]*12,0)</f>
        <v>0</v>
      </c>
    </row>
    <row r="3356" spans="1:26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 s="1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 s="2">
        <v>44.1</v>
      </c>
      <c r="T3356" s="2">
        <v>2369.6999999999998</v>
      </c>
      <c r="U3356" t="s">
        <v>24</v>
      </c>
      <c r="V33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56" t="str">
        <f>IF(ChurnTable[[#This Row],[MonthlyCharges]]&lt;35,"Low (&lt;$35)",IF(ChurnTable[[#This Row],[MonthlyCharges]]&lt;70,"Medium ($35-$70)","High (&gt;$70)"))</f>
        <v>Medium ($35-$70)</v>
      </c>
      <c r="X3356">
        <f>ChurnTable[[#This Row],[MonthlyCharges]]*12</f>
        <v>529.20000000000005</v>
      </c>
      <c r="Y3356">
        <f>IF(ChurnTable[[#This Row],[Churn]]="Yes",1,0)</f>
        <v>0</v>
      </c>
      <c r="Z3356">
        <f>IF(ChurnTable[[#This Row],[Churn]]="Yes",ChurnTable[[#This Row],[MonthlyCharges]]*12,0)</f>
        <v>0</v>
      </c>
    </row>
    <row r="3357" spans="1:26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 s="1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 s="2">
        <v>90.2</v>
      </c>
      <c r="T3357" s="2">
        <v>6297.65</v>
      </c>
      <c r="U3357" t="s">
        <v>24</v>
      </c>
      <c r="V33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57" t="str">
        <f>IF(ChurnTable[[#This Row],[MonthlyCharges]]&lt;35,"Low (&lt;$35)",IF(ChurnTable[[#This Row],[MonthlyCharges]]&lt;70,"Medium ($35-$70)","High (&gt;$70)"))</f>
        <v>High (&gt;$70)</v>
      </c>
      <c r="X3357">
        <f>ChurnTable[[#This Row],[MonthlyCharges]]*12</f>
        <v>1082.4000000000001</v>
      </c>
      <c r="Y3357">
        <f>IF(ChurnTable[[#This Row],[Churn]]="Yes",1,0)</f>
        <v>0</v>
      </c>
      <c r="Z3357">
        <f>IF(ChurnTable[[#This Row],[Churn]]="Yes",ChurnTable[[#This Row],[MonthlyCharges]]*12,0)</f>
        <v>0</v>
      </c>
    </row>
    <row r="3358" spans="1:26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 s="1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 s="2">
        <v>50.85</v>
      </c>
      <c r="T3358" s="2">
        <v>239.55</v>
      </c>
      <c r="U3358" t="s">
        <v>23</v>
      </c>
      <c r="V33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58" t="str">
        <f>IF(ChurnTable[[#This Row],[MonthlyCharges]]&lt;35,"Low (&lt;$35)",IF(ChurnTable[[#This Row],[MonthlyCharges]]&lt;70,"Medium ($35-$70)","High (&gt;$70)"))</f>
        <v>Medium ($35-$70)</v>
      </c>
      <c r="X3358">
        <f>ChurnTable[[#This Row],[MonthlyCharges]]*12</f>
        <v>610.20000000000005</v>
      </c>
      <c r="Y3358">
        <f>IF(ChurnTable[[#This Row],[Churn]]="Yes",1,0)</f>
        <v>1</v>
      </c>
      <c r="Z3358">
        <f>IF(ChurnTable[[#This Row],[Churn]]="Yes",ChurnTable[[#This Row],[MonthlyCharges]]*12,0)</f>
        <v>610.20000000000005</v>
      </c>
    </row>
    <row r="3359" spans="1:26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 s="1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 s="2">
        <v>59.2</v>
      </c>
      <c r="T3359" s="2">
        <v>59.2</v>
      </c>
      <c r="U3359" t="s">
        <v>23</v>
      </c>
      <c r="V33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59" t="str">
        <f>IF(ChurnTable[[#This Row],[MonthlyCharges]]&lt;35,"Low (&lt;$35)",IF(ChurnTable[[#This Row],[MonthlyCharges]]&lt;70,"Medium ($35-$70)","High (&gt;$70)"))</f>
        <v>Medium ($35-$70)</v>
      </c>
      <c r="X3359">
        <f>ChurnTable[[#This Row],[MonthlyCharges]]*12</f>
        <v>710.40000000000009</v>
      </c>
      <c r="Y3359">
        <f>IF(ChurnTable[[#This Row],[Churn]]="Yes",1,0)</f>
        <v>1</v>
      </c>
      <c r="Z3359">
        <f>IF(ChurnTable[[#This Row],[Churn]]="Yes",ChurnTable[[#This Row],[MonthlyCharges]]*12,0)</f>
        <v>710.40000000000009</v>
      </c>
    </row>
    <row r="3360" spans="1:26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 s="1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 s="2">
        <v>53.45</v>
      </c>
      <c r="T3360" s="2">
        <v>1461.45</v>
      </c>
      <c r="U3360" t="s">
        <v>24</v>
      </c>
      <c r="V33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60" t="str">
        <f>IF(ChurnTable[[#This Row],[MonthlyCharges]]&lt;35,"Low (&lt;$35)",IF(ChurnTable[[#This Row],[MonthlyCharges]]&lt;70,"Medium ($35-$70)","High (&gt;$70)"))</f>
        <v>Medium ($35-$70)</v>
      </c>
      <c r="X3360">
        <f>ChurnTable[[#This Row],[MonthlyCharges]]*12</f>
        <v>641.40000000000009</v>
      </c>
      <c r="Y3360">
        <f>IF(ChurnTable[[#This Row],[Churn]]="Yes",1,0)</f>
        <v>0</v>
      </c>
      <c r="Z3360">
        <f>IF(ChurnTable[[#This Row],[Churn]]="Yes",ChurnTable[[#This Row],[MonthlyCharges]]*12,0)</f>
        <v>0</v>
      </c>
    </row>
    <row r="3361" spans="1:26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 s="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 s="2">
        <v>19.95</v>
      </c>
      <c r="T3361" s="2">
        <v>416.4</v>
      </c>
      <c r="U3361" t="s">
        <v>24</v>
      </c>
      <c r="V33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61" t="str">
        <f>IF(ChurnTable[[#This Row],[MonthlyCharges]]&lt;35,"Low (&lt;$35)",IF(ChurnTable[[#This Row],[MonthlyCharges]]&lt;70,"Medium ($35-$70)","High (&gt;$70)"))</f>
        <v>Low (&lt;$35)</v>
      </c>
      <c r="X3361">
        <f>ChurnTable[[#This Row],[MonthlyCharges]]*12</f>
        <v>239.39999999999998</v>
      </c>
      <c r="Y3361">
        <f>IF(ChurnTable[[#This Row],[Churn]]="Yes",1,0)</f>
        <v>0</v>
      </c>
      <c r="Z3361">
        <f>IF(ChurnTable[[#This Row],[Churn]]="Yes",ChurnTable[[#This Row],[MonthlyCharges]]*12,0)</f>
        <v>0</v>
      </c>
    </row>
    <row r="3362" spans="1:26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 s="1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 s="2">
        <v>83.2</v>
      </c>
      <c r="T3362" s="2">
        <v>1060.5999999999999</v>
      </c>
      <c r="U3362" t="s">
        <v>23</v>
      </c>
      <c r="V33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62" t="str">
        <f>IF(ChurnTable[[#This Row],[MonthlyCharges]]&lt;35,"Low (&lt;$35)",IF(ChurnTable[[#This Row],[MonthlyCharges]]&lt;70,"Medium ($35-$70)","High (&gt;$70)"))</f>
        <v>High (&gt;$70)</v>
      </c>
      <c r="X3362">
        <f>ChurnTable[[#This Row],[MonthlyCharges]]*12</f>
        <v>998.40000000000009</v>
      </c>
      <c r="Y3362">
        <f>IF(ChurnTable[[#This Row],[Churn]]="Yes",1,0)</f>
        <v>1</v>
      </c>
      <c r="Z3362">
        <f>IF(ChurnTable[[#This Row],[Churn]]="Yes",ChurnTable[[#This Row],[MonthlyCharges]]*12,0)</f>
        <v>998.40000000000009</v>
      </c>
    </row>
    <row r="3363" spans="1:26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 s="1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 s="2">
        <v>74.650000000000006</v>
      </c>
      <c r="T3363" s="2">
        <v>4869.3500000000004</v>
      </c>
      <c r="U3363" t="s">
        <v>24</v>
      </c>
      <c r="V33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63" t="str">
        <f>IF(ChurnTable[[#This Row],[MonthlyCharges]]&lt;35,"Low (&lt;$35)",IF(ChurnTable[[#This Row],[MonthlyCharges]]&lt;70,"Medium ($35-$70)","High (&gt;$70)"))</f>
        <v>High (&gt;$70)</v>
      </c>
      <c r="X3363">
        <f>ChurnTable[[#This Row],[MonthlyCharges]]*12</f>
        <v>895.80000000000007</v>
      </c>
      <c r="Y3363">
        <f>IF(ChurnTable[[#This Row],[Churn]]="Yes",1,0)</f>
        <v>0</v>
      </c>
      <c r="Z3363">
        <f>IF(ChurnTable[[#This Row],[Churn]]="Yes",ChurnTable[[#This Row],[MonthlyCharges]]*12,0)</f>
        <v>0</v>
      </c>
    </row>
    <row r="3364" spans="1:26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 s="1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 s="2">
        <v>54.9</v>
      </c>
      <c r="T3364" s="2">
        <v>54.9</v>
      </c>
      <c r="U3364" t="s">
        <v>23</v>
      </c>
      <c r="V33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64" t="str">
        <f>IF(ChurnTable[[#This Row],[MonthlyCharges]]&lt;35,"Low (&lt;$35)",IF(ChurnTable[[#This Row],[MonthlyCharges]]&lt;70,"Medium ($35-$70)","High (&gt;$70)"))</f>
        <v>Medium ($35-$70)</v>
      </c>
      <c r="X3364">
        <f>ChurnTable[[#This Row],[MonthlyCharges]]*12</f>
        <v>658.8</v>
      </c>
      <c r="Y3364">
        <f>IF(ChurnTable[[#This Row],[Churn]]="Yes",1,0)</f>
        <v>1</v>
      </c>
      <c r="Z3364">
        <f>IF(ChurnTable[[#This Row],[Churn]]="Yes",ChurnTable[[#This Row],[MonthlyCharges]]*12,0)</f>
        <v>658.8</v>
      </c>
    </row>
    <row r="3365" spans="1:26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 s="1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 s="2">
        <v>57.5</v>
      </c>
      <c r="T3365" s="2">
        <v>3265.95</v>
      </c>
      <c r="U3365" t="s">
        <v>24</v>
      </c>
      <c r="V33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65" t="str">
        <f>IF(ChurnTable[[#This Row],[MonthlyCharges]]&lt;35,"Low (&lt;$35)",IF(ChurnTable[[#This Row],[MonthlyCharges]]&lt;70,"Medium ($35-$70)","High (&gt;$70)"))</f>
        <v>Medium ($35-$70)</v>
      </c>
      <c r="X3365">
        <f>ChurnTable[[#This Row],[MonthlyCharges]]*12</f>
        <v>690</v>
      </c>
      <c r="Y3365">
        <f>IF(ChurnTable[[#This Row],[Churn]]="Yes",1,0)</f>
        <v>0</v>
      </c>
      <c r="Z3365">
        <f>IF(ChurnTable[[#This Row],[Churn]]="Yes",ChurnTable[[#This Row],[MonthlyCharges]]*12,0)</f>
        <v>0</v>
      </c>
    </row>
    <row r="3366" spans="1:26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 s="1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 s="2">
        <v>103.9</v>
      </c>
      <c r="T3366" s="2">
        <v>2254.1999999999998</v>
      </c>
      <c r="U3366" t="s">
        <v>23</v>
      </c>
      <c r="V33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66" t="str">
        <f>IF(ChurnTable[[#This Row],[MonthlyCharges]]&lt;35,"Low (&lt;$35)",IF(ChurnTable[[#This Row],[MonthlyCharges]]&lt;70,"Medium ($35-$70)","High (&gt;$70)"))</f>
        <v>High (&gt;$70)</v>
      </c>
      <c r="X3366">
        <f>ChurnTable[[#This Row],[MonthlyCharges]]*12</f>
        <v>1246.8000000000002</v>
      </c>
      <c r="Y3366">
        <f>IF(ChurnTable[[#This Row],[Churn]]="Yes",1,0)</f>
        <v>1</v>
      </c>
      <c r="Z3366">
        <f>IF(ChurnTable[[#This Row],[Churn]]="Yes",ChurnTable[[#This Row],[MonthlyCharges]]*12,0)</f>
        <v>1246.8000000000002</v>
      </c>
    </row>
    <row r="3367" spans="1:26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 s="1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 s="2">
        <v>19.649999999999999</v>
      </c>
      <c r="T3367" s="2">
        <v>358.15</v>
      </c>
      <c r="U3367" t="s">
        <v>24</v>
      </c>
      <c r="V33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367" t="str">
        <f>IF(ChurnTable[[#This Row],[MonthlyCharges]]&lt;35,"Low (&lt;$35)",IF(ChurnTable[[#This Row],[MonthlyCharges]]&lt;70,"Medium ($35-$70)","High (&gt;$70)"))</f>
        <v>Low (&lt;$35)</v>
      </c>
      <c r="X3367">
        <f>ChurnTable[[#This Row],[MonthlyCharges]]*12</f>
        <v>235.79999999999998</v>
      </c>
      <c r="Y3367">
        <f>IF(ChurnTable[[#This Row],[Churn]]="Yes",1,0)</f>
        <v>0</v>
      </c>
      <c r="Z3367">
        <f>IF(ChurnTable[[#This Row],[Churn]]="Yes",ChurnTable[[#This Row],[MonthlyCharges]]*12,0)</f>
        <v>0</v>
      </c>
    </row>
    <row r="3368" spans="1:26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 s="1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 s="2">
        <v>93.8</v>
      </c>
      <c r="T3368" s="2">
        <v>2939.8</v>
      </c>
      <c r="U3368" t="s">
        <v>24</v>
      </c>
      <c r="V33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68" t="str">
        <f>IF(ChurnTable[[#This Row],[MonthlyCharges]]&lt;35,"Low (&lt;$35)",IF(ChurnTable[[#This Row],[MonthlyCharges]]&lt;70,"Medium ($35-$70)","High (&gt;$70)"))</f>
        <v>High (&gt;$70)</v>
      </c>
      <c r="X3368">
        <f>ChurnTable[[#This Row],[MonthlyCharges]]*12</f>
        <v>1125.5999999999999</v>
      </c>
      <c r="Y3368">
        <f>IF(ChurnTable[[#This Row],[Churn]]="Yes",1,0)</f>
        <v>0</v>
      </c>
      <c r="Z3368">
        <f>IF(ChurnTable[[#This Row],[Churn]]="Yes",ChurnTable[[#This Row],[MonthlyCharges]]*12,0)</f>
        <v>0</v>
      </c>
    </row>
    <row r="3369" spans="1:26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 s="1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 s="2">
        <v>89.25</v>
      </c>
      <c r="T3369" s="2">
        <v>4652.3999999999996</v>
      </c>
      <c r="U3369" t="s">
        <v>24</v>
      </c>
      <c r="V33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69" t="str">
        <f>IF(ChurnTable[[#This Row],[MonthlyCharges]]&lt;35,"Low (&lt;$35)",IF(ChurnTable[[#This Row],[MonthlyCharges]]&lt;70,"Medium ($35-$70)","High (&gt;$70)"))</f>
        <v>High (&gt;$70)</v>
      </c>
      <c r="X3369">
        <f>ChurnTable[[#This Row],[MonthlyCharges]]*12</f>
        <v>1071</v>
      </c>
      <c r="Y3369">
        <f>IF(ChurnTable[[#This Row],[Churn]]="Yes",1,0)</f>
        <v>0</v>
      </c>
      <c r="Z3369">
        <f>IF(ChurnTable[[#This Row],[Churn]]="Yes",ChurnTable[[#This Row],[MonthlyCharges]]*12,0)</f>
        <v>0</v>
      </c>
    </row>
    <row r="3370" spans="1:26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 s="1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 s="2">
        <v>94.15</v>
      </c>
      <c r="T3370" s="2">
        <v>4408.45</v>
      </c>
      <c r="U3370" t="s">
        <v>24</v>
      </c>
      <c r="V33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70" t="str">
        <f>IF(ChurnTable[[#This Row],[MonthlyCharges]]&lt;35,"Low (&lt;$35)",IF(ChurnTable[[#This Row],[MonthlyCharges]]&lt;70,"Medium ($35-$70)","High (&gt;$70)"))</f>
        <v>High (&gt;$70)</v>
      </c>
      <c r="X3370">
        <f>ChurnTable[[#This Row],[MonthlyCharges]]*12</f>
        <v>1129.8000000000002</v>
      </c>
      <c r="Y3370">
        <f>IF(ChurnTable[[#This Row],[Churn]]="Yes",1,0)</f>
        <v>0</v>
      </c>
      <c r="Z3370">
        <f>IF(ChurnTable[[#This Row],[Churn]]="Yes",ChurnTable[[#This Row],[MonthlyCharges]]*12,0)</f>
        <v>0</v>
      </c>
    </row>
    <row r="3371" spans="1:26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 s="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 s="2">
        <v>55.6</v>
      </c>
      <c r="T3371" s="2">
        <v>580.79999999999995</v>
      </c>
      <c r="U3371" t="s">
        <v>24</v>
      </c>
      <c r="V33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71" t="str">
        <f>IF(ChurnTable[[#This Row],[MonthlyCharges]]&lt;35,"Low (&lt;$35)",IF(ChurnTable[[#This Row],[MonthlyCharges]]&lt;70,"Medium ($35-$70)","High (&gt;$70)"))</f>
        <v>Medium ($35-$70)</v>
      </c>
      <c r="X3371">
        <f>ChurnTable[[#This Row],[MonthlyCharges]]*12</f>
        <v>667.2</v>
      </c>
      <c r="Y3371">
        <f>IF(ChurnTable[[#This Row],[Churn]]="Yes",1,0)</f>
        <v>0</v>
      </c>
      <c r="Z3371">
        <f>IF(ChurnTable[[#This Row],[Churn]]="Yes",ChurnTable[[#This Row],[MonthlyCharges]]*12,0)</f>
        <v>0</v>
      </c>
    </row>
    <row r="3372" spans="1:26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 s="1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 s="2">
        <v>48.7</v>
      </c>
      <c r="T3372" s="2">
        <v>2495.1999999999998</v>
      </c>
      <c r="U3372" t="s">
        <v>24</v>
      </c>
      <c r="V33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72" t="str">
        <f>IF(ChurnTable[[#This Row],[MonthlyCharges]]&lt;35,"Low (&lt;$35)",IF(ChurnTable[[#This Row],[MonthlyCharges]]&lt;70,"Medium ($35-$70)","High (&gt;$70)"))</f>
        <v>Medium ($35-$70)</v>
      </c>
      <c r="X3372">
        <f>ChurnTable[[#This Row],[MonthlyCharges]]*12</f>
        <v>584.40000000000009</v>
      </c>
      <c r="Y3372">
        <f>IF(ChurnTable[[#This Row],[Churn]]="Yes",1,0)</f>
        <v>0</v>
      </c>
      <c r="Z3372">
        <f>IF(ChurnTable[[#This Row],[Churn]]="Yes",ChurnTable[[#This Row],[MonthlyCharges]]*12,0)</f>
        <v>0</v>
      </c>
    </row>
    <row r="3373" spans="1:26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 s="1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 s="2">
        <v>19.25</v>
      </c>
      <c r="T3373" s="2">
        <v>180.3</v>
      </c>
      <c r="U3373" t="s">
        <v>23</v>
      </c>
      <c r="V33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73" t="str">
        <f>IF(ChurnTable[[#This Row],[MonthlyCharges]]&lt;35,"Low (&lt;$35)",IF(ChurnTable[[#This Row],[MonthlyCharges]]&lt;70,"Medium ($35-$70)","High (&gt;$70)"))</f>
        <v>Low (&lt;$35)</v>
      </c>
      <c r="X3373">
        <f>ChurnTable[[#This Row],[MonthlyCharges]]*12</f>
        <v>231</v>
      </c>
      <c r="Y3373">
        <f>IF(ChurnTable[[#This Row],[Churn]]="Yes",1,0)</f>
        <v>1</v>
      </c>
      <c r="Z3373">
        <f>IF(ChurnTable[[#This Row],[Churn]]="Yes",ChurnTable[[#This Row],[MonthlyCharges]]*12,0)</f>
        <v>231</v>
      </c>
    </row>
    <row r="3374" spans="1:26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 s="1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 s="2">
        <v>104.9</v>
      </c>
      <c r="T3374" s="2">
        <v>5913.95</v>
      </c>
      <c r="U3374" t="s">
        <v>24</v>
      </c>
      <c r="V33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74" t="str">
        <f>IF(ChurnTable[[#This Row],[MonthlyCharges]]&lt;35,"Low (&lt;$35)",IF(ChurnTable[[#This Row],[MonthlyCharges]]&lt;70,"Medium ($35-$70)","High (&gt;$70)"))</f>
        <v>High (&gt;$70)</v>
      </c>
      <c r="X3374">
        <f>ChurnTable[[#This Row],[MonthlyCharges]]*12</f>
        <v>1258.8000000000002</v>
      </c>
      <c r="Y3374">
        <f>IF(ChurnTable[[#This Row],[Churn]]="Yes",1,0)</f>
        <v>0</v>
      </c>
      <c r="Z3374">
        <f>IF(ChurnTable[[#This Row],[Churn]]="Yes",ChurnTable[[#This Row],[MonthlyCharges]]*12,0)</f>
        <v>0</v>
      </c>
    </row>
    <row r="3375" spans="1:26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 s="1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 s="2">
        <v>75.45</v>
      </c>
      <c r="T3375" s="2">
        <v>158.4</v>
      </c>
      <c r="U3375" t="s">
        <v>23</v>
      </c>
      <c r="V33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75" t="str">
        <f>IF(ChurnTable[[#This Row],[MonthlyCharges]]&lt;35,"Low (&lt;$35)",IF(ChurnTable[[#This Row],[MonthlyCharges]]&lt;70,"Medium ($35-$70)","High (&gt;$70)"))</f>
        <v>High (&gt;$70)</v>
      </c>
      <c r="X3375">
        <f>ChurnTable[[#This Row],[MonthlyCharges]]*12</f>
        <v>905.40000000000009</v>
      </c>
      <c r="Y3375">
        <f>IF(ChurnTable[[#This Row],[Churn]]="Yes",1,0)</f>
        <v>1</v>
      </c>
      <c r="Z3375">
        <f>IF(ChurnTable[[#This Row],[Churn]]="Yes",ChurnTable[[#This Row],[MonthlyCharges]]*12,0)</f>
        <v>905.40000000000009</v>
      </c>
    </row>
    <row r="3376" spans="1:26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 s="1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 s="2">
        <v>54.85</v>
      </c>
      <c r="T3376" s="2">
        <v>104.2</v>
      </c>
      <c r="U3376" t="s">
        <v>23</v>
      </c>
      <c r="V33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76" t="str">
        <f>IF(ChurnTable[[#This Row],[MonthlyCharges]]&lt;35,"Low (&lt;$35)",IF(ChurnTable[[#This Row],[MonthlyCharges]]&lt;70,"Medium ($35-$70)","High (&gt;$70)"))</f>
        <v>Medium ($35-$70)</v>
      </c>
      <c r="X3376">
        <f>ChurnTable[[#This Row],[MonthlyCharges]]*12</f>
        <v>658.2</v>
      </c>
      <c r="Y3376">
        <f>IF(ChurnTable[[#This Row],[Churn]]="Yes",1,0)</f>
        <v>1</v>
      </c>
      <c r="Z3376">
        <f>IF(ChurnTable[[#This Row],[Churn]]="Yes",ChurnTable[[#This Row],[MonthlyCharges]]*12,0)</f>
        <v>658.2</v>
      </c>
    </row>
    <row r="3377" spans="1:26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 s="1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 s="2">
        <v>19.899999999999999</v>
      </c>
      <c r="T3377" s="2">
        <v>1389.35</v>
      </c>
      <c r="U3377" t="s">
        <v>24</v>
      </c>
      <c r="V33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77" t="str">
        <f>IF(ChurnTable[[#This Row],[MonthlyCharges]]&lt;35,"Low (&lt;$35)",IF(ChurnTable[[#This Row],[MonthlyCharges]]&lt;70,"Medium ($35-$70)","High (&gt;$70)"))</f>
        <v>Low (&lt;$35)</v>
      </c>
      <c r="X3377">
        <f>ChurnTable[[#This Row],[MonthlyCharges]]*12</f>
        <v>238.79999999999998</v>
      </c>
      <c r="Y3377">
        <f>IF(ChurnTable[[#This Row],[Churn]]="Yes",1,0)</f>
        <v>0</v>
      </c>
      <c r="Z3377">
        <f>IF(ChurnTable[[#This Row],[Churn]]="Yes",ChurnTable[[#This Row],[MonthlyCharges]]*12,0)</f>
        <v>0</v>
      </c>
    </row>
    <row r="3378" spans="1:26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 s="1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 s="2">
        <v>19.399999999999999</v>
      </c>
      <c r="T3378" s="2">
        <v>19.399999999999999</v>
      </c>
      <c r="U3378" t="s">
        <v>24</v>
      </c>
      <c r="V33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78" t="str">
        <f>IF(ChurnTable[[#This Row],[MonthlyCharges]]&lt;35,"Low (&lt;$35)",IF(ChurnTable[[#This Row],[MonthlyCharges]]&lt;70,"Medium ($35-$70)","High (&gt;$70)"))</f>
        <v>Low (&lt;$35)</v>
      </c>
      <c r="X3378">
        <f>ChurnTable[[#This Row],[MonthlyCharges]]*12</f>
        <v>232.79999999999998</v>
      </c>
      <c r="Y3378">
        <f>IF(ChurnTable[[#This Row],[Churn]]="Yes",1,0)</f>
        <v>0</v>
      </c>
      <c r="Z3378">
        <f>IF(ChurnTable[[#This Row],[Churn]]="Yes",ChurnTable[[#This Row],[MonthlyCharges]]*12,0)</f>
        <v>0</v>
      </c>
    </row>
    <row r="3379" spans="1:26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 s="1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 s="2">
        <v>25.05</v>
      </c>
      <c r="T3379" s="2">
        <v>1629.2</v>
      </c>
      <c r="U3379" t="s">
        <v>24</v>
      </c>
      <c r="V33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79" t="str">
        <f>IF(ChurnTable[[#This Row],[MonthlyCharges]]&lt;35,"Low (&lt;$35)",IF(ChurnTable[[#This Row],[MonthlyCharges]]&lt;70,"Medium ($35-$70)","High (&gt;$70)"))</f>
        <v>Low (&lt;$35)</v>
      </c>
      <c r="X3379">
        <f>ChurnTable[[#This Row],[MonthlyCharges]]*12</f>
        <v>300.60000000000002</v>
      </c>
      <c r="Y3379">
        <f>IF(ChurnTable[[#This Row],[Churn]]="Yes",1,0)</f>
        <v>0</v>
      </c>
      <c r="Z3379">
        <f>IF(ChurnTable[[#This Row],[Churn]]="Yes",ChurnTable[[#This Row],[MonthlyCharges]]*12,0)</f>
        <v>0</v>
      </c>
    </row>
    <row r="3380" spans="1:26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 s="1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 s="2">
        <v>84.45</v>
      </c>
      <c r="T3380" s="2">
        <v>6033.1</v>
      </c>
      <c r="U3380" t="s">
        <v>24</v>
      </c>
      <c r="V33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80" t="str">
        <f>IF(ChurnTable[[#This Row],[MonthlyCharges]]&lt;35,"Low (&lt;$35)",IF(ChurnTable[[#This Row],[MonthlyCharges]]&lt;70,"Medium ($35-$70)","High (&gt;$70)"))</f>
        <v>High (&gt;$70)</v>
      </c>
      <c r="X3380">
        <f>ChurnTable[[#This Row],[MonthlyCharges]]*12</f>
        <v>1013.4000000000001</v>
      </c>
      <c r="Y3380">
        <f>IF(ChurnTable[[#This Row],[Churn]]="Yes",1,0)</f>
        <v>0</v>
      </c>
      <c r="Z3380">
        <f>IF(ChurnTable[[#This Row],[Churn]]="Yes",ChurnTable[[#This Row],[MonthlyCharges]]*12,0)</f>
        <v>0</v>
      </c>
    </row>
    <row r="3381" spans="1:26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 s="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 s="2">
        <v>19.3</v>
      </c>
      <c r="T3381" s="2">
        <v>44.4</v>
      </c>
      <c r="U3381" t="s">
        <v>24</v>
      </c>
      <c r="V33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81" t="str">
        <f>IF(ChurnTable[[#This Row],[MonthlyCharges]]&lt;35,"Low (&lt;$35)",IF(ChurnTable[[#This Row],[MonthlyCharges]]&lt;70,"Medium ($35-$70)","High (&gt;$70)"))</f>
        <v>Low (&lt;$35)</v>
      </c>
      <c r="X3381">
        <f>ChurnTable[[#This Row],[MonthlyCharges]]*12</f>
        <v>231.60000000000002</v>
      </c>
      <c r="Y3381">
        <f>IF(ChurnTable[[#This Row],[Churn]]="Yes",1,0)</f>
        <v>0</v>
      </c>
      <c r="Z3381">
        <f>IF(ChurnTable[[#This Row],[Churn]]="Yes",ChurnTable[[#This Row],[MonthlyCharges]]*12,0)</f>
        <v>0</v>
      </c>
    </row>
    <row r="3382" spans="1:26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 s="1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 s="2">
        <v>95.1</v>
      </c>
      <c r="T3382" s="2">
        <v>95.1</v>
      </c>
      <c r="U3382" t="s">
        <v>23</v>
      </c>
      <c r="V33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82" t="str">
        <f>IF(ChurnTable[[#This Row],[MonthlyCharges]]&lt;35,"Low (&lt;$35)",IF(ChurnTable[[#This Row],[MonthlyCharges]]&lt;70,"Medium ($35-$70)","High (&gt;$70)"))</f>
        <v>High (&gt;$70)</v>
      </c>
      <c r="X3382">
        <f>ChurnTable[[#This Row],[MonthlyCharges]]*12</f>
        <v>1141.1999999999998</v>
      </c>
      <c r="Y3382">
        <f>IF(ChurnTable[[#This Row],[Churn]]="Yes",1,0)</f>
        <v>1</v>
      </c>
      <c r="Z3382">
        <f>IF(ChurnTable[[#This Row],[Churn]]="Yes",ChurnTable[[#This Row],[MonthlyCharges]]*12,0)</f>
        <v>1141.1999999999998</v>
      </c>
    </row>
    <row r="3383" spans="1:26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 s="1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 s="2">
        <v>79.849999999999994</v>
      </c>
      <c r="T3383" s="2">
        <v>3320.75</v>
      </c>
      <c r="U3383" t="s">
        <v>24</v>
      </c>
      <c r="V33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83" t="str">
        <f>IF(ChurnTable[[#This Row],[MonthlyCharges]]&lt;35,"Low (&lt;$35)",IF(ChurnTable[[#This Row],[MonthlyCharges]]&lt;70,"Medium ($35-$70)","High (&gt;$70)"))</f>
        <v>High (&gt;$70)</v>
      </c>
      <c r="X3383">
        <f>ChurnTable[[#This Row],[MonthlyCharges]]*12</f>
        <v>958.19999999999993</v>
      </c>
      <c r="Y3383">
        <f>IF(ChurnTable[[#This Row],[Churn]]="Yes",1,0)</f>
        <v>0</v>
      </c>
      <c r="Z3383">
        <f>IF(ChurnTable[[#This Row],[Churn]]="Yes",ChurnTable[[#This Row],[MonthlyCharges]]*12,0)</f>
        <v>0</v>
      </c>
    </row>
    <row r="3384" spans="1:26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 s="1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 s="2">
        <v>25.55</v>
      </c>
      <c r="T3384" s="2">
        <v>1867.7</v>
      </c>
      <c r="U3384" t="s">
        <v>24</v>
      </c>
      <c r="V33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84" t="str">
        <f>IF(ChurnTable[[#This Row],[MonthlyCharges]]&lt;35,"Low (&lt;$35)",IF(ChurnTable[[#This Row],[MonthlyCharges]]&lt;70,"Medium ($35-$70)","High (&gt;$70)"))</f>
        <v>Low (&lt;$35)</v>
      </c>
      <c r="X3384">
        <f>ChurnTable[[#This Row],[MonthlyCharges]]*12</f>
        <v>306.60000000000002</v>
      </c>
      <c r="Y3384">
        <f>IF(ChurnTable[[#This Row],[Churn]]="Yes",1,0)</f>
        <v>0</v>
      </c>
      <c r="Z3384">
        <f>IF(ChurnTable[[#This Row],[Churn]]="Yes",ChurnTable[[#This Row],[MonthlyCharges]]*12,0)</f>
        <v>0</v>
      </c>
    </row>
    <row r="3385" spans="1:26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 s="1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 s="2">
        <v>75.5</v>
      </c>
      <c r="T3385" s="2">
        <v>438</v>
      </c>
      <c r="U3385" t="s">
        <v>23</v>
      </c>
      <c r="V33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85" t="str">
        <f>IF(ChurnTable[[#This Row],[MonthlyCharges]]&lt;35,"Low (&lt;$35)",IF(ChurnTable[[#This Row],[MonthlyCharges]]&lt;70,"Medium ($35-$70)","High (&gt;$70)"))</f>
        <v>High (&gt;$70)</v>
      </c>
      <c r="X3385">
        <f>ChurnTable[[#This Row],[MonthlyCharges]]*12</f>
        <v>906</v>
      </c>
      <c r="Y3385">
        <f>IF(ChurnTable[[#This Row],[Churn]]="Yes",1,0)</f>
        <v>1</v>
      </c>
      <c r="Z3385">
        <f>IF(ChurnTable[[#This Row],[Churn]]="Yes",ChurnTable[[#This Row],[MonthlyCharges]]*12,0)</f>
        <v>906</v>
      </c>
    </row>
    <row r="3386" spans="1:26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 s="1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 s="2">
        <v>73.75</v>
      </c>
      <c r="T3386" s="2">
        <v>325.45</v>
      </c>
      <c r="U3386" t="s">
        <v>23</v>
      </c>
      <c r="V33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86" t="str">
        <f>IF(ChurnTable[[#This Row],[MonthlyCharges]]&lt;35,"Low (&lt;$35)",IF(ChurnTable[[#This Row],[MonthlyCharges]]&lt;70,"Medium ($35-$70)","High (&gt;$70)"))</f>
        <v>High (&gt;$70)</v>
      </c>
      <c r="X3386">
        <f>ChurnTable[[#This Row],[MonthlyCharges]]*12</f>
        <v>885</v>
      </c>
      <c r="Y3386">
        <f>IF(ChurnTable[[#This Row],[Churn]]="Yes",1,0)</f>
        <v>1</v>
      </c>
      <c r="Z3386">
        <f>IF(ChurnTable[[#This Row],[Churn]]="Yes",ChurnTable[[#This Row],[MonthlyCharges]]*12,0)</f>
        <v>885</v>
      </c>
    </row>
    <row r="3387" spans="1:26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 s="1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 s="2">
        <v>96.05</v>
      </c>
      <c r="T3387" s="2">
        <v>1148.0999999999999</v>
      </c>
      <c r="U3387" t="s">
        <v>23</v>
      </c>
      <c r="V33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87" t="str">
        <f>IF(ChurnTable[[#This Row],[MonthlyCharges]]&lt;35,"Low (&lt;$35)",IF(ChurnTable[[#This Row],[MonthlyCharges]]&lt;70,"Medium ($35-$70)","High (&gt;$70)"))</f>
        <v>High (&gt;$70)</v>
      </c>
      <c r="X3387">
        <f>ChurnTable[[#This Row],[MonthlyCharges]]*12</f>
        <v>1152.5999999999999</v>
      </c>
      <c r="Y3387">
        <f>IF(ChurnTable[[#This Row],[Churn]]="Yes",1,0)</f>
        <v>1</v>
      </c>
      <c r="Z3387">
        <f>IF(ChurnTable[[#This Row],[Churn]]="Yes",ChurnTable[[#This Row],[MonthlyCharges]]*12,0)</f>
        <v>1152.5999999999999</v>
      </c>
    </row>
    <row r="3388" spans="1:26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 s="1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 s="2">
        <v>68.400000000000006</v>
      </c>
      <c r="T3388" s="2">
        <v>3972.25</v>
      </c>
      <c r="U3388" t="s">
        <v>24</v>
      </c>
      <c r="V33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88" t="str">
        <f>IF(ChurnTable[[#This Row],[MonthlyCharges]]&lt;35,"Low (&lt;$35)",IF(ChurnTable[[#This Row],[MonthlyCharges]]&lt;70,"Medium ($35-$70)","High (&gt;$70)"))</f>
        <v>Medium ($35-$70)</v>
      </c>
      <c r="X3388">
        <f>ChurnTable[[#This Row],[MonthlyCharges]]*12</f>
        <v>820.80000000000007</v>
      </c>
      <c r="Y3388">
        <f>IF(ChurnTable[[#This Row],[Churn]]="Yes",1,0)</f>
        <v>0</v>
      </c>
      <c r="Z3388">
        <f>IF(ChurnTable[[#This Row],[Churn]]="Yes",ChurnTable[[#This Row],[MonthlyCharges]]*12,0)</f>
        <v>0</v>
      </c>
    </row>
    <row r="3389" spans="1:26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 s="1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 s="2">
        <v>20.65</v>
      </c>
      <c r="T3389" s="2">
        <v>155.9</v>
      </c>
      <c r="U3389" t="s">
        <v>24</v>
      </c>
      <c r="V33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89" t="str">
        <f>IF(ChurnTable[[#This Row],[MonthlyCharges]]&lt;35,"Low (&lt;$35)",IF(ChurnTable[[#This Row],[MonthlyCharges]]&lt;70,"Medium ($35-$70)","High (&gt;$70)"))</f>
        <v>Low (&lt;$35)</v>
      </c>
      <c r="X3389">
        <f>ChurnTable[[#This Row],[MonthlyCharges]]*12</f>
        <v>247.79999999999998</v>
      </c>
      <c r="Y3389">
        <f>IF(ChurnTable[[#This Row],[Churn]]="Yes",1,0)</f>
        <v>0</v>
      </c>
      <c r="Z3389">
        <f>IF(ChurnTable[[#This Row],[Churn]]="Yes",ChurnTable[[#This Row],[MonthlyCharges]]*12,0)</f>
        <v>0</v>
      </c>
    </row>
    <row r="3390" spans="1:26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 s="1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 s="2">
        <v>55.15</v>
      </c>
      <c r="T3390" s="2">
        <v>3673.15</v>
      </c>
      <c r="U3390" t="s">
        <v>24</v>
      </c>
      <c r="V33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90" t="str">
        <f>IF(ChurnTable[[#This Row],[MonthlyCharges]]&lt;35,"Low (&lt;$35)",IF(ChurnTable[[#This Row],[MonthlyCharges]]&lt;70,"Medium ($35-$70)","High (&gt;$70)"))</f>
        <v>Medium ($35-$70)</v>
      </c>
      <c r="X3390">
        <f>ChurnTable[[#This Row],[MonthlyCharges]]*12</f>
        <v>661.8</v>
      </c>
      <c r="Y3390">
        <f>IF(ChurnTable[[#This Row],[Churn]]="Yes",1,0)</f>
        <v>0</v>
      </c>
      <c r="Z3390">
        <f>IF(ChurnTable[[#This Row],[Churn]]="Yes",ChurnTable[[#This Row],[MonthlyCharges]]*12,0)</f>
        <v>0</v>
      </c>
    </row>
    <row r="3391" spans="1:26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 s="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 s="2">
        <v>70.599999999999994</v>
      </c>
      <c r="T3391" s="2">
        <v>70.599999999999994</v>
      </c>
      <c r="U3391" t="s">
        <v>24</v>
      </c>
      <c r="V33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91" t="str">
        <f>IF(ChurnTable[[#This Row],[MonthlyCharges]]&lt;35,"Low (&lt;$35)",IF(ChurnTable[[#This Row],[MonthlyCharges]]&lt;70,"Medium ($35-$70)","High (&gt;$70)"))</f>
        <v>High (&gt;$70)</v>
      </c>
      <c r="X3391">
        <f>ChurnTable[[#This Row],[MonthlyCharges]]*12</f>
        <v>847.19999999999993</v>
      </c>
      <c r="Y3391">
        <f>IF(ChurnTable[[#This Row],[Churn]]="Yes",1,0)</f>
        <v>0</v>
      </c>
      <c r="Z3391">
        <f>IF(ChurnTable[[#This Row],[Churn]]="Yes",ChurnTable[[#This Row],[MonthlyCharges]]*12,0)</f>
        <v>0</v>
      </c>
    </row>
    <row r="3392" spans="1:26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 s="1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 s="2">
        <v>19.95</v>
      </c>
      <c r="T3392" s="2">
        <v>1126.75</v>
      </c>
      <c r="U3392" t="s">
        <v>24</v>
      </c>
      <c r="V33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92" t="str">
        <f>IF(ChurnTable[[#This Row],[MonthlyCharges]]&lt;35,"Low (&lt;$35)",IF(ChurnTable[[#This Row],[MonthlyCharges]]&lt;70,"Medium ($35-$70)","High (&gt;$70)"))</f>
        <v>Low (&lt;$35)</v>
      </c>
      <c r="X3392">
        <f>ChurnTable[[#This Row],[MonthlyCharges]]*12</f>
        <v>239.39999999999998</v>
      </c>
      <c r="Y3392">
        <f>IF(ChurnTable[[#This Row],[Churn]]="Yes",1,0)</f>
        <v>0</v>
      </c>
      <c r="Z3392">
        <f>IF(ChurnTable[[#This Row],[Churn]]="Yes",ChurnTable[[#This Row],[MonthlyCharges]]*12,0)</f>
        <v>0</v>
      </c>
    </row>
    <row r="3393" spans="1:26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 s="1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 s="2">
        <v>19</v>
      </c>
      <c r="T3393" s="2">
        <v>73.45</v>
      </c>
      <c r="U3393" t="s">
        <v>24</v>
      </c>
      <c r="V33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393" t="str">
        <f>IF(ChurnTable[[#This Row],[MonthlyCharges]]&lt;35,"Low (&lt;$35)",IF(ChurnTable[[#This Row],[MonthlyCharges]]&lt;70,"Medium ($35-$70)","High (&gt;$70)"))</f>
        <v>Low (&lt;$35)</v>
      </c>
      <c r="X3393">
        <f>ChurnTable[[#This Row],[MonthlyCharges]]*12</f>
        <v>228</v>
      </c>
      <c r="Y3393">
        <f>IF(ChurnTable[[#This Row],[Churn]]="Yes",1,0)</f>
        <v>0</v>
      </c>
      <c r="Z3393">
        <f>IF(ChurnTable[[#This Row],[Churn]]="Yes",ChurnTable[[#This Row],[MonthlyCharges]]*12,0)</f>
        <v>0</v>
      </c>
    </row>
    <row r="3394" spans="1:26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 s="1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 s="2">
        <v>44.1</v>
      </c>
      <c r="T3394" s="2">
        <v>2413.0500000000002</v>
      </c>
      <c r="U3394" t="s">
        <v>24</v>
      </c>
      <c r="V33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94" t="str">
        <f>IF(ChurnTable[[#This Row],[MonthlyCharges]]&lt;35,"Low (&lt;$35)",IF(ChurnTable[[#This Row],[MonthlyCharges]]&lt;70,"Medium ($35-$70)","High (&gt;$70)"))</f>
        <v>Medium ($35-$70)</v>
      </c>
      <c r="X3394">
        <f>ChurnTable[[#This Row],[MonthlyCharges]]*12</f>
        <v>529.20000000000005</v>
      </c>
      <c r="Y3394">
        <f>IF(ChurnTable[[#This Row],[Churn]]="Yes",1,0)</f>
        <v>0</v>
      </c>
      <c r="Z3394">
        <f>IF(ChurnTable[[#This Row],[Churn]]="Yes",ChurnTable[[#This Row],[MonthlyCharges]]*12,0)</f>
        <v>0</v>
      </c>
    </row>
    <row r="3395" spans="1:26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 s="1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 s="2">
        <v>107.6</v>
      </c>
      <c r="T3395" s="2">
        <v>6912.7</v>
      </c>
      <c r="U3395" t="s">
        <v>24</v>
      </c>
      <c r="V33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95" t="str">
        <f>IF(ChurnTable[[#This Row],[MonthlyCharges]]&lt;35,"Low (&lt;$35)",IF(ChurnTable[[#This Row],[MonthlyCharges]]&lt;70,"Medium ($35-$70)","High (&gt;$70)"))</f>
        <v>High (&gt;$70)</v>
      </c>
      <c r="X3395">
        <f>ChurnTable[[#This Row],[MonthlyCharges]]*12</f>
        <v>1291.1999999999998</v>
      </c>
      <c r="Y3395">
        <f>IF(ChurnTable[[#This Row],[Churn]]="Yes",1,0)</f>
        <v>0</v>
      </c>
      <c r="Z3395">
        <f>IF(ChurnTable[[#This Row],[Churn]]="Yes",ChurnTable[[#This Row],[MonthlyCharges]]*12,0)</f>
        <v>0</v>
      </c>
    </row>
    <row r="3396" spans="1:26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 s="1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 s="2">
        <v>61.55</v>
      </c>
      <c r="T3396" s="2">
        <v>1581.95</v>
      </c>
      <c r="U3396" t="s">
        <v>24</v>
      </c>
      <c r="V33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396" t="str">
        <f>IF(ChurnTable[[#This Row],[MonthlyCharges]]&lt;35,"Low (&lt;$35)",IF(ChurnTable[[#This Row],[MonthlyCharges]]&lt;70,"Medium ($35-$70)","High (&gt;$70)"))</f>
        <v>Medium ($35-$70)</v>
      </c>
      <c r="X3396">
        <f>ChurnTable[[#This Row],[MonthlyCharges]]*12</f>
        <v>738.59999999999991</v>
      </c>
      <c r="Y3396">
        <f>IF(ChurnTable[[#This Row],[Churn]]="Yes",1,0)</f>
        <v>0</v>
      </c>
      <c r="Z3396">
        <f>IF(ChurnTable[[#This Row],[Churn]]="Yes",ChurnTable[[#This Row],[MonthlyCharges]]*12,0)</f>
        <v>0</v>
      </c>
    </row>
    <row r="3397" spans="1:26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 s="1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 s="2">
        <v>90.7</v>
      </c>
      <c r="T3397" s="2">
        <v>5586.45</v>
      </c>
      <c r="U3397" t="s">
        <v>24</v>
      </c>
      <c r="V33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97" t="str">
        <f>IF(ChurnTable[[#This Row],[MonthlyCharges]]&lt;35,"Low (&lt;$35)",IF(ChurnTable[[#This Row],[MonthlyCharges]]&lt;70,"Medium ($35-$70)","High (&gt;$70)"))</f>
        <v>High (&gt;$70)</v>
      </c>
      <c r="X3397">
        <f>ChurnTable[[#This Row],[MonthlyCharges]]*12</f>
        <v>1088.4000000000001</v>
      </c>
      <c r="Y3397">
        <f>IF(ChurnTable[[#This Row],[Churn]]="Yes",1,0)</f>
        <v>0</v>
      </c>
      <c r="Z3397">
        <f>IF(ChurnTable[[#This Row],[Churn]]="Yes",ChurnTable[[#This Row],[MonthlyCharges]]*12,0)</f>
        <v>0</v>
      </c>
    </row>
    <row r="3398" spans="1:26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 s="1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 s="2">
        <v>99.25</v>
      </c>
      <c r="T3398" s="2">
        <v>5846.65</v>
      </c>
      <c r="U3398" t="s">
        <v>24</v>
      </c>
      <c r="V33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398" t="str">
        <f>IF(ChurnTable[[#This Row],[MonthlyCharges]]&lt;35,"Low (&lt;$35)",IF(ChurnTable[[#This Row],[MonthlyCharges]]&lt;70,"Medium ($35-$70)","High (&gt;$70)"))</f>
        <v>High (&gt;$70)</v>
      </c>
      <c r="X3398">
        <f>ChurnTable[[#This Row],[MonthlyCharges]]*12</f>
        <v>1191</v>
      </c>
      <c r="Y3398">
        <f>IF(ChurnTable[[#This Row],[Churn]]="Yes",1,0)</f>
        <v>0</v>
      </c>
      <c r="Z3398">
        <f>IF(ChurnTable[[#This Row],[Churn]]="Yes",ChurnTable[[#This Row],[MonthlyCharges]]*12,0)</f>
        <v>0</v>
      </c>
    </row>
    <row r="3399" spans="1:26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 s="1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 s="2">
        <v>91.7</v>
      </c>
      <c r="T3399" s="2">
        <v>6424.7</v>
      </c>
      <c r="U3399" t="s">
        <v>24</v>
      </c>
      <c r="V33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399" t="str">
        <f>IF(ChurnTable[[#This Row],[MonthlyCharges]]&lt;35,"Low (&lt;$35)",IF(ChurnTable[[#This Row],[MonthlyCharges]]&lt;70,"Medium ($35-$70)","High (&gt;$70)"))</f>
        <v>High (&gt;$70)</v>
      </c>
      <c r="X3399">
        <f>ChurnTable[[#This Row],[MonthlyCharges]]*12</f>
        <v>1100.4000000000001</v>
      </c>
      <c r="Y3399">
        <f>IF(ChurnTable[[#This Row],[Churn]]="Yes",1,0)</f>
        <v>0</v>
      </c>
      <c r="Z3399">
        <f>IF(ChurnTable[[#This Row],[Churn]]="Yes",ChurnTable[[#This Row],[MonthlyCharges]]*12,0)</f>
        <v>0</v>
      </c>
    </row>
    <row r="3400" spans="1:26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 s="1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 s="2">
        <v>100.7</v>
      </c>
      <c r="T3400" s="2">
        <v>6018.65</v>
      </c>
      <c r="U3400" t="s">
        <v>24</v>
      </c>
      <c r="V34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00" t="str">
        <f>IF(ChurnTable[[#This Row],[MonthlyCharges]]&lt;35,"Low (&lt;$35)",IF(ChurnTable[[#This Row],[MonthlyCharges]]&lt;70,"Medium ($35-$70)","High (&gt;$70)"))</f>
        <v>High (&gt;$70)</v>
      </c>
      <c r="X3400">
        <f>ChurnTable[[#This Row],[MonthlyCharges]]*12</f>
        <v>1208.4000000000001</v>
      </c>
      <c r="Y3400">
        <f>IF(ChurnTable[[#This Row],[Churn]]="Yes",1,0)</f>
        <v>0</v>
      </c>
      <c r="Z3400">
        <f>IF(ChurnTable[[#This Row],[Churn]]="Yes",ChurnTable[[#This Row],[MonthlyCharges]]*12,0)</f>
        <v>0</v>
      </c>
    </row>
    <row r="3401" spans="1:26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 s="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 s="2">
        <v>78.45</v>
      </c>
      <c r="T3401" s="2">
        <v>3373.4</v>
      </c>
      <c r="U3401" t="s">
        <v>24</v>
      </c>
      <c r="V34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01" t="str">
        <f>IF(ChurnTable[[#This Row],[MonthlyCharges]]&lt;35,"Low (&lt;$35)",IF(ChurnTable[[#This Row],[MonthlyCharges]]&lt;70,"Medium ($35-$70)","High (&gt;$70)"))</f>
        <v>High (&gt;$70)</v>
      </c>
      <c r="X3401">
        <f>ChurnTable[[#This Row],[MonthlyCharges]]*12</f>
        <v>941.40000000000009</v>
      </c>
      <c r="Y3401">
        <f>IF(ChurnTable[[#This Row],[Churn]]="Yes",1,0)</f>
        <v>0</v>
      </c>
      <c r="Z3401">
        <f>IF(ChurnTable[[#This Row],[Churn]]="Yes",ChurnTable[[#This Row],[MonthlyCharges]]*12,0)</f>
        <v>0</v>
      </c>
    </row>
    <row r="3402" spans="1:26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 s="1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 s="2">
        <v>84.3</v>
      </c>
      <c r="T3402" s="2">
        <v>1537.9</v>
      </c>
      <c r="U3402" t="s">
        <v>24</v>
      </c>
      <c r="V34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402" t="str">
        <f>IF(ChurnTable[[#This Row],[MonthlyCharges]]&lt;35,"Low (&lt;$35)",IF(ChurnTable[[#This Row],[MonthlyCharges]]&lt;70,"Medium ($35-$70)","High (&gt;$70)"))</f>
        <v>High (&gt;$70)</v>
      </c>
      <c r="X3402">
        <f>ChurnTable[[#This Row],[MonthlyCharges]]*12</f>
        <v>1011.5999999999999</v>
      </c>
      <c r="Y3402">
        <f>IF(ChurnTable[[#This Row],[Churn]]="Yes",1,0)</f>
        <v>0</v>
      </c>
      <c r="Z3402">
        <f>IF(ChurnTable[[#This Row],[Churn]]="Yes",ChurnTable[[#This Row],[MonthlyCharges]]*12,0)</f>
        <v>0</v>
      </c>
    </row>
    <row r="3403" spans="1:26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 s="1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 s="2">
        <v>19.55</v>
      </c>
      <c r="T3403" s="2">
        <v>1080.55</v>
      </c>
      <c r="U3403" t="s">
        <v>24</v>
      </c>
      <c r="V34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03" t="str">
        <f>IF(ChurnTable[[#This Row],[MonthlyCharges]]&lt;35,"Low (&lt;$35)",IF(ChurnTable[[#This Row],[MonthlyCharges]]&lt;70,"Medium ($35-$70)","High (&gt;$70)"))</f>
        <v>Low (&lt;$35)</v>
      </c>
      <c r="X3403">
        <f>ChurnTable[[#This Row],[MonthlyCharges]]*12</f>
        <v>234.60000000000002</v>
      </c>
      <c r="Y3403">
        <f>IF(ChurnTable[[#This Row],[Churn]]="Yes",1,0)</f>
        <v>0</v>
      </c>
      <c r="Z3403">
        <f>IF(ChurnTable[[#This Row],[Churn]]="Yes",ChurnTable[[#This Row],[MonthlyCharges]]*12,0)</f>
        <v>0</v>
      </c>
    </row>
    <row r="3404" spans="1:26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 s="1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 s="2">
        <v>88.95</v>
      </c>
      <c r="T3404" s="2">
        <v>355.2</v>
      </c>
      <c r="U3404" t="s">
        <v>23</v>
      </c>
      <c r="V34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04" t="str">
        <f>IF(ChurnTable[[#This Row],[MonthlyCharges]]&lt;35,"Low (&lt;$35)",IF(ChurnTable[[#This Row],[MonthlyCharges]]&lt;70,"Medium ($35-$70)","High (&gt;$70)"))</f>
        <v>High (&gt;$70)</v>
      </c>
      <c r="X3404">
        <f>ChurnTable[[#This Row],[MonthlyCharges]]*12</f>
        <v>1067.4000000000001</v>
      </c>
      <c r="Y3404">
        <f>IF(ChurnTable[[#This Row],[Churn]]="Yes",1,0)</f>
        <v>1</v>
      </c>
      <c r="Z3404">
        <f>IF(ChurnTable[[#This Row],[Churn]]="Yes",ChurnTable[[#This Row],[MonthlyCharges]]*12,0)</f>
        <v>1067.4000000000001</v>
      </c>
    </row>
    <row r="3405" spans="1:26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 s="1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 s="2">
        <v>20.45</v>
      </c>
      <c r="T3405" s="2">
        <v>82.85</v>
      </c>
      <c r="U3405" t="s">
        <v>24</v>
      </c>
      <c r="V34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05" t="str">
        <f>IF(ChurnTable[[#This Row],[MonthlyCharges]]&lt;35,"Low (&lt;$35)",IF(ChurnTable[[#This Row],[MonthlyCharges]]&lt;70,"Medium ($35-$70)","High (&gt;$70)"))</f>
        <v>Low (&lt;$35)</v>
      </c>
      <c r="X3405">
        <f>ChurnTable[[#This Row],[MonthlyCharges]]*12</f>
        <v>245.39999999999998</v>
      </c>
      <c r="Y3405">
        <f>IF(ChurnTable[[#This Row],[Churn]]="Yes",1,0)</f>
        <v>0</v>
      </c>
      <c r="Z3405">
        <f>IF(ChurnTable[[#This Row],[Churn]]="Yes",ChurnTable[[#This Row],[MonthlyCharges]]*12,0)</f>
        <v>0</v>
      </c>
    </row>
    <row r="3406" spans="1:26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 s="1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 s="2">
        <v>55.6</v>
      </c>
      <c r="T3406" s="2">
        <v>2016.45</v>
      </c>
      <c r="U3406" t="s">
        <v>24</v>
      </c>
      <c r="V34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06" t="str">
        <f>IF(ChurnTable[[#This Row],[MonthlyCharges]]&lt;35,"Low (&lt;$35)",IF(ChurnTable[[#This Row],[MonthlyCharges]]&lt;70,"Medium ($35-$70)","High (&gt;$70)"))</f>
        <v>Medium ($35-$70)</v>
      </c>
      <c r="X3406">
        <f>ChurnTable[[#This Row],[MonthlyCharges]]*12</f>
        <v>667.2</v>
      </c>
      <c r="Y3406">
        <f>IF(ChurnTable[[#This Row],[Churn]]="Yes",1,0)</f>
        <v>0</v>
      </c>
      <c r="Z3406">
        <f>IF(ChurnTable[[#This Row],[Churn]]="Yes",ChurnTable[[#This Row],[MonthlyCharges]]*12,0)</f>
        <v>0</v>
      </c>
    </row>
    <row r="3407" spans="1:26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 s="1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 s="2">
        <v>86.8</v>
      </c>
      <c r="T3407" s="2">
        <v>5327.25</v>
      </c>
      <c r="U3407" t="s">
        <v>24</v>
      </c>
      <c r="V34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07" t="str">
        <f>IF(ChurnTable[[#This Row],[MonthlyCharges]]&lt;35,"Low (&lt;$35)",IF(ChurnTable[[#This Row],[MonthlyCharges]]&lt;70,"Medium ($35-$70)","High (&gt;$70)"))</f>
        <v>High (&gt;$70)</v>
      </c>
      <c r="X3407">
        <f>ChurnTable[[#This Row],[MonthlyCharges]]*12</f>
        <v>1041.5999999999999</v>
      </c>
      <c r="Y3407">
        <f>IF(ChurnTable[[#This Row],[Churn]]="Yes",1,0)</f>
        <v>0</v>
      </c>
      <c r="Z3407">
        <f>IF(ChurnTable[[#This Row],[Churn]]="Yes",ChurnTable[[#This Row],[MonthlyCharges]]*12,0)</f>
        <v>0</v>
      </c>
    </row>
    <row r="3408" spans="1:26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 s="1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 s="2">
        <v>20.95</v>
      </c>
      <c r="T3408" s="2">
        <v>683.25</v>
      </c>
      <c r="U3408" t="s">
        <v>24</v>
      </c>
      <c r="V34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08" t="str">
        <f>IF(ChurnTable[[#This Row],[MonthlyCharges]]&lt;35,"Low (&lt;$35)",IF(ChurnTable[[#This Row],[MonthlyCharges]]&lt;70,"Medium ($35-$70)","High (&gt;$70)"))</f>
        <v>Low (&lt;$35)</v>
      </c>
      <c r="X3408">
        <f>ChurnTable[[#This Row],[MonthlyCharges]]*12</f>
        <v>251.39999999999998</v>
      </c>
      <c r="Y3408">
        <f>IF(ChurnTable[[#This Row],[Churn]]="Yes",1,0)</f>
        <v>0</v>
      </c>
      <c r="Z3408">
        <f>IF(ChurnTable[[#This Row],[Churn]]="Yes",ChurnTable[[#This Row],[MonthlyCharges]]*12,0)</f>
        <v>0</v>
      </c>
    </row>
    <row r="3409" spans="1:26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 s="1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 s="2">
        <v>20.05</v>
      </c>
      <c r="T3409" s="2">
        <v>1263.05</v>
      </c>
      <c r="U3409" t="s">
        <v>24</v>
      </c>
      <c r="V34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09" t="str">
        <f>IF(ChurnTable[[#This Row],[MonthlyCharges]]&lt;35,"Low (&lt;$35)",IF(ChurnTable[[#This Row],[MonthlyCharges]]&lt;70,"Medium ($35-$70)","High (&gt;$70)"))</f>
        <v>Low (&lt;$35)</v>
      </c>
      <c r="X3409">
        <f>ChurnTable[[#This Row],[MonthlyCharges]]*12</f>
        <v>240.60000000000002</v>
      </c>
      <c r="Y3409">
        <f>IF(ChurnTable[[#This Row],[Churn]]="Yes",1,0)</f>
        <v>0</v>
      </c>
      <c r="Z3409">
        <f>IF(ChurnTable[[#This Row],[Churn]]="Yes",ChurnTable[[#This Row],[MonthlyCharges]]*12,0)</f>
        <v>0</v>
      </c>
    </row>
    <row r="3410" spans="1:26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 s="1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 s="2">
        <v>50.7</v>
      </c>
      <c r="T3410" s="2">
        <v>151.30000000000001</v>
      </c>
      <c r="U3410" t="s">
        <v>23</v>
      </c>
      <c r="V34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10" t="str">
        <f>IF(ChurnTable[[#This Row],[MonthlyCharges]]&lt;35,"Low (&lt;$35)",IF(ChurnTable[[#This Row],[MonthlyCharges]]&lt;70,"Medium ($35-$70)","High (&gt;$70)"))</f>
        <v>Medium ($35-$70)</v>
      </c>
      <c r="X3410">
        <f>ChurnTable[[#This Row],[MonthlyCharges]]*12</f>
        <v>608.40000000000009</v>
      </c>
      <c r="Y3410">
        <f>IF(ChurnTable[[#This Row],[Churn]]="Yes",1,0)</f>
        <v>1</v>
      </c>
      <c r="Z3410">
        <f>IF(ChurnTable[[#This Row],[Churn]]="Yes",ChurnTable[[#This Row],[MonthlyCharges]]*12,0)</f>
        <v>608.40000000000009</v>
      </c>
    </row>
    <row r="3411" spans="1:26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 s="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 s="2">
        <v>113.65</v>
      </c>
      <c r="T3411" s="2">
        <v>7714.65</v>
      </c>
      <c r="U3411" t="s">
        <v>24</v>
      </c>
      <c r="V34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11" t="str">
        <f>IF(ChurnTable[[#This Row],[MonthlyCharges]]&lt;35,"Low (&lt;$35)",IF(ChurnTable[[#This Row],[MonthlyCharges]]&lt;70,"Medium ($35-$70)","High (&gt;$70)"))</f>
        <v>High (&gt;$70)</v>
      </c>
      <c r="X3411">
        <f>ChurnTable[[#This Row],[MonthlyCharges]]*12</f>
        <v>1363.8000000000002</v>
      </c>
      <c r="Y3411">
        <f>IF(ChurnTable[[#This Row],[Churn]]="Yes",1,0)</f>
        <v>0</v>
      </c>
      <c r="Z3411">
        <f>IF(ChurnTable[[#This Row],[Churn]]="Yes",ChurnTable[[#This Row],[MonthlyCharges]]*12,0)</f>
        <v>0</v>
      </c>
    </row>
    <row r="3412" spans="1:26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 s="1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 s="2">
        <v>53.4</v>
      </c>
      <c r="T3412" s="2">
        <v>188.7</v>
      </c>
      <c r="U3412" t="s">
        <v>23</v>
      </c>
      <c r="V34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12" t="str">
        <f>IF(ChurnTable[[#This Row],[MonthlyCharges]]&lt;35,"Low (&lt;$35)",IF(ChurnTable[[#This Row],[MonthlyCharges]]&lt;70,"Medium ($35-$70)","High (&gt;$70)"))</f>
        <v>Medium ($35-$70)</v>
      </c>
      <c r="X3412">
        <f>ChurnTable[[#This Row],[MonthlyCharges]]*12</f>
        <v>640.79999999999995</v>
      </c>
      <c r="Y3412">
        <f>IF(ChurnTable[[#This Row],[Churn]]="Yes",1,0)</f>
        <v>1</v>
      </c>
      <c r="Z3412">
        <f>IF(ChurnTable[[#This Row],[Churn]]="Yes",ChurnTable[[#This Row],[MonthlyCharges]]*12,0)</f>
        <v>640.79999999999995</v>
      </c>
    </row>
    <row r="3413" spans="1:26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 s="1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 s="2">
        <v>101.9</v>
      </c>
      <c r="T3413" s="2">
        <v>5549.4</v>
      </c>
      <c r="U3413" t="s">
        <v>23</v>
      </c>
      <c r="V34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13" t="str">
        <f>IF(ChurnTable[[#This Row],[MonthlyCharges]]&lt;35,"Low (&lt;$35)",IF(ChurnTable[[#This Row],[MonthlyCharges]]&lt;70,"Medium ($35-$70)","High (&gt;$70)"))</f>
        <v>High (&gt;$70)</v>
      </c>
      <c r="X3413">
        <f>ChurnTable[[#This Row],[MonthlyCharges]]*12</f>
        <v>1222.8000000000002</v>
      </c>
      <c r="Y3413">
        <f>IF(ChurnTable[[#This Row],[Churn]]="Yes",1,0)</f>
        <v>1</v>
      </c>
      <c r="Z3413">
        <f>IF(ChurnTable[[#This Row],[Churn]]="Yes",ChurnTable[[#This Row],[MonthlyCharges]]*12,0)</f>
        <v>1222.8000000000002</v>
      </c>
    </row>
    <row r="3414" spans="1:26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 s="1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 s="2">
        <v>59.5</v>
      </c>
      <c r="T3414" s="2">
        <v>130.5</v>
      </c>
      <c r="U3414" t="s">
        <v>24</v>
      </c>
      <c r="V34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14" t="str">
        <f>IF(ChurnTable[[#This Row],[MonthlyCharges]]&lt;35,"Low (&lt;$35)",IF(ChurnTable[[#This Row],[MonthlyCharges]]&lt;70,"Medium ($35-$70)","High (&gt;$70)"))</f>
        <v>Medium ($35-$70)</v>
      </c>
      <c r="X3414">
        <f>ChurnTable[[#This Row],[MonthlyCharges]]*12</f>
        <v>714</v>
      </c>
      <c r="Y3414">
        <f>IF(ChurnTable[[#This Row],[Churn]]="Yes",1,0)</f>
        <v>0</v>
      </c>
      <c r="Z3414">
        <f>IF(ChurnTable[[#This Row],[Churn]]="Yes",ChurnTable[[#This Row],[MonthlyCharges]]*12,0)</f>
        <v>0</v>
      </c>
    </row>
    <row r="3415" spans="1:26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 s="1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 s="2">
        <v>87.8</v>
      </c>
      <c r="T3415" s="2">
        <v>2621.75</v>
      </c>
      <c r="U3415" t="s">
        <v>24</v>
      </c>
      <c r="V34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15" t="str">
        <f>IF(ChurnTable[[#This Row],[MonthlyCharges]]&lt;35,"Low (&lt;$35)",IF(ChurnTable[[#This Row],[MonthlyCharges]]&lt;70,"Medium ($35-$70)","High (&gt;$70)"))</f>
        <v>High (&gt;$70)</v>
      </c>
      <c r="X3415">
        <f>ChurnTable[[#This Row],[MonthlyCharges]]*12</f>
        <v>1053.5999999999999</v>
      </c>
      <c r="Y3415">
        <f>IF(ChurnTable[[#This Row],[Churn]]="Yes",1,0)</f>
        <v>0</v>
      </c>
      <c r="Z3415">
        <f>IF(ChurnTable[[#This Row],[Churn]]="Yes",ChurnTable[[#This Row],[MonthlyCharges]]*12,0)</f>
        <v>0</v>
      </c>
    </row>
    <row r="3416" spans="1:26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 s="1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 s="2">
        <v>41.9</v>
      </c>
      <c r="T3416" s="2">
        <v>1875.25</v>
      </c>
      <c r="U3416" t="s">
        <v>24</v>
      </c>
      <c r="V34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16" t="str">
        <f>IF(ChurnTable[[#This Row],[MonthlyCharges]]&lt;35,"Low (&lt;$35)",IF(ChurnTable[[#This Row],[MonthlyCharges]]&lt;70,"Medium ($35-$70)","High (&gt;$70)"))</f>
        <v>Medium ($35-$70)</v>
      </c>
      <c r="X3416">
        <f>ChurnTable[[#This Row],[MonthlyCharges]]*12</f>
        <v>502.79999999999995</v>
      </c>
      <c r="Y3416">
        <f>IF(ChurnTable[[#This Row],[Churn]]="Yes",1,0)</f>
        <v>0</v>
      </c>
      <c r="Z3416">
        <f>IF(ChurnTable[[#This Row],[Churn]]="Yes",ChurnTable[[#This Row],[MonthlyCharges]]*12,0)</f>
        <v>0</v>
      </c>
    </row>
    <row r="3417" spans="1:26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 s="1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 s="2">
        <v>83</v>
      </c>
      <c r="T3417" s="2">
        <v>5685.8</v>
      </c>
      <c r="U3417" t="s">
        <v>23</v>
      </c>
      <c r="V34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17" t="str">
        <f>IF(ChurnTable[[#This Row],[MonthlyCharges]]&lt;35,"Low (&lt;$35)",IF(ChurnTable[[#This Row],[MonthlyCharges]]&lt;70,"Medium ($35-$70)","High (&gt;$70)"))</f>
        <v>High (&gt;$70)</v>
      </c>
      <c r="X3417">
        <f>ChurnTable[[#This Row],[MonthlyCharges]]*12</f>
        <v>996</v>
      </c>
      <c r="Y3417">
        <f>IF(ChurnTable[[#This Row],[Churn]]="Yes",1,0)</f>
        <v>1</v>
      </c>
      <c r="Z3417">
        <f>IF(ChurnTable[[#This Row],[Churn]]="Yes",ChurnTable[[#This Row],[MonthlyCharges]]*12,0)</f>
        <v>996</v>
      </c>
    </row>
    <row r="3418" spans="1:26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 s="1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 s="2">
        <v>69.849999999999994</v>
      </c>
      <c r="T3418" s="2">
        <v>837.5</v>
      </c>
      <c r="U3418" t="s">
        <v>24</v>
      </c>
      <c r="V34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18" t="str">
        <f>IF(ChurnTable[[#This Row],[MonthlyCharges]]&lt;35,"Low (&lt;$35)",IF(ChurnTable[[#This Row],[MonthlyCharges]]&lt;70,"Medium ($35-$70)","High (&gt;$70)"))</f>
        <v>Medium ($35-$70)</v>
      </c>
      <c r="X3418">
        <f>ChurnTable[[#This Row],[MonthlyCharges]]*12</f>
        <v>838.19999999999993</v>
      </c>
      <c r="Y3418">
        <f>IF(ChurnTable[[#This Row],[Churn]]="Yes",1,0)</f>
        <v>0</v>
      </c>
      <c r="Z3418">
        <f>IF(ChurnTable[[#This Row],[Churn]]="Yes",ChurnTable[[#This Row],[MonthlyCharges]]*12,0)</f>
        <v>0</v>
      </c>
    </row>
    <row r="3419" spans="1:26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 s="1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 s="2">
        <v>56.3</v>
      </c>
      <c r="T3419" s="2">
        <v>401.5</v>
      </c>
      <c r="U3419" t="s">
        <v>24</v>
      </c>
      <c r="V34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19" t="str">
        <f>IF(ChurnTable[[#This Row],[MonthlyCharges]]&lt;35,"Low (&lt;$35)",IF(ChurnTable[[#This Row],[MonthlyCharges]]&lt;70,"Medium ($35-$70)","High (&gt;$70)"))</f>
        <v>Medium ($35-$70)</v>
      </c>
      <c r="X3419">
        <f>ChurnTable[[#This Row],[MonthlyCharges]]*12</f>
        <v>675.59999999999991</v>
      </c>
      <c r="Y3419">
        <f>IF(ChurnTable[[#This Row],[Churn]]="Yes",1,0)</f>
        <v>0</v>
      </c>
      <c r="Z3419">
        <f>IF(ChurnTable[[#This Row],[Churn]]="Yes",ChurnTable[[#This Row],[MonthlyCharges]]*12,0)</f>
        <v>0</v>
      </c>
    </row>
    <row r="3420" spans="1:26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 s="1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 s="2">
        <v>109.55</v>
      </c>
      <c r="T3420" s="2">
        <v>6118.95</v>
      </c>
      <c r="U3420" t="s">
        <v>24</v>
      </c>
      <c r="V34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20" t="str">
        <f>IF(ChurnTable[[#This Row],[MonthlyCharges]]&lt;35,"Low (&lt;$35)",IF(ChurnTable[[#This Row],[MonthlyCharges]]&lt;70,"Medium ($35-$70)","High (&gt;$70)"))</f>
        <v>High (&gt;$70)</v>
      </c>
      <c r="X3420">
        <f>ChurnTable[[#This Row],[MonthlyCharges]]*12</f>
        <v>1314.6</v>
      </c>
      <c r="Y3420">
        <f>IF(ChurnTable[[#This Row],[Churn]]="Yes",1,0)</f>
        <v>0</v>
      </c>
      <c r="Z3420">
        <f>IF(ChurnTable[[#This Row],[Churn]]="Yes",ChurnTable[[#This Row],[MonthlyCharges]]*12,0)</f>
        <v>0</v>
      </c>
    </row>
    <row r="3421" spans="1:26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 s="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 s="2">
        <v>92.15</v>
      </c>
      <c r="T3421" s="2">
        <v>6480.9</v>
      </c>
      <c r="U3421" t="s">
        <v>24</v>
      </c>
      <c r="V34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21" t="str">
        <f>IF(ChurnTable[[#This Row],[MonthlyCharges]]&lt;35,"Low (&lt;$35)",IF(ChurnTable[[#This Row],[MonthlyCharges]]&lt;70,"Medium ($35-$70)","High (&gt;$70)"))</f>
        <v>High (&gt;$70)</v>
      </c>
      <c r="X3421">
        <f>ChurnTable[[#This Row],[MonthlyCharges]]*12</f>
        <v>1105.8000000000002</v>
      </c>
      <c r="Y3421">
        <f>IF(ChurnTable[[#This Row],[Churn]]="Yes",1,0)</f>
        <v>0</v>
      </c>
      <c r="Z3421">
        <f>IF(ChurnTable[[#This Row],[Churn]]="Yes",ChurnTable[[#This Row],[MonthlyCharges]]*12,0)</f>
        <v>0</v>
      </c>
    </row>
    <row r="3422" spans="1:26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 s="1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 s="2">
        <v>69.5</v>
      </c>
      <c r="T3422" s="2">
        <v>1800.05</v>
      </c>
      <c r="U3422" t="s">
        <v>24</v>
      </c>
      <c r="V34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22" t="str">
        <f>IF(ChurnTable[[#This Row],[MonthlyCharges]]&lt;35,"Low (&lt;$35)",IF(ChurnTable[[#This Row],[MonthlyCharges]]&lt;70,"Medium ($35-$70)","High (&gt;$70)"))</f>
        <v>Medium ($35-$70)</v>
      </c>
      <c r="X3422">
        <f>ChurnTable[[#This Row],[MonthlyCharges]]*12</f>
        <v>834</v>
      </c>
      <c r="Y3422">
        <f>IF(ChurnTable[[#This Row],[Churn]]="Yes",1,0)</f>
        <v>0</v>
      </c>
      <c r="Z3422">
        <f>IF(ChurnTable[[#This Row],[Churn]]="Yes",ChurnTable[[#This Row],[MonthlyCharges]]*12,0)</f>
        <v>0</v>
      </c>
    </row>
    <row r="3423" spans="1:26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 s="1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 s="2">
        <v>97</v>
      </c>
      <c r="T3423" s="2">
        <v>7104.2</v>
      </c>
      <c r="U3423" t="s">
        <v>24</v>
      </c>
      <c r="V34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23" t="str">
        <f>IF(ChurnTable[[#This Row],[MonthlyCharges]]&lt;35,"Low (&lt;$35)",IF(ChurnTable[[#This Row],[MonthlyCharges]]&lt;70,"Medium ($35-$70)","High (&gt;$70)"))</f>
        <v>High (&gt;$70)</v>
      </c>
      <c r="X3423">
        <f>ChurnTable[[#This Row],[MonthlyCharges]]*12</f>
        <v>1164</v>
      </c>
      <c r="Y3423">
        <f>IF(ChurnTable[[#This Row],[Churn]]="Yes",1,0)</f>
        <v>0</v>
      </c>
      <c r="Z3423">
        <f>IF(ChurnTable[[#This Row],[Churn]]="Yes",ChurnTable[[#This Row],[MonthlyCharges]]*12,0)</f>
        <v>0</v>
      </c>
    </row>
    <row r="3424" spans="1:26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 s="1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 s="2">
        <v>58.35</v>
      </c>
      <c r="T3424" s="2">
        <v>4214.25</v>
      </c>
      <c r="U3424" t="s">
        <v>24</v>
      </c>
      <c r="V34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24" t="str">
        <f>IF(ChurnTable[[#This Row],[MonthlyCharges]]&lt;35,"Low (&lt;$35)",IF(ChurnTable[[#This Row],[MonthlyCharges]]&lt;70,"Medium ($35-$70)","High (&gt;$70)"))</f>
        <v>Medium ($35-$70)</v>
      </c>
      <c r="X3424">
        <f>ChurnTable[[#This Row],[MonthlyCharges]]*12</f>
        <v>700.2</v>
      </c>
      <c r="Y3424">
        <f>IF(ChurnTable[[#This Row],[Churn]]="Yes",1,0)</f>
        <v>0</v>
      </c>
      <c r="Z3424">
        <f>IF(ChurnTable[[#This Row],[Churn]]="Yes",ChurnTable[[#This Row],[MonthlyCharges]]*12,0)</f>
        <v>0</v>
      </c>
    </row>
    <row r="3425" spans="1:26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 s="1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 s="2">
        <v>50.6</v>
      </c>
      <c r="T3425" s="2">
        <v>50.6</v>
      </c>
      <c r="U3425" t="s">
        <v>23</v>
      </c>
      <c r="V34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25" t="str">
        <f>IF(ChurnTable[[#This Row],[MonthlyCharges]]&lt;35,"Low (&lt;$35)",IF(ChurnTable[[#This Row],[MonthlyCharges]]&lt;70,"Medium ($35-$70)","High (&gt;$70)"))</f>
        <v>Medium ($35-$70)</v>
      </c>
      <c r="X3425">
        <f>ChurnTable[[#This Row],[MonthlyCharges]]*12</f>
        <v>607.20000000000005</v>
      </c>
      <c r="Y3425">
        <f>IF(ChurnTable[[#This Row],[Churn]]="Yes",1,0)</f>
        <v>1</v>
      </c>
      <c r="Z3425">
        <f>IF(ChurnTable[[#This Row],[Churn]]="Yes",ChurnTable[[#This Row],[MonthlyCharges]]*12,0)</f>
        <v>607.20000000000005</v>
      </c>
    </row>
    <row r="3426" spans="1:26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 s="1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 s="2">
        <v>89.5</v>
      </c>
      <c r="T3426" s="2">
        <v>863.1</v>
      </c>
      <c r="U3426" t="s">
        <v>23</v>
      </c>
      <c r="V34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26" t="str">
        <f>IF(ChurnTable[[#This Row],[MonthlyCharges]]&lt;35,"Low (&lt;$35)",IF(ChurnTable[[#This Row],[MonthlyCharges]]&lt;70,"Medium ($35-$70)","High (&gt;$70)"))</f>
        <v>High (&gt;$70)</v>
      </c>
      <c r="X3426">
        <f>ChurnTable[[#This Row],[MonthlyCharges]]*12</f>
        <v>1074</v>
      </c>
      <c r="Y3426">
        <f>IF(ChurnTable[[#This Row],[Churn]]="Yes",1,0)</f>
        <v>1</v>
      </c>
      <c r="Z3426">
        <f>IF(ChurnTable[[#This Row],[Churn]]="Yes",ChurnTable[[#This Row],[MonthlyCharges]]*12,0)</f>
        <v>1074</v>
      </c>
    </row>
    <row r="3427" spans="1:26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 s="1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 s="2">
        <v>70.400000000000006</v>
      </c>
      <c r="T3427" s="2">
        <v>1992.2</v>
      </c>
      <c r="U3427" t="s">
        <v>24</v>
      </c>
      <c r="V34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27" t="str">
        <f>IF(ChurnTable[[#This Row],[MonthlyCharges]]&lt;35,"Low (&lt;$35)",IF(ChurnTable[[#This Row],[MonthlyCharges]]&lt;70,"Medium ($35-$70)","High (&gt;$70)"))</f>
        <v>High (&gt;$70)</v>
      </c>
      <c r="X3427">
        <f>ChurnTable[[#This Row],[MonthlyCharges]]*12</f>
        <v>844.80000000000007</v>
      </c>
      <c r="Y3427">
        <f>IF(ChurnTable[[#This Row],[Churn]]="Yes",1,0)</f>
        <v>0</v>
      </c>
      <c r="Z3427">
        <f>IF(ChurnTable[[#This Row],[Churn]]="Yes",ChurnTable[[#This Row],[MonthlyCharges]]*12,0)</f>
        <v>0</v>
      </c>
    </row>
    <row r="3428" spans="1:26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 s="1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 s="2">
        <v>69.8</v>
      </c>
      <c r="T3428" s="2">
        <v>69.8</v>
      </c>
      <c r="U3428" t="s">
        <v>23</v>
      </c>
      <c r="V34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28" t="str">
        <f>IF(ChurnTable[[#This Row],[MonthlyCharges]]&lt;35,"Low (&lt;$35)",IF(ChurnTable[[#This Row],[MonthlyCharges]]&lt;70,"Medium ($35-$70)","High (&gt;$70)"))</f>
        <v>Medium ($35-$70)</v>
      </c>
      <c r="X3428">
        <f>ChurnTable[[#This Row],[MonthlyCharges]]*12</f>
        <v>837.59999999999991</v>
      </c>
      <c r="Y3428">
        <f>IF(ChurnTable[[#This Row],[Churn]]="Yes",1,0)</f>
        <v>1</v>
      </c>
      <c r="Z3428">
        <f>IF(ChurnTable[[#This Row],[Churn]]="Yes",ChurnTable[[#This Row],[MonthlyCharges]]*12,0)</f>
        <v>837.59999999999991</v>
      </c>
    </row>
    <row r="3429" spans="1:26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 s="1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 s="2">
        <v>94.3</v>
      </c>
      <c r="T3429" s="2">
        <v>1948.35</v>
      </c>
      <c r="U3429" t="s">
        <v>24</v>
      </c>
      <c r="V34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429" t="str">
        <f>IF(ChurnTable[[#This Row],[MonthlyCharges]]&lt;35,"Low (&lt;$35)",IF(ChurnTable[[#This Row],[MonthlyCharges]]&lt;70,"Medium ($35-$70)","High (&gt;$70)"))</f>
        <v>High (&gt;$70)</v>
      </c>
      <c r="X3429">
        <f>ChurnTable[[#This Row],[MonthlyCharges]]*12</f>
        <v>1131.5999999999999</v>
      </c>
      <c r="Y3429">
        <f>IF(ChurnTable[[#This Row],[Churn]]="Yes",1,0)</f>
        <v>0</v>
      </c>
      <c r="Z3429">
        <f>IF(ChurnTable[[#This Row],[Churn]]="Yes",ChurnTable[[#This Row],[MonthlyCharges]]*12,0)</f>
        <v>0</v>
      </c>
    </row>
    <row r="3430" spans="1:26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 s="1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 s="2">
        <v>93.8</v>
      </c>
      <c r="T3430" s="2">
        <v>4750.95</v>
      </c>
      <c r="U3430" t="s">
        <v>23</v>
      </c>
      <c r="V34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30" t="str">
        <f>IF(ChurnTable[[#This Row],[MonthlyCharges]]&lt;35,"Low (&lt;$35)",IF(ChurnTable[[#This Row],[MonthlyCharges]]&lt;70,"Medium ($35-$70)","High (&gt;$70)"))</f>
        <v>High (&gt;$70)</v>
      </c>
      <c r="X3430">
        <f>ChurnTable[[#This Row],[MonthlyCharges]]*12</f>
        <v>1125.5999999999999</v>
      </c>
      <c r="Y3430">
        <f>IF(ChurnTable[[#This Row],[Churn]]="Yes",1,0)</f>
        <v>1</v>
      </c>
      <c r="Z3430">
        <f>IF(ChurnTable[[#This Row],[Churn]]="Yes",ChurnTable[[#This Row],[MonthlyCharges]]*12,0)</f>
        <v>1125.5999999999999</v>
      </c>
    </row>
    <row r="3431" spans="1:26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 s="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 s="2">
        <v>19.55</v>
      </c>
      <c r="T3431" s="2">
        <v>1007.9</v>
      </c>
      <c r="U3431" t="s">
        <v>24</v>
      </c>
      <c r="V34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31" t="str">
        <f>IF(ChurnTable[[#This Row],[MonthlyCharges]]&lt;35,"Low (&lt;$35)",IF(ChurnTable[[#This Row],[MonthlyCharges]]&lt;70,"Medium ($35-$70)","High (&gt;$70)"))</f>
        <v>Low (&lt;$35)</v>
      </c>
      <c r="X3431">
        <f>ChurnTable[[#This Row],[MonthlyCharges]]*12</f>
        <v>234.60000000000002</v>
      </c>
      <c r="Y3431">
        <f>IF(ChurnTable[[#This Row],[Churn]]="Yes",1,0)</f>
        <v>0</v>
      </c>
      <c r="Z3431">
        <f>IF(ChurnTable[[#This Row],[Churn]]="Yes",ChurnTable[[#This Row],[MonthlyCharges]]*12,0)</f>
        <v>0</v>
      </c>
    </row>
    <row r="3432" spans="1:26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 s="1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 s="2">
        <v>95.95</v>
      </c>
      <c r="T3432" s="2">
        <v>5036.8999999999996</v>
      </c>
      <c r="U3432" t="s">
        <v>24</v>
      </c>
      <c r="V34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32" t="str">
        <f>IF(ChurnTable[[#This Row],[MonthlyCharges]]&lt;35,"Low (&lt;$35)",IF(ChurnTable[[#This Row],[MonthlyCharges]]&lt;70,"Medium ($35-$70)","High (&gt;$70)"))</f>
        <v>High (&gt;$70)</v>
      </c>
      <c r="X3432">
        <f>ChurnTable[[#This Row],[MonthlyCharges]]*12</f>
        <v>1151.4000000000001</v>
      </c>
      <c r="Y3432">
        <f>IF(ChurnTable[[#This Row],[Churn]]="Yes",1,0)</f>
        <v>0</v>
      </c>
      <c r="Z3432">
        <f>IF(ChurnTable[[#This Row],[Churn]]="Yes",ChurnTable[[#This Row],[MonthlyCharges]]*12,0)</f>
        <v>0</v>
      </c>
    </row>
    <row r="3433" spans="1:26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 s="1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 s="2">
        <v>101.05</v>
      </c>
      <c r="T3433" s="2">
        <v>2391.8000000000002</v>
      </c>
      <c r="U3433" t="s">
        <v>23</v>
      </c>
      <c r="V34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433" t="str">
        <f>IF(ChurnTable[[#This Row],[MonthlyCharges]]&lt;35,"Low (&lt;$35)",IF(ChurnTable[[#This Row],[MonthlyCharges]]&lt;70,"Medium ($35-$70)","High (&gt;$70)"))</f>
        <v>High (&gt;$70)</v>
      </c>
      <c r="X3433">
        <f>ChurnTable[[#This Row],[MonthlyCharges]]*12</f>
        <v>1212.5999999999999</v>
      </c>
      <c r="Y3433">
        <f>IF(ChurnTable[[#This Row],[Churn]]="Yes",1,0)</f>
        <v>1</v>
      </c>
      <c r="Z3433">
        <f>IF(ChurnTable[[#This Row],[Churn]]="Yes",ChurnTable[[#This Row],[MonthlyCharges]]*12,0)</f>
        <v>1212.5999999999999</v>
      </c>
    </row>
    <row r="3434" spans="1:26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 s="1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 s="2">
        <v>94.8</v>
      </c>
      <c r="T3434" s="2">
        <v>6859.05</v>
      </c>
      <c r="U3434" t="s">
        <v>24</v>
      </c>
      <c r="V34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34" t="str">
        <f>IF(ChurnTable[[#This Row],[MonthlyCharges]]&lt;35,"Low (&lt;$35)",IF(ChurnTable[[#This Row],[MonthlyCharges]]&lt;70,"Medium ($35-$70)","High (&gt;$70)"))</f>
        <v>High (&gt;$70)</v>
      </c>
      <c r="X3434">
        <f>ChurnTable[[#This Row],[MonthlyCharges]]*12</f>
        <v>1137.5999999999999</v>
      </c>
      <c r="Y3434">
        <f>IF(ChurnTable[[#This Row],[Churn]]="Yes",1,0)</f>
        <v>0</v>
      </c>
      <c r="Z3434">
        <f>IF(ChurnTable[[#This Row],[Churn]]="Yes",ChurnTable[[#This Row],[MonthlyCharges]]*12,0)</f>
        <v>0</v>
      </c>
    </row>
    <row r="3435" spans="1:26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 s="1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 s="2">
        <v>107.75</v>
      </c>
      <c r="T3435" s="2">
        <v>6521.9</v>
      </c>
      <c r="U3435" t="s">
        <v>24</v>
      </c>
      <c r="V34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35" t="str">
        <f>IF(ChurnTable[[#This Row],[MonthlyCharges]]&lt;35,"Low (&lt;$35)",IF(ChurnTable[[#This Row],[MonthlyCharges]]&lt;70,"Medium ($35-$70)","High (&gt;$70)"))</f>
        <v>High (&gt;$70)</v>
      </c>
      <c r="X3435">
        <f>ChurnTable[[#This Row],[MonthlyCharges]]*12</f>
        <v>1293</v>
      </c>
      <c r="Y3435">
        <f>IF(ChurnTable[[#This Row],[Churn]]="Yes",1,0)</f>
        <v>0</v>
      </c>
      <c r="Z3435">
        <f>IF(ChurnTable[[#This Row],[Churn]]="Yes",ChurnTable[[#This Row],[MonthlyCharges]]*12,0)</f>
        <v>0</v>
      </c>
    </row>
    <row r="3436" spans="1:26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 s="1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 s="2">
        <v>54.6</v>
      </c>
      <c r="T3436" s="2">
        <v>617.85</v>
      </c>
      <c r="U3436" t="s">
        <v>24</v>
      </c>
      <c r="V34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36" t="str">
        <f>IF(ChurnTable[[#This Row],[MonthlyCharges]]&lt;35,"Low (&lt;$35)",IF(ChurnTable[[#This Row],[MonthlyCharges]]&lt;70,"Medium ($35-$70)","High (&gt;$70)"))</f>
        <v>Medium ($35-$70)</v>
      </c>
      <c r="X3436">
        <f>ChurnTable[[#This Row],[MonthlyCharges]]*12</f>
        <v>655.20000000000005</v>
      </c>
      <c r="Y3436">
        <f>IF(ChurnTable[[#This Row],[Churn]]="Yes",1,0)</f>
        <v>0</v>
      </c>
      <c r="Z3436">
        <f>IF(ChurnTable[[#This Row],[Churn]]="Yes",ChurnTable[[#This Row],[MonthlyCharges]]*12,0)</f>
        <v>0</v>
      </c>
    </row>
    <row r="3437" spans="1:26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 s="1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 s="2">
        <v>71.3</v>
      </c>
      <c r="T3437" s="2">
        <v>157.75</v>
      </c>
      <c r="U3437" t="s">
        <v>24</v>
      </c>
      <c r="V34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37" t="str">
        <f>IF(ChurnTable[[#This Row],[MonthlyCharges]]&lt;35,"Low (&lt;$35)",IF(ChurnTable[[#This Row],[MonthlyCharges]]&lt;70,"Medium ($35-$70)","High (&gt;$70)"))</f>
        <v>High (&gt;$70)</v>
      </c>
      <c r="X3437">
        <f>ChurnTable[[#This Row],[MonthlyCharges]]*12</f>
        <v>855.59999999999991</v>
      </c>
      <c r="Y3437">
        <f>IF(ChurnTable[[#This Row],[Churn]]="Yes",1,0)</f>
        <v>0</v>
      </c>
      <c r="Z3437">
        <f>IF(ChurnTable[[#This Row],[Churn]]="Yes",ChurnTable[[#This Row],[MonthlyCharges]]*12,0)</f>
        <v>0</v>
      </c>
    </row>
    <row r="3438" spans="1:26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 s="1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 s="2">
        <v>19.5</v>
      </c>
      <c r="T3438" s="2">
        <v>516.29999999999995</v>
      </c>
      <c r="U3438" t="s">
        <v>24</v>
      </c>
      <c r="V34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38" t="str">
        <f>IF(ChurnTable[[#This Row],[MonthlyCharges]]&lt;35,"Low (&lt;$35)",IF(ChurnTable[[#This Row],[MonthlyCharges]]&lt;70,"Medium ($35-$70)","High (&gt;$70)"))</f>
        <v>Low (&lt;$35)</v>
      </c>
      <c r="X3438">
        <f>ChurnTable[[#This Row],[MonthlyCharges]]*12</f>
        <v>234</v>
      </c>
      <c r="Y3438">
        <f>IF(ChurnTable[[#This Row],[Churn]]="Yes",1,0)</f>
        <v>0</v>
      </c>
      <c r="Z3438">
        <f>IF(ChurnTable[[#This Row],[Churn]]="Yes",ChurnTable[[#This Row],[MonthlyCharges]]*12,0)</f>
        <v>0</v>
      </c>
    </row>
    <row r="3439" spans="1:26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 s="1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 s="2">
        <v>56.3</v>
      </c>
      <c r="T3439" s="2">
        <v>2364</v>
      </c>
      <c r="U3439" t="s">
        <v>24</v>
      </c>
      <c r="V34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39" t="str">
        <f>IF(ChurnTable[[#This Row],[MonthlyCharges]]&lt;35,"Low (&lt;$35)",IF(ChurnTable[[#This Row],[MonthlyCharges]]&lt;70,"Medium ($35-$70)","High (&gt;$70)"))</f>
        <v>Medium ($35-$70)</v>
      </c>
      <c r="X3439">
        <f>ChurnTable[[#This Row],[MonthlyCharges]]*12</f>
        <v>675.59999999999991</v>
      </c>
      <c r="Y3439">
        <f>IF(ChurnTable[[#This Row],[Churn]]="Yes",1,0)</f>
        <v>0</v>
      </c>
      <c r="Z3439">
        <f>IF(ChurnTable[[#This Row],[Churn]]="Yes",ChurnTable[[#This Row],[MonthlyCharges]]*12,0)</f>
        <v>0</v>
      </c>
    </row>
    <row r="3440" spans="1:26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 s="1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 s="2">
        <v>94.7</v>
      </c>
      <c r="T3440" s="2">
        <v>1687.95</v>
      </c>
      <c r="U3440" t="s">
        <v>23</v>
      </c>
      <c r="V34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440" t="str">
        <f>IF(ChurnTable[[#This Row],[MonthlyCharges]]&lt;35,"Low (&lt;$35)",IF(ChurnTable[[#This Row],[MonthlyCharges]]&lt;70,"Medium ($35-$70)","High (&gt;$70)"))</f>
        <v>High (&gt;$70)</v>
      </c>
      <c r="X3440">
        <f>ChurnTable[[#This Row],[MonthlyCharges]]*12</f>
        <v>1136.4000000000001</v>
      </c>
      <c r="Y3440">
        <f>IF(ChurnTable[[#This Row],[Churn]]="Yes",1,0)</f>
        <v>1</v>
      </c>
      <c r="Z3440">
        <f>IF(ChurnTable[[#This Row],[Churn]]="Yes",ChurnTable[[#This Row],[MonthlyCharges]]*12,0)</f>
        <v>1136.4000000000001</v>
      </c>
    </row>
    <row r="3441" spans="1:26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 s="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 s="2">
        <v>104.15</v>
      </c>
      <c r="T3441" s="2">
        <v>7689.95</v>
      </c>
      <c r="U3441" t="s">
        <v>23</v>
      </c>
      <c r="V34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41" t="str">
        <f>IF(ChurnTable[[#This Row],[MonthlyCharges]]&lt;35,"Low (&lt;$35)",IF(ChurnTable[[#This Row],[MonthlyCharges]]&lt;70,"Medium ($35-$70)","High (&gt;$70)"))</f>
        <v>High (&gt;$70)</v>
      </c>
      <c r="X3441">
        <f>ChurnTable[[#This Row],[MonthlyCharges]]*12</f>
        <v>1249.8000000000002</v>
      </c>
      <c r="Y3441">
        <f>IF(ChurnTable[[#This Row],[Churn]]="Yes",1,0)</f>
        <v>1</v>
      </c>
      <c r="Z3441">
        <f>IF(ChurnTable[[#This Row],[Churn]]="Yes",ChurnTable[[#This Row],[MonthlyCharges]]*12,0)</f>
        <v>1249.8000000000002</v>
      </c>
    </row>
    <row r="3442" spans="1:26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 s="1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 s="2">
        <v>90.55</v>
      </c>
      <c r="T3442" s="2">
        <v>6239.05</v>
      </c>
      <c r="U3442" t="s">
        <v>24</v>
      </c>
      <c r="V34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42" t="str">
        <f>IF(ChurnTable[[#This Row],[MonthlyCharges]]&lt;35,"Low (&lt;$35)",IF(ChurnTable[[#This Row],[MonthlyCharges]]&lt;70,"Medium ($35-$70)","High (&gt;$70)"))</f>
        <v>High (&gt;$70)</v>
      </c>
      <c r="X3442">
        <f>ChurnTable[[#This Row],[MonthlyCharges]]*12</f>
        <v>1086.5999999999999</v>
      </c>
      <c r="Y3442">
        <f>IF(ChurnTable[[#This Row],[Churn]]="Yes",1,0)</f>
        <v>0</v>
      </c>
      <c r="Z3442">
        <f>IF(ChurnTable[[#This Row],[Churn]]="Yes",ChurnTable[[#This Row],[MonthlyCharges]]*12,0)</f>
        <v>0</v>
      </c>
    </row>
    <row r="3443" spans="1:26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 s="1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 s="2">
        <v>60.8</v>
      </c>
      <c r="T3443" s="2">
        <v>2042.05</v>
      </c>
      <c r="U3443" t="s">
        <v>24</v>
      </c>
      <c r="V34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43" t="str">
        <f>IF(ChurnTable[[#This Row],[MonthlyCharges]]&lt;35,"Low (&lt;$35)",IF(ChurnTable[[#This Row],[MonthlyCharges]]&lt;70,"Medium ($35-$70)","High (&gt;$70)"))</f>
        <v>Medium ($35-$70)</v>
      </c>
      <c r="X3443">
        <f>ChurnTable[[#This Row],[MonthlyCharges]]*12</f>
        <v>729.59999999999991</v>
      </c>
      <c r="Y3443">
        <f>IF(ChurnTable[[#This Row],[Churn]]="Yes",1,0)</f>
        <v>0</v>
      </c>
      <c r="Z3443">
        <f>IF(ChurnTable[[#This Row],[Churn]]="Yes",ChurnTable[[#This Row],[MonthlyCharges]]*12,0)</f>
        <v>0</v>
      </c>
    </row>
    <row r="3444" spans="1:26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 s="1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 s="2">
        <v>98.8</v>
      </c>
      <c r="T3444" s="2">
        <v>2807.1</v>
      </c>
      <c r="U3444" t="s">
        <v>24</v>
      </c>
      <c r="V34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44" t="str">
        <f>IF(ChurnTable[[#This Row],[MonthlyCharges]]&lt;35,"Low (&lt;$35)",IF(ChurnTable[[#This Row],[MonthlyCharges]]&lt;70,"Medium ($35-$70)","High (&gt;$70)"))</f>
        <v>High (&gt;$70)</v>
      </c>
      <c r="X3444">
        <f>ChurnTable[[#This Row],[MonthlyCharges]]*12</f>
        <v>1185.5999999999999</v>
      </c>
      <c r="Y3444">
        <f>IF(ChurnTable[[#This Row],[Churn]]="Yes",1,0)</f>
        <v>0</v>
      </c>
      <c r="Z3444">
        <f>IF(ChurnTable[[#This Row],[Churn]]="Yes",ChurnTable[[#This Row],[MonthlyCharges]]*12,0)</f>
        <v>0</v>
      </c>
    </row>
    <row r="3445" spans="1:26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 s="1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 s="2">
        <v>98.15</v>
      </c>
      <c r="T3445" s="2">
        <v>4116.8</v>
      </c>
      <c r="U3445" t="s">
        <v>24</v>
      </c>
      <c r="V34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45" t="str">
        <f>IF(ChurnTable[[#This Row],[MonthlyCharges]]&lt;35,"Low (&lt;$35)",IF(ChurnTable[[#This Row],[MonthlyCharges]]&lt;70,"Medium ($35-$70)","High (&gt;$70)"))</f>
        <v>High (&gt;$70)</v>
      </c>
      <c r="X3445">
        <f>ChurnTable[[#This Row],[MonthlyCharges]]*12</f>
        <v>1177.8000000000002</v>
      </c>
      <c r="Y3445">
        <f>IF(ChurnTable[[#This Row],[Churn]]="Yes",1,0)</f>
        <v>0</v>
      </c>
      <c r="Z3445">
        <f>IF(ChurnTable[[#This Row],[Churn]]="Yes",ChurnTable[[#This Row],[MonthlyCharges]]*12,0)</f>
        <v>0</v>
      </c>
    </row>
    <row r="3446" spans="1:26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 s="1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 s="2">
        <v>35.35</v>
      </c>
      <c r="T3446" s="2">
        <v>1317.95</v>
      </c>
      <c r="U3446" t="s">
        <v>24</v>
      </c>
      <c r="V34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46" t="str">
        <f>IF(ChurnTable[[#This Row],[MonthlyCharges]]&lt;35,"Low (&lt;$35)",IF(ChurnTable[[#This Row],[MonthlyCharges]]&lt;70,"Medium ($35-$70)","High (&gt;$70)"))</f>
        <v>Medium ($35-$70)</v>
      </c>
      <c r="X3446">
        <f>ChurnTable[[#This Row],[MonthlyCharges]]*12</f>
        <v>424.20000000000005</v>
      </c>
      <c r="Y3446">
        <f>IF(ChurnTable[[#This Row],[Churn]]="Yes",1,0)</f>
        <v>0</v>
      </c>
      <c r="Z3446">
        <f>IF(ChurnTable[[#This Row],[Churn]]="Yes",ChurnTable[[#This Row],[MonthlyCharges]]*12,0)</f>
        <v>0</v>
      </c>
    </row>
    <row r="3447" spans="1:26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 s="1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 s="2">
        <v>103.15</v>
      </c>
      <c r="T3447" s="2">
        <v>4594.6499999999996</v>
      </c>
      <c r="U3447" t="s">
        <v>24</v>
      </c>
      <c r="V34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47" t="str">
        <f>IF(ChurnTable[[#This Row],[MonthlyCharges]]&lt;35,"Low (&lt;$35)",IF(ChurnTable[[#This Row],[MonthlyCharges]]&lt;70,"Medium ($35-$70)","High (&gt;$70)"))</f>
        <v>High (&gt;$70)</v>
      </c>
      <c r="X3447">
        <f>ChurnTable[[#This Row],[MonthlyCharges]]*12</f>
        <v>1237.8000000000002</v>
      </c>
      <c r="Y3447">
        <f>IF(ChurnTable[[#This Row],[Churn]]="Yes",1,0)</f>
        <v>0</v>
      </c>
      <c r="Z3447">
        <f>IF(ChurnTable[[#This Row],[Churn]]="Yes",ChurnTable[[#This Row],[MonthlyCharges]]*12,0)</f>
        <v>0</v>
      </c>
    </row>
    <row r="3448" spans="1:26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 s="1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 s="2">
        <v>107.75</v>
      </c>
      <c r="T3448" s="2">
        <v>6332.75</v>
      </c>
      <c r="U3448" t="s">
        <v>24</v>
      </c>
      <c r="V34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48" t="str">
        <f>IF(ChurnTable[[#This Row],[MonthlyCharges]]&lt;35,"Low (&lt;$35)",IF(ChurnTable[[#This Row],[MonthlyCharges]]&lt;70,"Medium ($35-$70)","High (&gt;$70)"))</f>
        <v>High (&gt;$70)</v>
      </c>
      <c r="X3448">
        <f>ChurnTable[[#This Row],[MonthlyCharges]]*12</f>
        <v>1293</v>
      </c>
      <c r="Y3448">
        <f>IF(ChurnTable[[#This Row],[Churn]]="Yes",1,0)</f>
        <v>0</v>
      </c>
      <c r="Z3448">
        <f>IF(ChurnTable[[#This Row],[Churn]]="Yes",ChurnTable[[#This Row],[MonthlyCharges]]*12,0)</f>
        <v>0</v>
      </c>
    </row>
    <row r="3449" spans="1:26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 s="1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 s="2">
        <v>81.400000000000006</v>
      </c>
      <c r="T3449" s="2">
        <v>3213.75</v>
      </c>
      <c r="U3449" t="s">
        <v>24</v>
      </c>
      <c r="V34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49" t="str">
        <f>IF(ChurnTable[[#This Row],[MonthlyCharges]]&lt;35,"Low (&lt;$35)",IF(ChurnTable[[#This Row],[MonthlyCharges]]&lt;70,"Medium ($35-$70)","High (&gt;$70)"))</f>
        <v>High (&gt;$70)</v>
      </c>
      <c r="X3449">
        <f>ChurnTable[[#This Row],[MonthlyCharges]]*12</f>
        <v>976.80000000000007</v>
      </c>
      <c r="Y3449">
        <f>IF(ChurnTable[[#This Row],[Churn]]="Yes",1,0)</f>
        <v>0</v>
      </c>
      <c r="Z3449">
        <f>IF(ChurnTable[[#This Row],[Churn]]="Yes",ChurnTable[[#This Row],[MonthlyCharges]]*12,0)</f>
        <v>0</v>
      </c>
    </row>
    <row r="3450" spans="1:26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 s="1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 s="2">
        <v>61.45</v>
      </c>
      <c r="T3450" s="2">
        <v>229.55</v>
      </c>
      <c r="U3450" t="s">
        <v>23</v>
      </c>
      <c r="V34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50" t="str">
        <f>IF(ChurnTable[[#This Row],[MonthlyCharges]]&lt;35,"Low (&lt;$35)",IF(ChurnTable[[#This Row],[MonthlyCharges]]&lt;70,"Medium ($35-$70)","High (&gt;$70)"))</f>
        <v>Medium ($35-$70)</v>
      </c>
      <c r="X3450">
        <f>ChurnTable[[#This Row],[MonthlyCharges]]*12</f>
        <v>737.40000000000009</v>
      </c>
      <c r="Y3450">
        <f>IF(ChurnTable[[#This Row],[Churn]]="Yes",1,0)</f>
        <v>1</v>
      </c>
      <c r="Z3450">
        <f>IF(ChurnTable[[#This Row],[Churn]]="Yes",ChurnTable[[#This Row],[MonthlyCharges]]*12,0)</f>
        <v>737.40000000000009</v>
      </c>
    </row>
    <row r="3451" spans="1:26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 s="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 s="2">
        <v>95.7</v>
      </c>
      <c r="T3451" s="2">
        <v>4976.1499999999996</v>
      </c>
      <c r="U3451" t="s">
        <v>24</v>
      </c>
      <c r="V34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51" t="str">
        <f>IF(ChurnTable[[#This Row],[MonthlyCharges]]&lt;35,"Low (&lt;$35)",IF(ChurnTable[[#This Row],[MonthlyCharges]]&lt;70,"Medium ($35-$70)","High (&gt;$70)"))</f>
        <v>High (&gt;$70)</v>
      </c>
      <c r="X3451">
        <f>ChurnTable[[#This Row],[MonthlyCharges]]*12</f>
        <v>1148.4000000000001</v>
      </c>
      <c r="Y3451">
        <f>IF(ChurnTable[[#This Row],[Churn]]="Yes",1,0)</f>
        <v>0</v>
      </c>
      <c r="Z3451">
        <f>IF(ChurnTable[[#This Row],[Churn]]="Yes",ChurnTable[[#This Row],[MonthlyCharges]]*12,0)</f>
        <v>0</v>
      </c>
    </row>
    <row r="3452" spans="1:26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 s="1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 s="2">
        <v>104.8</v>
      </c>
      <c r="T3452" s="2">
        <v>7308.95</v>
      </c>
      <c r="U3452" t="s">
        <v>24</v>
      </c>
      <c r="V34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52" t="str">
        <f>IF(ChurnTable[[#This Row],[MonthlyCharges]]&lt;35,"Low (&lt;$35)",IF(ChurnTable[[#This Row],[MonthlyCharges]]&lt;70,"Medium ($35-$70)","High (&gt;$70)"))</f>
        <v>High (&gt;$70)</v>
      </c>
      <c r="X3452">
        <f>ChurnTable[[#This Row],[MonthlyCharges]]*12</f>
        <v>1257.5999999999999</v>
      </c>
      <c r="Y3452">
        <f>IF(ChurnTable[[#This Row],[Churn]]="Yes",1,0)</f>
        <v>0</v>
      </c>
      <c r="Z3452">
        <f>IF(ChurnTable[[#This Row],[Churn]]="Yes",ChurnTable[[#This Row],[MonthlyCharges]]*12,0)</f>
        <v>0</v>
      </c>
    </row>
    <row r="3453" spans="1:26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 s="1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 s="2">
        <v>70.95</v>
      </c>
      <c r="T3453" s="2">
        <v>4555.2</v>
      </c>
      <c r="U3453" t="s">
        <v>24</v>
      </c>
      <c r="V34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53" t="str">
        <f>IF(ChurnTable[[#This Row],[MonthlyCharges]]&lt;35,"Low (&lt;$35)",IF(ChurnTable[[#This Row],[MonthlyCharges]]&lt;70,"Medium ($35-$70)","High (&gt;$70)"))</f>
        <v>High (&gt;$70)</v>
      </c>
      <c r="X3453">
        <f>ChurnTable[[#This Row],[MonthlyCharges]]*12</f>
        <v>851.40000000000009</v>
      </c>
      <c r="Y3453">
        <f>IF(ChurnTable[[#This Row],[Churn]]="Yes",1,0)</f>
        <v>0</v>
      </c>
      <c r="Z3453">
        <f>IF(ChurnTable[[#This Row],[Churn]]="Yes",ChurnTable[[#This Row],[MonthlyCharges]]*12,0)</f>
        <v>0</v>
      </c>
    </row>
    <row r="3454" spans="1:26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 s="1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 s="2">
        <v>44.95</v>
      </c>
      <c r="T3454" s="2">
        <v>44.95</v>
      </c>
      <c r="U3454" t="s">
        <v>24</v>
      </c>
      <c r="V34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54" t="str">
        <f>IF(ChurnTable[[#This Row],[MonthlyCharges]]&lt;35,"Low (&lt;$35)",IF(ChurnTable[[#This Row],[MonthlyCharges]]&lt;70,"Medium ($35-$70)","High (&gt;$70)"))</f>
        <v>Medium ($35-$70)</v>
      </c>
      <c r="X3454">
        <f>ChurnTable[[#This Row],[MonthlyCharges]]*12</f>
        <v>539.40000000000009</v>
      </c>
      <c r="Y3454">
        <f>IF(ChurnTable[[#This Row],[Churn]]="Yes",1,0)</f>
        <v>0</v>
      </c>
      <c r="Z3454">
        <f>IF(ChurnTable[[#This Row],[Churn]]="Yes",ChurnTable[[#This Row],[MonthlyCharges]]*12,0)</f>
        <v>0</v>
      </c>
    </row>
    <row r="3455" spans="1:26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 s="1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 s="2">
        <v>97.65</v>
      </c>
      <c r="T3455" s="2">
        <v>6982.5</v>
      </c>
      <c r="U3455" t="s">
        <v>24</v>
      </c>
      <c r="V34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55" t="str">
        <f>IF(ChurnTable[[#This Row],[MonthlyCharges]]&lt;35,"Low (&lt;$35)",IF(ChurnTable[[#This Row],[MonthlyCharges]]&lt;70,"Medium ($35-$70)","High (&gt;$70)"))</f>
        <v>High (&gt;$70)</v>
      </c>
      <c r="X3455">
        <f>ChurnTable[[#This Row],[MonthlyCharges]]*12</f>
        <v>1171.8000000000002</v>
      </c>
      <c r="Y3455">
        <f>IF(ChurnTable[[#This Row],[Churn]]="Yes",1,0)</f>
        <v>0</v>
      </c>
      <c r="Z3455">
        <f>IF(ChurnTable[[#This Row],[Churn]]="Yes",ChurnTable[[#This Row],[MonthlyCharges]]*12,0)</f>
        <v>0</v>
      </c>
    </row>
    <row r="3456" spans="1:26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 s="1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 s="2">
        <v>35.65</v>
      </c>
      <c r="T3456" s="2">
        <v>1025.1500000000001</v>
      </c>
      <c r="U3456" t="s">
        <v>24</v>
      </c>
      <c r="V34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56" t="str">
        <f>IF(ChurnTable[[#This Row],[MonthlyCharges]]&lt;35,"Low (&lt;$35)",IF(ChurnTable[[#This Row],[MonthlyCharges]]&lt;70,"Medium ($35-$70)","High (&gt;$70)"))</f>
        <v>Medium ($35-$70)</v>
      </c>
      <c r="X3456">
        <f>ChurnTable[[#This Row],[MonthlyCharges]]*12</f>
        <v>427.79999999999995</v>
      </c>
      <c r="Y3456">
        <f>IF(ChurnTable[[#This Row],[Churn]]="Yes",1,0)</f>
        <v>0</v>
      </c>
      <c r="Z3456">
        <f>IF(ChurnTable[[#This Row],[Churn]]="Yes",ChurnTable[[#This Row],[MonthlyCharges]]*12,0)</f>
        <v>0</v>
      </c>
    </row>
    <row r="3457" spans="1:26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 s="1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 s="2">
        <v>90.55</v>
      </c>
      <c r="T3457" s="2">
        <v>90.55</v>
      </c>
      <c r="U3457" t="s">
        <v>23</v>
      </c>
      <c r="V34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57" t="str">
        <f>IF(ChurnTable[[#This Row],[MonthlyCharges]]&lt;35,"Low (&lt;$35)",IF(ChurnTable[[#This Row],[MonthlyCharges]]&lt;70,"Medium ($35-$70)","High (&gt;$70)"))</f>
        <v>High (&gt;$70)</v>
      </c>
      <c r="X3457">
        <f>ChurnTable[[#This Row],[MonthlyCharges]]*12</f>
        <v>1086.5999999999999</v>
      </c>
      <c r="Y3457">
        <f>IF(ChurnTable[[#This Row],[Churn]]="Yes",1,0)</f>
        <v>1</v>
      </c>
      <c r="Z3457">
        <f>IF(ChurnTable[[#This Row],[Churn]]="Yes",ChurnTable[[#This Row],[MonthlyCharges]]*12,0)</f>
        <v>1086.5999999999999</v>
      </c>
    </row>
    <row r="3458" spans="1:26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 s="1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 s="2">
        <v>85.25</v>
      </c>
      <c r="T3458" s="2">
        <v>5714.2</v>
      </c>
      <c r="U3458" t="s">
        <v>24</v>
      </c>
      <c r="V34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58" t="str">
        <f>IF(ChurnTable[[#This Row],[MonthlyCharges]]&lt;35,"Low (&lt;$35)",IF(ChurnTable[[#This Row],[MonthlyCharges]]&lt;70,"Medium ($35-$70)","High (&gt;$70)"))</f>
        <v>High (&gt;$70)</v>
      </c>
      <c r="X3458">
        <f>ChurnTable[[#This Row],[MonthlyCharges]]*12</f>
        <v>1023</v>
      </c>
      <c r="Y3458">
        <f>IF(ChurnTable[[#This Row],[Churn]]="Yes",1,0)</f>
        <v>0</v>
      </c>
      <c r="Z3458">
        <f>IF(ChurnTable[[#This Row],[Churn]]="Yes",ChurnTable[[#This Row],[MonthlyCharges]]*12,0)</f>
        <v>0</v>
      </c>
    </row>
    <row r="3459" spans="1:26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 s="1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 s="2">
        <v>19.5</v>
      </c>
      <c r="T3459" s="2">
        <v>19.5</v>
      </c>
      <c r="U3459" t="s">
        <v>24</v>
      </c>
      <c r="V34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59" t="str">
        <f>IF(ChurnTable[[#This Row],[MonthlyCharges]]&lt;35,"Low (&lt;$35)",IF(ChurnTable[[#This Row],[MonthlyCharges]]&lt;70,"Medium ($35-$70)","High (&gt;$70)"))</f>
        <v>Low (&lt;$35)</v>
      </c>
      <c r="X3459">
        <f>ChurnTable[[#This Row],[MonthlyCharges]]*12</f>
        <v>234</v>
      </c>
      <c r="Y3459">
        <f>IF(ChurnTable[[#This Row],[Churn]]="Yes",1,0)</f>
        <v>0</v>
      </c>
      <c r="Z3459">
        <f>IF(ChurnTable[[#This Row],[Churn]]="Yes",ChurnTable[[#This Row],[MonthlyCharges]]*12,0)</f>
        <v>0</v>
      </c>
    </row>
    <row r="3460" spans="1:26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 s="1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 s="2">
        <v>88.8</v>
      </c>
      <c r="T3460" s="2">
        <v>2274.35</v>
      </c>
      <c r="U3460" t="s">
        <v>23</v>
      </c>
      <c r="V34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60" t="str">
        <f>IF(ChurnTable[[#This Row],[MonthlyCharges]]&lt;35,"Low (&lt;$35)",IF(ChurnTable[[#This Row],[MonthlyCharges]]&lt;70,"Medium ($35-$70)","High (&gt;$70)"))</f>
        <v>High (&gt;$70)</v>
      </c>
      <c r="X3460">
        <f>ChurnTable[[#This Row],[MonthlyCharges]]*12</f>
        <v>1065.5999999999999</v>
      </c>
      <c r="Y3460">
        <f>IF(ChurnTable[[#This Row],[Churn]]="Yes",1,0)</f>
        <v>1</v>
      </c>
      <c r="Z3460">
        <f>IF(ChurnTable[[#This Row],[Churn]]="Yes",ChurnTable[[#This Row],[MonthlyCharges]]*12,0)</f>
        <v>1065.5999999999999</v>
      </c>
    </row>
    <row r="3461" spans="1:26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 s="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 s="2">
        <v>25.1</v>
      </c>
      <c r="T3461" s="2">
        <v>789.55</v>
      </c>
      <c r="U3461" t="s">
        <v>24</v>
      </c>
      <c r="V34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61" t="str">
        <f>IF(ChurnTable[[#This Row],[MonthlyCharges]]&lt;35,"Low (&lt;$35)",IF(ChurnTable[[#This Row],[MonthlyCharges]]&lt;70,"Medium ($35-$70)","High (&gt;$70)"))</f>
        <v>Low (&lt;$35)</v>
      </c>
      <c r="X3461">
        <f>ChurnTable[[#This Row],[MonthlyCharges]]*12</f>
        <v>301.20000000000005</v>
      </c>
      <c r="Y3461">
        <f>IF(ChurnTable[[#This Row],[Churn]]="Yes",1,0)</f>
        <v>0</v>
      </c>
      <c r="Z3461">
        <f>IF(ChurnTable[[#This Row],[Churn]]="Yes",ChurnTable[[#This Row],[MonthlyCharges]]*12,0)</f>
        <v>0</v>
      </c>
    </row>
    <row r="3462" spans="1:26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 s="1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 s="2">
        <v>100.05</v>
      </c>
      <c r="T3462" s="2">
        <v>4834</v>
      </c>
      <c r="U3462" t="s">
        <v>24</v>
      </c>
      <c r="V34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62" t="str">
        <f>IF(ChurnTable[[#This Row],[MonthlyCharges]]&lt;35,"Low (&lt;$35)",IF(ChurnTable[[#This Row],[MonthlyCharges]]&lt;70,"Medium ($35-$70)","High (&gt;$70)"))</f>
        <v>High (&gt;$70)</v>
      </c>
      <c r="X3462">
        <f>ChurnTable[[#This Row],[MonthlyCharges]]*12</f>
        <v>1200.5999999999999</v>
      </c>
      <c r="Y3462">
        <f>IF(ChurnTable[[#This Row],[Churn]]="Yes",1,0)</f>
        <v>0</v>
      </c>
      <c r="Z3462">
        <f>IF(ChurnTable[[#This Row],[Churn]]="Yes",ChurnTable[[#This Row],[MonthlyCharges]]*12,0)</f>
        <v>0</v>
      </c>
    </row>
    <row r="3463" spans="1:26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 s="1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 s="2">
        <v>55.7</v>
      </c>
      <c r="T3463" s="2">
        <v>3131.8</v>
      </c>
      <c r="U3463" t="s">
        <v>24</v>
      </c>
      <c r="V34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63" t="str">
        <f>IF(ChurnTable[[#This Row],[MonthlyCharges]]&lt;35,"Low (&lt;$35)",IF(ChurnTable[[#This Row],[MonthlyCharges]]&lt;70,"Medium ($35-$70)","High (&gt;$70)"))</f>
        <v>Medium ($35-$70)</v>
      </c>
      <c r="X3463">
        <f>ChurnTable[[#This Row],[MonthlyCharges]]*12</f>
        <v>668.40000000000009</v>
      </c>
      <c r="Y3463">
        <f>IF(ChurnTable[[#This Row],[Churn]]="Yes",1,0)</f>
        <v>0</v>
      </c>
      <c r="Z3463">
        <f>IF(ChurnTable[[#This Row],[Churn]]="Yes",ChurnTable[[#This Row],[MonthlyCharges]]*12,0)</f>
        <v>0</v>
      </c>
    </row>
    <row r="3464" spans="1:26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 s="1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 s="2">
        <v>85.2</v>
      </c>
      <c r="T3464" s="2">
        <v>602.54999999999995</v>
      </c>
      <c r="U3464" t="s">
        <v>23</v>
      </c>
      <c r="V34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64" t="str">
        <f>IF(ChurnTable[[#This Row],[MonthlyCharges]]&lt;35,"Low (&lt;$35)",IF(ChurnTable[[#This Row],[MonthlyCharges]]&lt;70,"Medium ($35-$70)","High (&gt;$70)"))</f>
        <v>High (&gt;$70)</v>
      </c>
      <c r="X3464">
        <f>ChurnTable[[#This Row],[MonthlyCharges]]*12</f>
        <v>1022.4000000000001</v>
      </c>
      <c r="Y3464">
        <f>IF(ChurnTable[[#This Row],[Churn]]="Yes",1,0)</f>
        <v>1</v>
      </c>
      <c r="Z3464">
        <f>IF(ChurnTable[[#This Row],[Churn]]="Yes",ChurnTable[[#This Row],[MonthlyCharges]]*12,0)</f>
        <v>1022.4000000000001</v>
      </c>
    </row>
    <row r="3465" spans="1:26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 s="1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 s="2">
        <v>91.15</v>
      </c>
      <c r="T3465" s="2">
        <v>3369.25</v>
      </c>
      <c r="U3465" t="s">
        <v>24</v>
      </c>
      <c r="V34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65" t="str">
        <f>IF(ChurnTable[[#This Row],[MonthlyCharges]]&lt;35,"Low (&lt;$35)",IF(ChurnTable[[#This Row],[MonthlyCharges]]&lt;70,"Medium ($35-$70)","High (&gt;$70)"))</f>
        <v>High (&gt;$70)</v>
      </c>
      <c r="X3465">
        <f>ChurnTable[[#This Row],[MonthlyCharges]]*12</f>
        <v>1093.8000000000002</v>
      </c>
      <c r="Y3465">
        <f>IF(ChurnTable[[#This Row],[Churn]]="Yes",1,0)</f>
        <v>0</v>
      </c>
      <c r="Z3465">
        <f>IF(ChurnTable[[#This Row],[Churn]]="Yes",ChurnTable[[#This Row],[MonthlyCharges]]*12,0)</f>
        <v>0</v>
      </c>
    </row>
    <row r="3466" spans="1:26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 s="1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 s="2">
        <v>83.85</v>
      </c>
      <c r="T3466" s="2">
        <v>2674.15</v>
      </c>
      <c r="U3466" t="s">
        <v>24</v>
      </c>
      <c r="V34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66" t="str">
        <f>IF(ChurnTable[[#This Row],[MonthlyCharges]]&lt;35,"Low (&lt;$35)",IF(ChurnTable[[#This Row],[MonthlyCharges]]&lt;70,"Medium ($35-$70)","High (&gt;$70)"))</f>
        <v>High (&gt;$70)</v>
      </c>
      <c r="X3466">
        <f>ChurnTable[[#This Row],[MonthlyCharges]]*12</f>
        <v>1006.1999999999999</v>
      </c>
      <c r="Y3466">
        <f>IF(ChurnTable[[#This Row],[Churn]]="Yes",1,0)</f>
        <v>0</v>
      </c>
      <c r="Z3466">
        <f>IF(ChurnTable[[#This Row],[Churn]]="Yes",ChurnTable[[#This Row],[MonthlyCharges]]*12,0)</f>
        <v>0</v>
      </c>
    </row>
    <row r="3467" spans="1:26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 s="1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 s="2">
        <v>45.9</v>
      </c>
      <c r="T3467" s="2">
        <v>199.75</v>
      </c>
      <c r="U3467" t="s">
        <v>24</v>
      </c>
      <c r="V34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67" t="str">
        <f>IF(ChurnTable[[#This Row],[MonthlyCharges]]&lt;35,"Low (&lt;$35)",IF(ChurnTable[[#This Row],[MonthlyCharges]]&lt;70,"Medium ($35-$70)","High (&gt;$70)"))</f>
        <v>Medium ($35-$70)</v>
      </c>
      <c r="X3467">
        <f>ChurnTable[[#This Row],[MonthlyCharges]]*12</f>
        <v>550.79999999999995</v>
      </c>
      <c r="Y3467">
        <f>IF(ChurnTable[[#This Row],[Churn]]="Yes",1,0)</f>
        <v>0</v>
      </c>
      <c r="Z3467">
        <f>IF(ChurnTable[[#This Row],[Churn]]="Yes",ChurnTable[[#This Row],[MonthlyCharges]]*12,0)</f>
        <v>0</v>
      </c>
    </row>
    <row r="3468" spans="1:26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 s="1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 s="2">
        <v>25.1</v>
      </c>
      <c r="T3468" s="2">
        <v>1790.8</v>
      </c>
      <c r="U3468" t="s">
        <v>24</v>
      </c>
      <c r="V34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68" t="str">
        <f>IF(ChurnTable[[#This Row],[MonthlyCharges]]&lt;35,"Low (&lt;$35)",IF(ChurnTable[[#This Row],[MonthlyCharges]]&lt;70,"Medium ($35-$70)","High (&gt;$70)"))</f>
        <v>Low (&lt;$35)</v>
      </c>
      <c r="X3468">
        <f>ChurnTable[[#This Row],[MonthlyCharges]]*12</f>
        <v>301.20000000000005</v>
      </c>
      <c r="Y3468">
        <f>IF(ChurnTable[[#This Row],[Churn]]="Yes",1,0)</f>
        <v>0</v>
      </c>
      <c r="Z3468">
        <f>IF(ChurnTable[[#This Row],[Churn]]="Yes",ChurnTable[[#This Row],[MonthlyCharges]]*12,0)</f>
        <v>0</v>
      </c>
    </row>
    <row r="3469" spans="1:26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 s="1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 s="2">
        <v>91.4</v>
      </c>
      <c r="T3469" s="2">
        <v>449.75</v>
      </c>
      <c r="U3469" t="s">
        <v>23</v>
      </c>
      <c r="V34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69" t="str">
        <f>IF(ChurnTable[[#This Row],[MonthlyCharges]]&lt;35,"Low (&lt;$35)",IF(ChurnTable[[#This Row],[MonthlyCharges]]&lt;70,"Medium ($35-$70)","High (&gt;$70)"))</f>
        <v>High (&gt;$70)</v>
      </c>
      <c r="X3469">
        <f>ChurnTable[[#This Row],[MonthlyCharges]]*12</f>
        <v>1096.8000000000002</v>
      </c>
      <c r="Y3469">
        <f>IF(ChurnTable[[#This Row],[Churn]]="Yes",1,0)</f>
        <v>1</v>
      </c>
      <c r="Z3469">
        <f>IF(ChurnTable[[#This Row],[Churn]]="Yes",ChurnTable[[#This Row],[MonthlyCharges]]*12,0)</f>
        <v>1096.8000000000002</v>
      </c>
    </row>
    <row r="3470" spans="1:26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 s="1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 s="2">
        <v>19.7</v>
      </c>
      <c r="T3470" s="2">
        <v>19.7</v>
      </c>
      <c r="U3470" t="s">
        <v>24</v>
      </c>
      <c r="V34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70" t="str">
        <f>IF(ChurnTable[[#This Row],[MonthlyCharges]]&lt;35,"Low (&lt;$35)",IF(ChurnTable[[#This Row],[MonthlyCharges]]&lt;70,"Medium ($35-$70)","High (&gt;$70)"))</f>
        <v>Low (&lt;$35)</v>
      </c>
      <c r="X3470">
        <f>ChurnTable[[#This Row],[MonthlyCharges]]*12</f>
        <v>236.39999999999998</v>
      </c>
      <c r="Y3470">
        <f>IF(ChurnTable[[#This Row],[Churn]]="Yes",1,0)</f>
        <v>0</v>
      </c>
      <c r="Z3470">
        <f>IF(ChurnTable[[#This Row],[Churn]]="Yes",ChurnTable[[#This Row],[MonthlyCharges]]*12,0)</f>
        <v>0</v>
      </c>
    </row>
    <row r="3471" spans="1:26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 s="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 s="2">
        <v>91.5</v>
      </c>
      <c r="T3471" s="2">
        <v>1400.3</v>
      </c>
      <c r="U3471" t="s">
        <v>24</v>
      </c>
      <c r="V34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471" t="str">
        <f>IF(ChurnTable[[#This Row],[MonthlyCharges]]&lt;35,"Low (&lt;$35)",IF(ChurnTable[[#This Row],[MonthlyCharges]]&lt;70,"Medium ($35-$70)","High (&gt;$70)"))</f>
        <v>High (&gt;$70)</v>
      </c>
      <c r="X3471">
        <f>ChurnTable[[#This Row],[MonthlyCharges]]*12</f>
        <v>1098</v>
      </c>
      <c r="Y3471">
        <f>IF(ChurnTable[[#This Row],[Churn]]="Yes",1,0)</f>
        <v>0</v>
      </c>
      <c r="Z3471">
        <f>IF(ChurnTable[[#This Row],[Churn]]="Yes",ChurnTable[[#This Row],[MonthlyCharges]]*12,0)</f>
        <v>0</v>
      </c>
    </row>
    <row r="3472" spans="1:26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 s="1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 s="2">
        <v>51.3</v>
      </c>
      <c r="T3472" s="2">
        <v>411.6</v>
      </c>
      <c r="U3472" t="s">
        <v>24</v>
      </c>
      <c r="V34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72" t="str">
        <f>IF(ChurnTable[[#This Row],[MonthlyCharges]]&lt;35,"Low (&lt;$35)",IF(ChurnTable[[#This Row],[MonthlyCharges]]&lt;70,"Medium ($35-$70)","High (&gt;$70)"))</f>
        <v>Medium ($35-$70)</v>
      </c>
      <c r="X3472">
        <f>ChurnTable[[#This Row],[MonthlyCharges]]*12</f>
        <v>615.59999999999991</v>
      </c>
      <c r="Y3472">
        <f>IF(ChurnTable[[#This Row],[Churn]]="Yes",1,0)</f>
        <v>0</v>
      </c>
      <c r="Z3472">
        <f>IF(ChurnTable[[#This Row],[Churn]]="Yes",ChurnTable[[#This Row],[MonthlyCharges]]*12,0)</f>
        <v>0</v>
      </c>
    </row>
    <row r="3473" spans="1:26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 s="1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 s="2">
        <v>21.1</v>
      </c>
      <c r="T3473" s="2">
        <v>741</v>
      </c>
      <c r="U3473" t="s">
        <v>24</v>
      </c>
      <c r="V34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73" t="str">
        <f>IF(ChurnTable[[#This Row],[MonthlyCharges]]&lt;35,"Low (&lt;$35)",IF(ChurnTable[[#This Row],[MonthlyCharges]]&lt;70,"Medium ($35-$70)","High (&gt;$70)"))</f>
        <v>Low (&lt;$35)</v>
      </c>
      <c r="X3473">
        <f>ChurnTable[[#This Row],[MonthlyCharges]]*12</f>
        <v>253.20000000000002</v>
      </c>
      <c r="Y3473">
        <f>IF(ChurnTable[[#This Row],[Churn]]="Yes",1,0)</f>
        <v>0</v>
      </c>
      <c r="Z3473">
        <f>IF(ChurnTable[[#This Row],[Churn]]="Yes",ChurnTable[[#This Row],[MonthlyCharges]]*12,0)</f>
        <v>0</v>
      </c>
    </row>
    <row r="3474" spans="1:26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 s="1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 s="2">
        <v>104.75</v>
      </c>
      <c r="T3474" s="2">
        <v>5841.35</v>
      </c>
      <c r="U3474" t="s">
        <v>24</v>
      </c>
      <c r="V34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74" t="str">
        <f>IF(ChurnTable[[#This Row],[MonthlyCharges]]&lt;35,"Low (&lt;$35)",IF(ChurnTable[[#This Row],[MonthlyCharges]]&lt;70,"Medium ($35-$70)","High (&gt;$70)"))</f>
        <v>High (&gt;$70)</v>
      </c>
      <c r="X3474">
        <f>ChurnTable[[#This Row],[MonthlyCharges]]*12</f>
        <v>1257</v>
      </c>
      <c r="Y3474">
        <f>IF(ChurnTable[[#This Row],[Churn]]="Yes",1,0)</f>
        <v>0</v>
      </c>
      <c r="Z3474">
        <f>IF(ChurnTable[[#This Row],[Churn]]="Yes",ChurnTable[[#This Row],[MonthlyCharges]]*12,0)</f>
        <v>0</v>
      </c>
    </row>
    <row r="3475" spans="1:26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 s="1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 s="2">
        <v>106.15</v>
      </c>
      <c r="T3475" s="2">
        <v>4512.7</v>
      </c>
      <c r="U3475" t="s">
        <v>23</v>
      </c>
      <c r="V34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75" t="str">
        <f>IF(ChurnTable[[#This Row],[MonthlyCharges]]&lt;35,"Low (&lt;$35)",IF(ChurnTable[[#This Row],[MonthlyCharges]]&lt;70,"Medium ($35-$70)","High (&gt;$70)"))</f>
        <v>High (&gt;$70)</v>
      </c>
      <c r="X3475">
        <f>ChurnTable[[#This Row],[MonthlyCharges]]*12</f>
        <v>1273.8000000000002</v>
      </c>
      <c r="Y3475">
        <f>IF(ChurnTable[[#This Row],[Churn]]="Yes",1,0)</f>
        <v>1</v>
      </c>
      <c r="Z3475">
        <f>IF(ChurnTable[[#This Row],[Churn]]="Yes",ChurnTable[[#This Row],[MonthlyCharges]]*12,0)</f>
        <v>1273.8000000000002</v>
      </c>
    </row>
    <row r="3476" spans="1:26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 s="1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 s="2">
        <v>85.75</v>
      </c>
      <c r="T3476" s="2">
        <v>5688.45</v>
      </c>
      <c r="U3476" t="s">
        <v>24</v>
      </c>
      <c r="V34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76" t="str">
        <f>IF(ChurnTable[[#This Row],[MonthlyCharges]]&lt;35,"Low (&lt;$35)",IF(ChurnTable[[#This Row],[MonthlyCharges]]&lt;70,"Medium ($35-$70)","High (&gt;$70)"))</f>
        <v>High (&gt;$70)</v>
      </c>
      <c r="X3476">
        <f>ChurnTable[[#This Row],[MonthlyCharges]]*12</f>
        <v>1029</v>
      </c>
      <c r="Y3476">
        <f>IF(ChurnTable[[#This Row],[Churn]]="Yes",1,0)</f>
        <v>0</v>
      </c>
      <c r="Z3476">
        <f>IF(ChurnTable[[#This Row],[Churn]]="Yes",ChurnTable[[#This Row],[MonthlyCharges]]*12,0)</f>
        <v>0</v>
      </c>
    </row>
    <row r="3477" spans="1:26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 s="1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 s="2">
        <v>20.3</v>
      </c>
      <c r="T3477" s="2">
        <v>31.9</v>
      </c>
      <c r="U3477" t="s">
        <v>24</v>
      </c>
      <c r="V34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77" t="str">
        <f>IF(ChurnTable[[#This Row],[MonthlyCharges]]&lt;35,"Low (&lt;$35)",IF(ChurnTable[[#This Row],[MonthlyCharges]]&lt;70,"Medium ($35-$70)","High (&gt;$70)"))</f>
        <v>Low (&lt;$35)</v>
      </c>
      <c r="X3477">
        <f>ChurnTable[[#This Row],[MonthlyCharges]]*12</f>
        <v>243.60000000000002</v>
      </c>
      <c r="Y3477">
        <f>IF(ChurnTable[[#This Row],[Churn]]="Yes",1,0)</f>
        <v>0</v>
      </c>
      <c r="Z3477">
        <f>IF(ChurnTable[[#This Row],[Churn]]="Yes",ChurnTable[[#This Row],[MonthlyCharges]]*12,0)</f>
        <v>0</v>
      </c>
    </row>
    <row r="3478" spans="1:26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 s="1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 s="2">
        <v>100.75</v>
      </c>
      <c r="T3478" s="2">
        <v>6674.65</v>
      </c>
      <c r="U3478" t="s">
        <v>24</v>
      </c>
      <c r="V34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78" t="str">
        <f>IF(ChurnTable[[#This Row],[MonthlyCharges]]&lt;35,"Low (&lt;$35)",IF(ChurnTable[[#This Row],[MonthlyCharges]]&lt;70,"Medium ($35-$70)","High (&gt;$70)"))</f>
        <v>High (&gt;$70)</v>
      </c>
      <c r="X3478">
        <f>ChurnTable[[#This Row],[MonthlyCharges]]*12</f>
        <v>1209</v>
      </c>
      <c r="Y3478">
        <f>IF(ChurnTable[[#This Row],[Churn]]="Yes",1,0)</f>
        <v>0</v>
      </c>
      <c r="Z3478">
        <f>IF(ChurnTable[[#This Row],[Churn]]="Yes",ChurnTable[[#This Row],[MonthlyCharges]]*12,0)</f>
        <v>0</v>
      </c>
    </row>
    <row r="3479" spans="1:26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 s="1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 s="2">
        <v>74.150000000000006</v>
      </c>
      <c r="T3479" s="2">
        <v>1345.75</v>
      </c>
      <c r="U3479" t="s">
        <v>24</v>
      </c>
      <c r="V34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479" t="str">
        <f>IF(ChurnTable[[#This Row],[MonthlyCharges]]&lt;35,"Low (&lt;$35)",IF(ChurnTable[[#This Row],[MonthlyCharges]]&lt;70,"Medium ($35-$70)","High (&gt;$70)"))</f>
        <v>High (&gt;$70)</v>
      </c>
      <c r="X3479">
        <f>ChurnTable[[#This Row],[MonthlyCharges]]*12</f>
        <v>889.80000000000007</v>
      </c>
      <c r="Y3479">
        <f>IF(ChurnTable[[#This Row],[Churn]]="Yes",1,0)</f>
        <v>0</v>
      </c>
      <c r="Z3479">
        <f>IF(ChurnTable[[#This Row],[Churn]]="Yes",ChurnTable[[#This Row],[MonthlyCharges]]*12,0)</f>
        <v>0</v>
      </c>
    </row>
    <row r="3480" spans="1:26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 s="1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 s="2">
        <v>78.55</v>
      </c>
      <c r="T3480" s="2">
        <v>1843.05</v>
      </c>
      <c r="U3480" t="s">
        <v>24</v>
      </c>
      <c r="V34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480" t="str">
        <f>IF(ChurnTable[[#This Row],[MonthlyCharges]]&lt;35,"Low (&lt;$35)",IF(ChurnTable[[#This Row],[MonthlyCharges]]&lt;70,"Medium ($35-$70)","High (&gt;$70)"))</f>
        <v>High (&gt;$70)</v>
      </c>
      <c r="X3480">
        <f>ChurnTable[[#This Row],[MonthlyCharges]]*12</f>
        <v>942.59999999999991</v>
      </c>
      <c r="Y3480">
        <f>IF(ChurnTable[[#This Row],[Churn]]="Yes",1,0)</f>
        <v>0</v>
      </c>
      <c r="Z3480">
        <f>IF(ChurnTable[[#This Row],[Churn]]="Yes",ChurnTable[[#This Row],[MonthlyCharges]]*12,0)</f>
        <v>0</v>
      </c>
    </row>
    <row r="3481" spans="1:26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 s="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 s="2">
        <v>45.3</v>
      </c>
      <c r="T3481" s="2">
        <v>196.95</v>
      </c>
      <c r="U3481" t="s">
        <v>23</v>
      </c>
      <c r="V34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81" t="str">
        <f>IF(ChurnTable[[#This Row],[MonthlyCharges]]&lt;35,"Low (&lt;$35)",IF(ChurnTable[[#This Row],[MonthlyCharges]]&lt;70,"Medium ($35-$70)","High (&gt;$70)"))</f>
        <v>Medium ($35-$70)</v>
      </c>
      <c r="X3481">
        <f>ChurnTable[[#This Row],[MonthlyCharges]]*12</f>
        <v>543.59999999999991</v>
      </c>
      <c r="Y3481">
        <f>IF(ChurnTable[[#This Row],[Churn]]="Yes",1,0)</f>
        <v>1</v>
      </c>
      <c r="Z3481">
        <f>IF(ChurnTable[[#This Row],[Churn]]="Yes",ChurnTable[[#This Row],[MonthlyCharges]]*12,0)</f>
        <v>543.59999999999991</v>
      </c>
    </row>
    <row r="3482" spans="1:26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 s="1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 s="2">
        <v>19.850000000000001</v>
      </c>
      <c r="T3482" s="2">
        <v>1433.8</v>
      </c>
      <c r="U3482" t="s">
        <v>24</v>
      </c>
      <c r="V34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482" t="str">
        <f>IF(ChurnTable[[#This Row],[MonthlyCharges]]&lt;35,"Low (&lt;$35)",IF(ChurnTable[[#This Row],[MonthlyCharges]]&lt;70,"Medium ($35-$70)","High (&gt;$70)"))</f>
        <v>Low (&lt;$35)</v>
      </c>
      <c r="X3482">
        <f>ChurnTable[[#This Row],[MonthlyCharges]]*12</f>
        <v>238.20000000000002</v>
      </c>
      <c r="Y3482">
        <f>IF(ChurnTable[[#This Row],[Churn]]="Yes",1,0)</f>
        <v>0</v>
      </c>
      <c r="Z3482">
        <f>IF(ChurnTable[[#This Row],[Churn]]="Yes",ChurnTable[[#This Row],[MonthlyCharges]]*12,0)</f>
        <v>0</v>
      </c>
    </row>
    <row r="3483" spans="1:26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 s="1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 s="2">
        <v>50.7</v>
      </c>
      <c r="T3483" s="2">
        <v>214.55</v>
      </c>
      <c r="U3483" t="s">
        <v>24</v>
      </c>
      <c r="V34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83" t="str">
        <f>IF(ChurnTable[[#This Row],[MonthlyCharges]]&lt;35,"Low (&lt;$35)",IF(ChurnTable[[#This Row],[MonthlyCharges]]&lt;70,"Medium ($35-$70)","High (&gt;$70)"))</f>
        <v>Medium ($35-$70)</v>
      </c>
      <c r="X3483">
        <f>ChurnTable[[#This Row],[MonthlyCharges]]*12</f>
        <v>608.40000000000009</v>
      </c>
      <c r="Y3483">
        <f>IF(ChurnTable[[#This Row],[Churn]]="Yes",1,0)</f>
        <v>0</v>
      </c>
      <c r="Z3483">
        <f>IF(ChurnTable[[#This Row],[Churn]]="Yes",ChurnTable[[#This Row],[MonthlyCharges]]*12,0)</f>
        <v>0</v>
      </c>
    </row>
    <row r="3484" spans="1:26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 s="1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 s="2">
        <v>45</v>
      </c>
      <c r="T3484" s="2">
        <v>865.85</v>
      </c>
      <c r="U3484" t="s">
        <v>24</v>
      </c>
      <c r="V34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484" t="str">
        <f>IF(ChurnTable[[#This Row],[MonthlyCharges]]&lt;35,"Low (&lt;$35)",IF(ChurnTable[[#This Row],[MonthlyCharges]]&lt;70,"Medium ($35-$70)","High (&gt;$70)"))</f>
        <v>Medium ($35-$70)</v>
      </c>
      <c r="X3484">
        <f>ChurnTable[[#This Row],[MonthlyCharges]]*12</f>
        <v>540</v>
      </c>
      <c r="Y3484">
        <f>IF(ChurnTable[[#This Row],[Churn]]="Yes",1,0)</f>
        <v>0</v>
      </c>
      <c r="Z3484">
        <f>IF(ChurnTable[[#This Row],[Churn]]="Yes",ChurnTable[[#This Row],[MonthlyCharges]]*12,0)</f>
        <v>0</v>
      </c>
    </row>
    <row r="3485" spans="1:26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 s="1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 s="2">
        <v>77.8</v>
      </c>
      <c r="T3485" s="2">
        <v>1358.6</v>
      </c>
      <c r="U3485" t="s">
        <v>24</v>
      </c>
      <c r="V34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485" t="str">
        <f>IF(ChurnTable[[#This Row],[MonthlyCharges]]&lt;35,"Low (&lt;$35)",IF(ChurnTable[[#This Row],[MonthlyCharges]]&lt;70,"Medium ($35-$70)","High (&gt;$70)"))</f>
        <v>High (&gt;$70)</v>
      </c>
      <c r="X3485">
        <f>ChurnTable[[#This Row],[MonthlyCharges]]*12</f>
        <v>933.59999999999991</v>
      </c>
      <c r="Y3485">
        <f>IF(ChurnTable[[#This Row],[Churn]]="Yes",1,0)</f>
        <v>0</v>
      </c>
      <c r="Z3485">
        <f>IF(ChurnTable[[#This Row],[Churn]]="Yes",ChurnTable[[#This Row],[MonthlyCharges]]*12,0)</f>
        <v>0</v>
      </c>
    </row>
    <row r="3486" spans="1:26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 s="1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 s="2">
        <v>83.45</v>
      </c>
      <c r="T3486" s="2">
        <v>3147.15</v>
      </c>
      <c r="U3486" t="s">
        <v>24</v>
      </c>
      <c r="V34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86" t="str">
        <f>IF(ChurnTable[[#This Row],[MonthlyCharges]]&lt;35,"Low (&lt;$35)",IF(ChurnTable[[#This Row],[MonthlyCharges]]&lt;70,"Medium ($35-$70)","High (&gt;$70)"))</f>
        <v>High (&gt;$70)</v>
      </c>
      <c r="X3486">
        <f>ChurnTable[[#This Row],[MonthlyCharges]]*12</f>
        <v>1001.4000000000001</v>
      </c>
      <c r="Y3486">
        <f>IF(ChurnTable[[#This Row],[Churn]]="Yes",1,0)</f>
        <v>0</v>
      </c>
      <c r="Z3486">
        <f>IF(ChurnTable[[#This Row],[Churn]]="Yes",ChurnTable[[#This Row],[MonthlyCharges]]*12,0)</f>
        <v>0</v>
      </c>
    </row>
    <row r="3487" spans="1:26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 s="1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 s="2">
        <v>73.25</v>
      </c>
      <c r="T3487" s="2">
        <v>131.05000000000001</v>
      </c>
      <c r="U3487" t="s">
        <v>23</v>
      </c>
      <c r="V34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87" t="str">
        <f>IF(ChurnTable[[#This Row],[MonthlyCharges]]&lt;35,"Low (&lt;$35)",IF(ChurnTable[[#This Row],[MonthlyCharges]]&lt;70,"Medium ($35-$70)","High (&gt;$70)"))</f>
        <v>High (&gt;$70)</v>
      </c>
      <c r="X3487">
        <f>ChurnTable[[#This Row],[MonthlyCharges]]*12</f>
        <v>879</v>
      </c>
      <c r="Y3487">
        <f>IF(ChurnTable[[#This Row],[Churn]]="Yes",1,0)</f>
        <v>1</v>
      </c>
      <c r="Z3487">
        <f>IF(ChurnTable[[#This Row],[Churn]]="Yes",ChurnTable[[#This Row],[MonthlyCharges]]*12,0)</f>
        <v>879</v>
      </c>
    </row>
    <row r="3488" spans="1:26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 s="1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 s="2">
        <v>94.8</v>
      </c>
      <c r="T3488" s="2">
        <v>4535.8500000000004</v>
      </c>
      <c r="U3488" t="s">
        <v>24</v>
      </c>
      <c r="V34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88" t="str">
        <f>IF(ChurnTable[[#This Row],[MonthlyCharges]]&lt;35,"Low (&lt;$35)",IF(ChurnTable[[#This Row],[MonthlyCharges]]&lt;70,"Medium ($35-$70)","High (&gt;$70)"))</f>
        <v>High (&gt;$70)</v>
      </c>
      <c r="X3488">
        <f>ChurnTable[[#This Row],[MonthlyCharges]]*12</f>
        <v>1137.5999999999999</v>
      </c>
      <c r="Y3488">
        <f>IF(ChurnTable[[#This Row],[Churn]]="Yes",1,0)</f>
        <v>0</v>
      </c>
      <c r="Z3488">
        <f>IF(ChurnTable[[#This Row],[Churn]]="Yes",ChurnTable[[#This Row],[MonthlyCharges]]*12,0)</f>
        <v>0</v>
      </c>
    </row>
    <row r="3489" spans="1:26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 s="1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 s="2">
        <v>20.100000000000001</v>
      </c>
      <c r="T3489" s="2">
        <v>1078.75</v>
      </c>
      <c r="U3489" t="s">
        <v>24</v>
      </c>
      <c r="V34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489" t="str">
        <f>IF(ChurnTable[[#This Row],[MonthlyCharges]]&lt;35,"Low (&lt;$35)",IF(ChurnTable[[#This Row],[MonthlyCharges]]&lt;70,"Medium ($35-$70)","High (&gt;$70)"))</f>
        <v>Low (&lt;$35)</v>
      </c>
      <c r="X3489">
        <f>ChurnTable[[#This Row],[MonthlyCharges]]*12</f>
        <v>241.20000000000002</v>
      </c>
      <c r="Y3489">
        <f>IF(ChurnTable[[#This Row],[Churn]]="Yes",1,0)</f>
        <v>0</v>
      </c>
      <c r="Z3489">
        <f>IF(ChurnTable[[#This Row],[Churn]]="Yes",ChurnTable[[#This Row],[MonthlyCharges]]*12,0)</f>
        <v>0</v>
      </c>
    </row>
    <row r="3490" spans="1:26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 s="1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 s="2">
        <v>59.9</v>
      </c>
      <c r="T3490" s="2">
        <v>542.4</v>
      </c>
      <c r="U3490" t="s">
        <v>24</v>
      </c>
      <c r="V34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90" t="str">
        <f>IF(ChurnTable[[#This Row],[MonthlyCharges]]&lt;35,"Low (&lt;$35)",IF(ChurnTable[[#This Row],[MonthlyCharges]]&lt;70,"Medium ($35-$70)","High (&gt;$70)"))</f>
        <v>Medium ($35-$70)</v>
      </c>
      <c r="X3490">
        <f>ChurnTable[[#This Row],[MonthlyCharges]]*12</f>
        <v>718.8</v>
      </c>
      <c r="Y3490">
        <f>IF(ChurnTable[[#This Row],[Churn]]="Yes",1,0)</f>
        <v>0</v>
      </c>
      <c r="Z3490">
        <f>IF(ChurnTable[[#This Row],[Churn]]="Yes",ChurnTable[[#This Row],[MonthlyCharges]]*12,0)</f>
        <v>0</v>
      </c>
    </row>
    <row r="3491" spans="1:26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 s="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 s="2">
        <v>90.1</v>
      </c>
      <c r="T3491" s="2">
        <v>2312.5500000000002</v>
      </c>
      <c r="U3491" t="s">
        <v>24</v>
      </c>
      <c r="V34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91" t="str">
        <f>IF(ChurnTable[[#This Row],[MonthlyCharges]]&lt;35,"Low (&lt;$35)",IF(ChurnTable[[#This Row],[MonthlyCharges]]&lt;70,"Medium ($35-$70)","High (&gt;$70)"))</f>
        <v>High (&gt;$70)</v>
      </c>
      <c r="X3491">
        <f>ChurnTable[[#This Row],[MonthlyCharges]]*12</f>
        <v>1081.1999999999998</v>
      </c>
      <c r="Y3491">
        <f>IF(ChurnTable[[#This Row],[Churn]]="Yes",1,0)</f>
        <v>0</v>
      </c>
      <c r="Z3491">
        <f>IF(ChurnTable[[#This Row],[Churn]]="Yes",ChurnTable[[#This Row],[MonthlyCharges]]*12,0)</f>
        <v>0</v>
      </c>
    </row>
    <row r="3492" spans="1:26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 s="1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 s="2">
        <v>51.05</v>
      </c>
      <c r="T3492" s="2">
        <v>415.05</v>
      </c>
      <c r="U3492" t="s">
        <v>23</v>
      </c>
      <c r="V34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92" t="str">
        <f>IF(ChurnTable[[#This Row],[MonthlyCharges]]&lt;35,"Low (&lt;$35)",IF(ChurnTable[[#This Row],[MonthlyCharges]]&lt;70,"Medium ($35-$70)","High (&gt;$70)"))</f>
        <v>Medium ($35-$70)</v>
      </c>
      <c r="X3492">
        <f>ChurnTable[[#This Row],[MonthlyCharges]]*12</f>
        <v>612.59999999999991</v>
      </c>
      <c r="Y3492">
        <f>IF(ChurnTable[[#This Row],[Churn]]="Yes",1,0)</f>
        <v>1</v>
      </c>
      <c r="Z3492">
        <f>IF(ChurnTable[[#This Row],[Churn]]="Yes",ChurnTable[[#This Row],[MonthlyCharges]]*12,0)</f>
        <v>612.59999999999991</v>
      </c>
    </row>
    <row r="3493" spans="1:26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 s="1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 s="2">
        <v>70.95</v>
      </c>
      <c r="T3493" s="2">
        <v>3250.45</v>
      </c>
      <c r="U3493" t="s">
        <v>24</v>
      </c>
      <c r="V34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93" t="str">
        <f>IF(ChurnTable[[#This Row],[MonthlyCharges]]&lt;35,"Low (&lt;$35)",IF(ChurnTable[[#This Row],[MonthlyCharges]]&lt;70,"Medium ($35-$70)","High (&gt;$70)"))</f>
        <v>High (&gt;$70)</v>
      </c>
      <c r="X3493">
        <f>ChurnTable[[#This Row],[MonthlyCharges]]*12</f>
        <v>851.40000000000009</v>
      </c>
      <c r="Y3493">
        <f>IF(ChurnTable[[#This Row],[Churn]]="Yes",1,0)</f>
        <v>0</v>
      </c>
      <c r="Z3493">
        <f>IF(ChurnTable[[#This Row],[Churn]]="Yes",ChurnTable[[#This Row],[MonthlyCharges]]*12,0)</f>
        <v>0</v>
      </c>
    </row>
    <row r="3494" spans="1:26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 s="1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 s="2">
        <v>29.2</v>
      </c>
      <c r="T3494" s="2">
        <v>98.5</v>
      </c>
      <c r="U3494" t="s">
        <v>24</v>
      </c>
      <c r="V34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94" t="str">
        <f>IF(ChurnTable[[#This Row],[MonthlyCharges]]&lt;35,"Low (&lt;$35)",IF(ChurnTable[[#This Row],[MonthlyCharges]]&lt;70,"Medium ($35-$70)","High (&gt;$70)"))</f>
        <v>Low (&lt;$35)</v>
      </c>
      <c r="X3494">
        <f>ChurnTable[[#This Row],[MonthlyCharges]]*12</f>
        <v>350.4</v>
      </c>
      <c r="Y3494">
        <f>IF(ChurnTable[[#This Row],[Churn]]="Yes",1,0)</f>
        <v>0</v>
      </c>
      <c r="Z3494">
        <f>IF(ChurnTable[[#This Row],[Churn]]="Yes",ChurnTable[[#This Row],[MonthlyCharges]]*12,0)</f>
        <v>0</v>
      </c>
    </row>
    <row r="3495" spans="1:26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 s="1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 s="2">
        <v>46.6</v>
      </c>
      <c r="T3495" s="2">
        <v>87.9</v>
      </c>
      <c r="U3495" t="s">
        <v>24</v>
      </c>
      <c r="V34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95" t="str">
        <f>IF(ChurnTable[[#This Row],[MonthlyCharges]]&lt;35,"Low (&lt;$35)",IF(ChurnTable[[#This Row],[MonthlyCharges]]&lt;70,"Medium ($35-$70)","High (&gt;$70)"))</f>
        <v>Medium ($35-$70)</v>
      </c>
      <c r="X3495">
        <f>ChurnTable[[#This Row],[MonthlyCharges]]*12</f>
        <v>559.20000000000005</v>
      </c>
      <c r="Y3495">
        <f>IF(ChurnTable[[#This Row],[Churn]]="Yes",1,0)</f>
        <v>0</v>
      </c>
      <c r="Z3495">
        <f>IF(ChurnTable[[#This Row],[Churn]]="Yes",ChurnTable[[#This Row],[MonthlyCharges]]*12,0)</f>
        <v>0</v>
      </c>
    </row>
    <row r="3496" spans="1:26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 s="1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 s="2">
        <v>85.35</v>
      </c>
      <c r="T3496" s="2">
        <v>754.65</v>
      </c>
      <c r="U3496" t="s">
        <v>23</v>
      </c>
      <c r="V34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96" t="str">
        <f>IF(ChurnTable[[#This Row],[MonthlyCharges]]&lt;35,"Low (&lt;$35)",IF(ChurnTable[[#This Row],[MonthlyCharges]]&lt;70,"Medium ($35-$70)","High (&gt;$70)"))</f>
        <v>High (&gt;$70)</v>
      </c>
      <c r="X3496">
        <f>ChurnTable[[#This Row],[MonthlyCharges]]*12</f>
        <v>1024.1999999999998</v>
      </c>
      <c r="Y3496">
        <f>IF(ChurnTable[[#This Row],[Churn]]="Yes",1,0)</f>
        <v>1</v>
      </c>
      <c r="Z3496">
        <f>IF(ChurnTable[[#This Row],[Churn]]="Yes",ChurnTable[[#This Row],[MonthlyCharges]]*12,0)</f>
        <v>1024.1999999999998</v>
      </c>
    </row>
    <row r="3497" spans="1:26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 s="1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 s="2">
        <v>75.349999999999994</v>
      </c>
      <c r="T3497" s="2">
        <v>75.349999999999994</v>
      </c>
      <c r="U3497" t="s">
        <v>23</v>
      </c>
      <c r="V34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97" t="str">
        <f>IF(ChurnTable[[#This Row],[MonthlyCharges]]&lt;35,"Low (&lt;$35)",IF(ChurnTable[[#This Row],[MonthlyCharges]]&lt;70,"Medium ($35-$70)","High (&gt;$70)"))</f>
        <v>High (&gt;$70)</v>
      </c>
      <c r="X3497">
        <f>ChurnTable[[#This Row],[MonthlyCharges]]*12</f>
        <v>904.19999999999993</v>
      </c>
      <c r="Y3497">
        <f>IF(ChurnTable[[#This Row],[Churn]]="Yes",1,0)</f>
        <v>1</v>
      </c>
      <c r="Z3497">
        <f>IF(ChurnTable[[#This Row],[Churn]]="Yes",ChurnTable[[#This Row],[MonthlyCharges]]*12,0)</f>
        <v>904.19999999999993</v>
      </c>
    </row>
    <row r="3498" spans="1:26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 s="1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 s="2">
        <v>74.3</v>
      </c>
      <c r="T3498" s="2">
        <v>1952.25</v>
      </c>
      <c r="U3498" t="s">
        <v>24</v>
      </c>
      <c r="V34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498" t="str">
        <f>IF(ChurnTable[[#This Row],[MonthlyCharges]]&lt;35,"Low (&lt;$35)",IF(ChurnTable[[#This Row],[MonthlyCharges]]&lt;70,"Medium ($35-$70)","High (&gt;$70)"))</f>
        <v>High (&gt;$70)</v>
      </c>
      <c r="X3498">
        <f>ChurnTable[[#This Row],[MonthlyCharges]]*12</f>
        <v>891.59999999999991</v>
      </c>
      <c r="Y3498">
        <f>IF(ChurnTable[[#This Row],[Churn]]="Yes",1,0)</f>
        <v>0</v>
      </c>
      <c r="Z3498">
        <f>IF(ChurnTable[[#This Row],[Churn]]="Yes",ChurnTable[[#This Row],[MonthlyCharges]]*12,0)</f>
        <v>0</v>
      </c>
    </row>
    <row r="3499" spans="1:26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 s="1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 s="2">
        <v>69.3</v>
      </c>
      <c r="T3499" s="2">
        <v>153.80000000000001</v>
      </c>
      <c r="U3499" t="s">
        <v>24</v>
      </c>
      <c r="V34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499" t="str">
        <f>IF(ChurnTable[[#This Row],[MonthlyCharges]]&lt;35,"Low (&lt;$35)",IF(ChurnTable[[#This Row],[MonthlyCharges]]&lt;70,"Medium ($35-$70)","High (&gt;$70)"))</f>
        <v>Medium ($35-$70)</v>
      </c>
      <c r="X3499">
        <f>ChurnTable[[#This Row],[MonthlyCharges]]*12</f>
        <v>831.59999999999991</v>
      </c>
      <c r="Y3499">
        <f>IF(ChurnTable[[#This Row],[Churn]]="Yes",1,0)</f>
        <v>0</v>
      </c>
      <c r="Z3499">
        <f>IF(ChurnTable[[#This Row],[Churn]]="Yes",ChurnTable[[#This Row],[MonthlyCharges]]*12,0)</f>
        <v>0</v>
      </c>
    </row>
    <row r="3500" spans="1:26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 s="1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 s="2">
        <v>75.2</v>
      </c>
      <c r="T3500" s="2">
        <v>3198.6</v>
      </c>
      <c r="U3500" t="s">
        <v>23</v>
      </c>
      <c r="V35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00" t="str">
        <f>IF(ChurnTable[[#This Row],[MonthlyCharges]]&lt;35,"Low (&lt;$35)",IF(ChurnTable[[#This Row],[MonthlyCharges]]&lt;70,"Medium ($35-$70)","High (&gt;$70)"))</f>
        <v>High (&gt;$70)</v>
      </c>
      <c r="X3500">
        <f>ChurnTable[[#This Row],[MonthlyCharges]]*12</f>
        <v>902.40000000000009</v>
      </c>
      <c r="Y3500">
        <f>IF(ChurnTable[[#This Row],[Churn]]="Yes",1,0)</f>
        <v>1</v>
      </c>
      <c r="Z3500">
        <f>IF(ChurnTable[[#This Row],[Churn]]="Yes",ChurnTable[[#This Row],[MonthlyCharges]]*12,0)</f>
        <v>902.40000000000009</v>
      </c>
    </row>
    <row r="3501" spans="1:26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 s="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 s="2">
        <v>20.9</v>
      </c>
      <c r="T3501" s="2">
        <v>20.9</v>
      </c>
      <c r="U3501" t="s">
        <v>23</v>
      </c>
      <c r="V35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01" t="str">
        <f>IF(ChurnTable[[#This Row],[MonthlyCharges]]&lt;35,"Low (&lt;$35)",IF(ChurnTable[[#This Row],[MonthlyCharges]]&lt;70,"Medium ($35-$70)","High (&gt;$70)"))</f>
        <v>Low (&lt;$35)</v>
      </c>
      <c r="X3501">
        <f>ChurnTable[[#This Row],[MonthlyCharges]]*12</f>
        <v>250.79999999999998</v>
      </c>
      <c r="Y3501">
        <f>IF(ChurnTable[[#This Row],[Churn]]="Yes",1,0)</f>
        <v>1</v>
      </c>
      <c r="Z3501">
        <f>IF(ChurnTable[[#This Row],[Churn]]="Yes",ChurnTable[[#This Row],[MonthlyCharges]]*12,0)</f>
        <v>250.79999999999998</v>
      </c>
    </row>
    <row r="3502" spans="1:26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 s="1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 s="2">
        <v>94.3</v>
      </c>
      <c r="T3502" s="2">
        <v>5610.15</v>
      </c>
      <c r="U3502" t="s">
        <v>24</v>
      </c>
      <c r="V35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02" t="str">
        <f>IF(ChurnTable[[#This Row],[MonthlyCharges]]&lt;35,"Low (&lt;$35)",IF(ChurnTable[[#This Row],[MonthlyCharges]]&lt;70,"Medium ($35-$70)","High (&gt;$70)"))</f>
        <v>High (&gt;$70)</v>
      </c>
      <c r="X3502">
        <f>ChurnTable[[#This Row],[MonthlyCharges]]*12</f>
        <v>1131.5999999999999</v>
      </c>
      <c r="Y3502">
        <f>IF(ChurnTable[[#This Row],[Churn]]="Yes",1,0)</f>
        <v>0</v>
      </c>
      <c r="Z3502">
        <f>IF(ChurnTable[[#This Row],[Churn]]="Yes",ChurnTable[[#This Row],[MonthlyCharges]]*12,0)</f>
        <v>0</v>
      </c>
    </row>
    <row r="3503" spans="1:26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 s="1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 s="2">
        <v>76.45</v>
      </c>
      <c r="T3503" s="2">
        <v>4519.5</v>
      </c>
      <c r="U3503" t="s">
        <v>24</v>
      </c>
      <c r="V35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03" t="str">
        <f>IF(ChurnTable[[#This Row],[MonthlyCharges]]&lt;35,"Low (&lt;$35)",IF(ChurnTable[[#This Row],[MonthlyCharges]]&lt;70,"Medium ($35-$70)","High (&gt;$70)"))</f>
        <v>High (&gt;$70)</v>
      </c>
      <c r="X3503">
        <f>ChurnTable[[#This Row],[MonthlyCharges]]*12</f>
        <v>917.40000000000009</v>
      </c>
      <c r="Y3503">
        <f>IF(ChurnTable[[#This Row],[Churn]]="Yes",1,0)</f>
        <v>0</v>
      </c>
      <c r="Z3503">
        <f>IF(ChurnTable[[#This Row],[Churn]]="Yes",ChurnTable[[#This Row],[MonthlyCharges]]*12,0)</f>
        <v>0</v>
      </c>
    </row>
    <row r="3504" spans="1:26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 s="1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 s="2">
        <v>54</v>
      </c>
      <c r="T3504" s="2">
        <v>2440.25</v>
      </c>
      <c r="U3504" t="s">
        <v>24</v>
      </c>
      <c r="V35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04" t="str">
        <f>IF(ChurnTable[[#This Row],[MonthlyCharges]]&lt;35,"Low (&lt;$35)",IF(ChurnTable[[#This Row],[MonthlyCharges]]&lt;70,"Medium ($35-$70)","High (&gt;$70)"))</f>
        <v>Medium ($35-$70)</v>
      </c>
      <c r="X3504">
        <f>ChurnTable[[#This Row],[MonthlyCharges]]*12</f>
        <v>648</v>
      </c>
      <c r="Y3504">
        <f>IF(ChurnTable[[#This Row],[Churn]]="Yes",1,0)</f>
        <v>0</v>
      </c>
      <c r="Z3504">
        <f>IF(ChurnTable[[#This Row],[Churn]]="Yes",ChurnTable[[#This Row],[MonthlyCharges]]*12,0)</f>
        <v>0</v>
      </c>
    </row>
    <row r="3505" spans="1:26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 s="1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 s="2">
        <v>104.25</v>
      </c>
      <c r="T3505" s="2">
        <v>6860.6</v>
      </c>
      <c r="U3505" t="s">
        <v>24</v>
      </c>
      <c r="V35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05" t="str">
        <f>IF(ChurnTable[[#This Row],[MonthlyCharges]]&lt;35,"Low (&lt;$35)",IF(ChurnTable[[#This Row],[MonthlyCharges]]&lt;70,"Medium ($35-$70)","High (&gt;$70)"))</f>
        <v>High (&gt;$70)</v>
      </c>
      <c r="X3505">
        <f>ChurnTable[[#This Row],[MonthlyCharges]]*12</f>
        <v>1251</v>
      </c>
      <c r="Y3505">
        <f>IF(ChurnTable[[#This Row],[Churn]]="Yes",1,0)</f>
        <v>0</v>
      </c>
      <c r="Z3505">
        <f>IF(ChurnTable[[#This Row],[Churn]]="Yes",ChurnTable[[#This Row],[MonthlyCharges]]*12,0)</f>
        <v>0</v>
      </c>
    </row>
    <row r="3506" spans="1:26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 s="1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 s="2">
        <v>19.95</v>
      </c>
      <c r="T3506" s="2">
        <v>1377.7</v>
      </c>
      <c r="U3506" t="s">
        <v>24</v>
      </c>
      <c r="V35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06" t="str">
        <f>IF(ChurnTable[[#This Row],[MonthlyCharges]]&lt;35,"Low (&lt;$35)",IF(ChurnTable[[#This Row],[MonthlyCharges]]&lt;70,"Medium ($35-$70)","High (&gt;$70)"))</f>
        <v>Low (&lt;$35)</v>
      </c>
      <c r="X3506">
        <f>ChurnTable[[#This Row],[MonthlyCharges]]*12</f>
        <v>239.39999999999998</v>
      </c>
      <c r="Y3506">
        <f>IF(ChurnTable[[#This Row],[Churn]]="Yes",1,0)</f>
        <v>0</v>
      </c>
      <c r="Z3506">
        <f>IF(ChurnTable[[#This Row],[Churn]]="Yes",ChurnTable[[#This Row],[MonthlyCharges]]*12,0)</f>
        <v>0</v>
      </c>
    </row>
    <row r="3507" spans="1:26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 s="1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 s="2">
        <v>24.95</v>
      </c>
      <c r="T3507" s="2">
        <v>190.25</v>
      </c>
      <c r="U3507" t="s">
        <v>24</v>
      </c>
      <c r="V35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07" t="str">
        <f>IF(ChurnTable[[#This Row],[MonthlyCharges]]&lt;35,"Low (&lt;$35)",IF(ChurnTable[[#This Row],[MonthlyCharges]]&lt;70,"Medium ($35-$70)","High (&gt;$70)"))</f>
        <v>Low (&lt;$35)</v>
      </c>
      <c r="X3507">
        <f>ChurnTable[[#This Row],[MonthlyCharges]]*12</f>
        <v>299.39999999999998</v>
      </c>
      <c r="Y3507">
        <f>IF(ChurnTable[[#This Row],[Churn]]="Yes",1,0)</f>
        <v>0</v>
      </c>
      <c r="Z3507">
        <f>IF(ChurnTable[[#This Row],[Churn]]="Yes",ChurnTable[[#This Row],[MonthlyCharges]]*12,0)</f>
        <v>0</v>
      </c>
    </row>
    <row r="3508" spans="1:26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 s="1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 s="2">
        <v>84.75</v>
      </c>
      <c r="T3508" s="2">
        <v>1651.95</v>
      </c>
      <c r="U3508" t="s">
        <v>24</v>
      </c>
      <c r="V35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08" t="str">
        <f>IF(ChurnTable[[#This Row],[MonthlyCharges]]&lt;35,"Low (&lt;$35)",IF(ChurnTable[[#This Row],[MonthlyCharges]]&lt;70,"Medium ($35-$70)","High (&gt;$70)"))</f>
        <v>High (&gt;$70)</v>
      </c>
      <c r="X3508">
        <f>ChurnTable[[#This Row],[MonthlyCharges]]*12</f>
        <v>1017</v>
      </c>
      <c r="Y3508">
        <f>IF(ChurnTable[[#This Row],[Churn]]="Yes",1,0)</f>
        <v>0</v>
      </c>
      <c r="Z3508">
        <f>IF(ChurnTable[[#This Row],[Churn]]="Yes",ChurnTable[[#This Row],[MonthlyCharges]]*12,0)</f>
        <v>0</v>
      </c>
    </row>
    <row r="3509" spans="1:26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 s="1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 s="2">
        <v>19.75</v>
      </c>
      <c r="T3509" s="2">
        <v>78.3</v>
      </c>
      <c r="U3509" t="s">
        <v>24</v>
      </c>
      <c r="V35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09" t="str">
        <f>IF(ChurnTable[[#This Row],[MonthlyCharges]]&lt;35,"Low (&lt;$35)",IF(ChurnTable[[#This Row],[MonthlyCharges]]&lt;70,"Medium ($35-$70)","High (&gt;$70)"))</f>
        <v>Low (&lt;$35)</v>
      </c>
      <c r="X3509">
        <f>ChurnTable[[#This Row],[MonthlyCharges]]*12</f>
        <v>237</v>
      </c>
      <c r="Y3509">
        <f>IF(ChurnTable[[#This Row],[Churn]]="Yes",1,0)</f>
        <v>0</v>
      </c>
      <c r="Z3509">
        <f>IF(ChurnTable[[#This Row],[Churn]]="Yes",ChurnTable[[#This Row],[MonthlyCharges]]*12,0)</f>
        <v>0</v>
      </c>
    </row>
    <row r="3510" spans="1:26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 s="1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 s="2">
        <v>113.65</v>
      </c>
      <c r="T3510" s="2">
        <v>7939.25</v>
      </c>
      <c r="U3510" t="s">
        <v>24</v>
      </c>
      <c r="V35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10" t="str">
        <f>IF(ChurnTable[[#This Row],[MonthlyCharges]]&lt;35,"Low (&lt;$35)",IF(ChurnTable[[#This Row],[MonthlyCharges]]&lt;70,"Medium ($35-$70)","High (&gt;$70)"))</f>
        <v>High (&gt;$70)</v>
      </c>
      <c r="X3510">
        <f>ChurnTable[[#This Row],[MonthlyCharges]]*12</f>
        <v>1363.8000000000002</v>
      </c>
      <c r="Y3510">
        <f>IF(ChurnTable[[#This Row],[Churn]]="Yes",1,0)</f>
        <v>0</v>
      </c>
      <c r="Z3510">
        <f>IF(ChurnTable[[#This Row],[Churn]]="Yes",ChurnTable[[#This Row],[MonthlyCharges]]*12,0)</f>
        <v>0</v>
      </c>
    </row>
    <row r="3511" spans="1:26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 s="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 s="2">
        <v>44.9</v>
      </c>
      <c r="T3511" s="2">
        <v>44.9</v>
      </c>
      <c r="U3511" t="s">
        <v>24</v>
      </c>
      <c r="V35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11" t="str">
        <f>IF(ChurnTable[[#This Row],[MonthlyCharges]]&lt;35,"Low (&lt;$35)",IF(ChurnTable[[#This Row],[MonthlyCharges]]&lt;70,"Medium ($35-$70)","High (&gt;$70)"))</f>
        <v>Medium ($35-$70)</v>
      </c>
      <c r="X3511">
        <f>ChurnTable[[#This Row],[MonthlyCharges]]*12</f>
        <v>538.79999999999995</v>
      </c>
      <c r="Y3511">
        <f>IF(ChurnTable[[#This Row],[Churn]]="Yes",1,0)</f>
        <v>0</v>
      </c>
      <c r="Z3511">
        <f>IF(ChurnTable[[#This Row],[Churn]]="Yes",ChurnTable[[#This Row],[MonthlyCharges]]*12,0)</f>
        <v>0</v>
      </c>
    </row>
    <row r="3512" spans="1:26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 s="1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 s="2">
        <v>75.25</v>
      </c>
      <c r="T3512" s="2">
        <v>576.70000000000005</v>
      </c>
      <c r="U3512" t="s">
        <v>24</v>
      </c>
      <c r="V35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12" t="str">
        <f>IF(ChurnTable[[#This Row],[MonthlyCharges]]&lt;35,"Low (&lt;$35)",IF(ChurnTable[[#This Row],[MonthlyCharges]]&lt;70,"Medium ($35-$70)","High (&gt;$70)"))</f>
        <v>High (&gt;$70)</v>
      </c>
      <c r="X3512">
        <f>ChurnTable[[#This Row],[MonthlyCharges]]*12</f>
        <v>903</v>
      </c>
      <c r="Y3512">
        <f>IF(ChurnTable[[#This Row],[Churn]]="Yes",1,0)</f>
        <v>0</v>
      </c>
      <c r="Z3512">
        <f>IF(ChurnTable[[#This Row],[Churn]]="Yes",ChurnTable[[#This Row],[MonthlyCharges]]*12,0)</f>
        <v>0</v>
      </c>
    </row>
    <row r="3513" spans="1:26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 s="1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 s="2">
        <v>24.6</v>
      </c>
      <c r="T3513" s="2">
        <v>1279</v>
      </c>
      <c r="U3513" t="s">
        <v>24</v>
      </c>
      <c r="V35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13" t="str">
        <f>IF(ChurnTable[[#This Row],[MonthlyCharges]]&lt;35,"Low (&lt;$35)",IF(ChurnTable[[#This Row],[MonthlyCharges]]&lt;70,"Medium ($35-$70)","High (&gt;$70)"))</f>
        <v>Low (&lt;$35)</v>
      </c>
      <c r="X3513">
        <f>ChurnTable[[#This Row],[MonthlyCharges]]*12</f>
        <v>295.20000000000005</v>
      </c>
      <c r="Y3513">
        <f>IF(ChurnTable[[#This Row],[Churn]]="Yes",1,0)</f>
        <v>0</v>
      </c>
      <c r="Z3513">
        <f>IF(ChurnTable[[#This Row],[Churn]]="Yes",ChurnTable[[#This Row],[MonthlyCharges]]*12,0)</f>
        <v>0</v>
      </c>
    </row>
    <row r="3514" spans="1:26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 s="1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 s="2">
        <v>25</v>
      </c>
      <c r="T3514" s="2">
        <v>1260.7</v>
      </c>
      <c r="U3514" t="s">
        <v>24</v>
      </c>
      <c r="V35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14" t="str">
        <f>IF(ChurnTable[[#This Row],[MonthlyCharges]]&lt;35,"Low (&lt;$35)",IF(ChurnTable[[#This Row],[MonthlyCharges]]&lt;70,"Medium ($35-$70)","High (&gt;$70)"))</f>
        <v>Low (&lt;$35)</v>
      </c>
      <c r="X3514">
        <f>ChurnTable[[#This Row],[MonthlyCharges]]*12</f>
        <v>300</v>
      </c>
      <c r="Y3514">
        <f>IF(ChurnTable[[#This Row],[Churn]]="Yes",1,0)</f>
        <v>0</v>
      </c>
      <c r="Z3514">
        <f>IF(ChurnTable[[#This Row],[Churn]]="Yes",ChurnTable[[#This Row],[MonthlyCharges]]*12,0)</f>
        <v>0</v>
      </c>
    </row>
    <row r="3515" spans="1:26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 s="1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 s="2">
        <v>20.95</v>
      </c>
      <c r="T3515" s="2">
        <v>267.35000000000002</v>
      </c>
      <c r="U3515" t="s">
        <v>24</v>
      </c>
      <c r="V35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15" t="str">
        <f>IF(ChurnTable[[#This Row],[MonthlyCharges]]&lt;35,"Low (&lt;$35)",IF(ChurnTable[[#This Row],[MonthlyCharges]]&lt;70,"Medium ($35-$70)","High (&gt;$70)"))</f>
        <v>Low (&lt;$35)</v>
      </c>
      <c r="X3515">
        <f>ChurnTable[[#This Row],[MonthlyCharges]]*12</f>
        <v>251.39999999999998</v>
      </c>
      <c r="Y3515">
        <f>IF(ChurnTable[[#This Row],[Churn]]="Yes",1,0)</f>
        <v>0</v>
      </c>
      <c r="Z3515">
        <f>IF(ChurnTable[[#This Row],[Churn]]="Yes",ChurnTable[[#This Row],[MonthlyCharges]]*12,0)</f>
        <v>0</v>
      </c>
    </row>
    <row r="3516" spans="1:26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 s="1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 s="2">
        <v>110.6</v>
      </c>
      <c r="T3516" s="2">
        <v>6586.85</v>
      </c>
      <c r="U3516" t="s">
        <v>24</v>
      </c>
      <c r="V35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16" t="str">
        <f>IF(ChurnTable[[#This Row],[MonthlyCharges]]&lt;35,"Low (&lt;$35)",IF(ChurnTable[[#This Row],[MonthlyCharges]]&lt;70,"Medium ($35-$70)","High (&gt;$70)"))</f>
        <v>High (&gt;$70)</v>
      </c>
      <c r="X3516">
        <f>ChurnTable[[#This Row],[MonthlyCharges]]*12</f>
        <v>1327.1999999999998</v>
      </c>
      <c r="Y3516">
        <f>IF(ChurnTable[[#This Row],[Churn]]="Yes",1,0)</f>
        <v>0</v>
      </c>
      <c r="Z3516">
        <f>IF(ChurnTable[[#This Row],[Churn]]="Yes",ChurnTable[[#This Row],[MonthlyCharges]]*12,0)</f>
        <v>0</v>
      </c>
    </row>
    <row r="3517" spans="1:26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 s="1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 s="2">
        <v>55.5</v>
      </c>
      <c r="T3517" s="2">
        <v>934.15</v>
      </c>
      <c r="U3517" t="s">
        <v>24</v>
      </c>
      <c r="V35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17" t="str">
        <f>IF(ChurnTable[[#This Row],[MonthlyCharges]]&lt;35,"Low (&lt;$35)",IF(ChurnTable[[#This Row],[MonthlyCharges]]&lt;70,"Medium ($35-$70)","High (&gt;$70)"))</f>
        <v>Medium ($35-$70)</v>
      </c>
      <c r="X3517">
        <f>ChurnTable[[#This Row],[MonthlyCharges]]*12</f>
        <v>666</v>
      </c>
      <c r="Y3517">
        <f>IF(ChurnTable[[#This Row],[Churn]]="Yes",1,0)</f>
        <v>0</v>
      </c>
      <c r="Z3517">
        <f>IF(ChurnTable[[#This Row],[Churn]]="Yes",ChurnTable[[#This Row],[MonthlyCharges]]*12,0)</f>
        <v>0</v>
      </c>
    </row>
    <row r="3518" spans="1:26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 s="1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 s="2">
        <v>43.3</v>
      </c>
      <c r="T3518" s="2">
        <v>123.65</v>
      </c>
      <c r="U3518" t="s">
        <v>23</v>
      </c>
      <c r="V35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18" t="str">
        <f>IF(ChurnTable[[#This Row],[MonthlyCharges]]&lt;35,"Low (&lt;$35)",IF(ChurnTable[[#This Row],[MonthlyCharges]]&lt;70,"Medium ($35-$70)","High (&gt;$70)"))</f>
        <v>Medium ($35-$70)</v>
      </c>
      <c r="X3518">
        <f>ChurnTable[[#This Row],[MonthlyCharges]]*12</f>
        <v>519.59999999999991</v>
      </c>
      <c r="Y3518">
        <f>IF(ChurnTable[[#This Row],[Churn]]="Yes",1,0)</f>
        <v>1</v>
      </c>
      <c r="Z3518">
        <f>IF(ChurnTable[[#This Row],[Churn]]="Yes",ChurnTable[[#This Row],[MonthlyCharges]]*12,0)</f>
        <v>519.59999999999991</v>
      </c>
    </row>
    <row r="3519" spans="1:26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 s="1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 s="2">
        <v>109.5</v>
      </c>
      <c r="T3519" s="2">
        <v>7534.65</v>
      </c>
      <c r="U3519" t="s">
        <v>23</v>
      </c>
      <c r="V35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19" t="str">
        <f>IF(ChurnTable[[#This Row],[MonthlyCharges]]&lt;35,"Low (&lt;$35)",IF(ChurnTable[[#This Row],[MonthlyCharges]]&lt;70,"Medium ($35-$70)","High (&gt;$70)"))</f>
        <v>High (&gt;$70)</v>
      </c>
      <c r="X3519">
        <f>ChurnTable[[#This Row],[MonthlyCharges]]*12</f>
        <v>1314</v>
      </c>
      <c r="Y3519">
        <f>IF(ChurnTable[[#This Row],[Churn]]="Yes",1,0)</f>
        <v>1</v>
      </c>
      <c r="Z3519">
        <f>IF(ChurnTable[[#This Row],[Churn]]="Yes",ChurnTable[[#This Row],[MonthlyCharges]]*12,0)</f>
        <v>1314</v>
      </c>
    </row>
    <row r="3520" spans="1:26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 s="1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 s="2">
        <v>19.45</v>
      </c>
      <c r="T3520" s="2">
        <v>19.45</v>
      </c>
      <c r="U3520" t="s">
        <v>24</v>
      </c>
      <c r="V35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20" t="str">
        <f>IF(ChurnTable[[#This Row],[MonthlyCharges]]&lt;35,"Low (&lt;$35)",IF(ChurnTable[[#This Row],[MonthlyCharges]]&lt;70,"Medium ($35-$70)","High (&gt;$70)"))</f>
        <v>Low (&lt;$35)</v>
      </c>
      <c r="X3520">
        <f>ChurnTable[[#This Row],[MonthlyCharges]]*12</f>
        <v>233.39999999999998</v>
      </c>
      <c r="Y3520">
        <f>IF(ChurnTable[[#This Row],[Churn]]="Yes",1,0)</f>
        <v>0</v>
      </c>
      <c r="Z3520">
        <f>IF(ChurnTable[[#This Row],[Churn]]="Yes",ChurnTable[[#This Row],[MonthlyCharges]]*12,0)</f>
        <v>0</v>
      </c>
    </row>
    <row r="3521" spans="1:26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 s="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 s="2">
        <v>84.85</v>
      </c>
      <c r="T3521" s="2">
        <v>3645.6</v>
      </c>
      <c r="U3521" t="s">
        <v>24</v>
      </c>
      <c r="V35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21" t="str">
        <f>IF(ChurnTable[[#This Row],[MonthlyCharges]]&lt;35,"Low (&lt;$35)",IF(ChurnTable[[#This Row],[MonthlyCharges]]&lt;70,"Medium ($35-$70)","High (&gt;$70)"))</f>
        <v>High (&gt;$70)</v>
      </c>
      <c r="X3521">
        <f>ChurnTable[[#This Row],[MonthlyCharges]]*12</f>
        <v>1018.1999999999999</v>
      </c>
      <c r="Y3521">
        <f>IF(ChurnTable[[#This Row],[Churn]]="Yes",1,0)</f>
        <v>0</v>
      </c>
      <c r="Z3521">
        <f>IF(ChurnTable[[#This Row],[Churn]]="Yes",ChurnTable[[#This Row],[MonthlyCharges]]*12,0)</f>
        <v>0</v>
      </c>
    </row>
    <row r="3522" spans="1:26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 s="1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 s="2">
        <v>19.600000000000001</v>
      </c>
      <c r="T3522" s="2">
        <v>314.45</v>
      </c>
      <c r="U3522" t="s">
        <v>24</v>
      </c>
      <c r="V35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22" t="str">
        <f>IF(ChurnTable[[#This Row],[MonthlyCharges]]&lt;35,"Low (&lt;$35)",IF(ChurnTable[[#This Row],[MonthlyCharges]]&lt;70,"Medium ($35-$70)","High (&gt;$70)"))</f>
        <v>Low (&lt;$35)</v>
      </c>
      <c r="X3522">
        <f>ChurnTable[[#This Row],[MonthlyCharges]]*12</f>
        <v>235.20000000000002</v>
      </c>
      <c r="Y3522">
        <f>IF(ChurnTable[[#This Row],[Churn]]="Yes",1,0)</f>
        <v>0</v>
      </c>
      <c r="Z3522">
        <f>IF(ChurnTable[[#This Row],[Churn]]="Yes",ChurnTable[[#This Row],[MonthlyCharges]]*12,0)</f>
        <v>0</v>
      </c>
    </row>
    <row r="3523" spans="1:26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 s="1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 s="2">
        <v>53.45</v>
      </c>
      <c r="T3523" s="2">
        <v>3053</v>
      </c>
      <c r="U3523" t="s">
        <v>24</v>
      </c>
      <c r="V35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23" t="str">
        <f>IF(ChurnTable[[#This Row],[MonthlyCharges]]&lt;35,"Low (&lt;$35)",IF(ChurnTable[[#This Row],[MonthlyCharges]]&lt;70,"Medium ($35-$70)","High (&gt;$70)"))</f>
        <v>Medium ($35-$70)</v>
      </c>
      <c r="X3523">
        <f>ChurnTable[[#This Row],[MonthlyCharges]]*12</f>
        <v>641.40000000000009</v>
      </c>
      <c r="Y3523">
        <f>IF(ChurnTable[[#This Row],[Churn]]="Yes",1,0)</f>
        <v>0</v>
      </c>
      <c r="Z3523">
        <f>IF(ChurnTable[[#This Row],[Churn]]="Yes",ChurnTable[[#This Row],[MonthlyCharges]]*12,0)</f>
        <v>0</v>
      </c>
    </row>
    <row r="3524" spans="1:26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 s="1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 s="2">
        <v>19.8</v>
      </c>
      <c r="T3524" s="2">
        <v>677.05</v>
      </c>
      <c r="U3524" t="s">
        <v>24</v>
      </c>
      <c r="V35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24" t="str">
        <f>IF(ChurnTable[[#This Row],[MonthlyCharges]]&lt;35,"Low (&lt;$35)",IF(ChurnTable[[#This Row],[MonthlyCharges]]&lt;70,"Medium ($35-$70)","High (&gt;$70)"))</f>
        <v>Low (&lt;$35)</v>
      </c>
      <c r="X3524">
        <f>ChurnTable[[#This Row],[MonthlyCharges]]*12</f>
        <v>237.60000000000002</v>
      </c>
      <c r="Y3524">
        <f>IF(ChurnTable[[#This Row],[Churn]]="Yes",1,0)</f>
        <v>0</v>
      </c>
      <c r="Z3524">
        <f>IF(ChurnTable[[#This Row],[Churn]]="Yes",ChurnTable[[#This Row],[MonthlyCharges]]*12,0)</f>
        <v>0</v>
      </c>
    </row>
    <row r="3525" spans="1:26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 s="1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 s="2">
        <v>112.1</v>
      </c>
      <c r="T3525" s="2">
        <v>7965.95</v>
      </c>
      <c r="U3525" t="s">
        <v>24</v>
      </c>
      <c r="V35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25" t="str">
        <f>IF(ChurnTable[[#This Row],[MonthlyCharges]]&lt;35,"Low (&lt;$35)",IF(ChurnTable[[#This Row],[MonthlyCharges]]&lt;70,"Medium ($35-$70)","High (&gt;$70)"))</f>
        <v>High (&gt;$70)</v>
      </c>
      <c r="X3525">
        <f>ChurnTable[[#This Row],[MonthlyCharges]]*12</f>
        <v>1345.1999999999998</v>
      </c>
      <c r="Y3525">
        <f>IF(ChurnTable[[#This Row],[Churn]]="Yes",1,0)</f>
        <v>0</v>
      </c>
      <c r="Z3525">
        <f>IF(ChurnTable[[#This Row],[Churn]]="Yes",ChurnTable[[#This Row],[MonthlyCharges]]*12,0)</f>
        <v>0</v>
      </c>
    </row>
    <row r="3526" spans="1:26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 s="1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 s="2">
        <v>84.8</v>
      </c>
      <c r="T3526" s="2">
        <v>906.85</v>
      </c>
      <c r="U3526" t="s">
        <v>23</v>
      </c>
      <c r="V35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26" t="str">
        <f>IF(ChurnTable[[#This Row],[MonthlyCharges]]&lt;35,"Low (&lt;$35)",IF(ChurnTable[[#This Row],[MonthlyCharges]]&lt;70,"Medium ($35-$70)","High (&gt;$70)"))</f>
        <v>High (&gt;$70)</v>
      </c>
      <c r="X3526">
        <f>ChurnTable[[#This Row],[MonthlyCharges]]*12</f>
        <v>1017.5999999999999</v>
      </c>
      <c r="Y3526">
        <f>IF(ChurnTable[[#This Row],[Churn]]="Yes",1,0)</f>
        <v>1</v>
      </c>
      <c r="Z3526">
        <f>IF(ChurnTable[[#This Row],[Churn]]="Yes",ChurnTable[[#This Row],[MonthlyCharges]]*12,0)</f>
        <v>1017.5999999999999</v>
      </c>
    </row>
    <row r="3527" spans="1:26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 s="1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 s="2">
        <v>95.05</v>
      </c>
      <c r="T3527" s="2">
        <v>4888.7</v>
      </c>
      <c r="U3527" t="s">
        <v>23</v>
      </c>
      <c r="V35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27" t="str">
        <f>IF(ChurnTable[[#This Row],[MonthlyCharges]]&lt;35,"Low (&lt;$35)",IF(ChurnTable[[#This Row],[MonthlyCharges]]&lt;70,"Medium ($35-$70)","High (&gt;$70)"))</f>
        <v>High (&gt;$70)</v>
      </c>
      <c r="X3527">
        <f>ChurnTable[[#This Row],[MonthlyCharges]]*12</f>
        <v>1140.5999999999999</v>
      </c>
      <c r="Y3527">
        <f>IF(ChurnTable[[#This Row],[Churn]]="Yes",1,0)</f>
        <v>1</v>
      </c>
      <c r="Z3527">
        <f>IF(ChurnTable[[#This Row],[Churn]]="Yes",ChurnTable[[#This Row],[MonthlyCharges]]*12,0)</f>
        <v>1140.5999999999999</v>
      </c>
    </row>
    <row r="3528" spans="1:26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 s="1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 s="2">
        <v>50.35</v>
      </c>
      <c r="T3528" s="2">
        <v>237.25</v>
      </c>
      <c r="U3528" t="s">
        <v>23</v>
      </c>
      <c r="V35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28" t="str">
        <f>IF(ChurnTable[[#This Row],[MonthlyCharges]]&lt;35,"Low (&lt;$35)",IF(ChurnTable[[#This Row],[MonthlyCharges]]&lt;70,"Medium ($35-$70)","High (&gt;$70)"))</f>
        <v>Medium ($35-$70)</v>
      </c>
      <c r="X3528">
        <f>ChurnTable[[#This Row],[MonthlyCharges]]*12</f>
        <v>604.20000000000005</v>
      </c>
      <c r="Y3528">
        <f>IF(ChurnTable[[#This Row],[Churn]]="Yes",1,0)</f>
        <v>1</v>
      </c>
      <c r="Z3528">
        <f>IF(ChurnTable[[#This Row],[Churn]]="Yes",ChurnTable[[#This Row],[MonthlyCharges]]*12,0)</f>
        <v>604.20000000000005</v>
      </c>
    </row>
    <row r="3529" spans="1:26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 s="1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 s="2">
        <v>74.599999999999994</v>
      </c>
      <c r="T3529" s="2">
        <v>74.599999999999994</v>
      </c>
      <c r="U3529" t="s">
        <v>23</v>
      </c>
      <c r="V35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29" t="str">
        <f>IF(ChurnTable[[#This Row],[MonthlyCharges]]&lt;35,"Low (&lt;$35)",IF(ChurnTable[[#This Row],[MonthlyCharges]]&lt;70,"Medium ($35-$70)","High (&gt;$70)"))</f>
        <v>High (&gt;$70)</v>
      </c>
      <c r="X3529">
        <f>ChurnTable[[#This Row],[MonthlyCharges]]*12</f>
        <v>895.19999999999993</v>
      </c>
      <c r="Y3529">
        <f>IF(ChurnTable[[#This Row],[Churn]]="Yes",1,0)</f>
        <v>1</v>
      </c>
      <c r="Z3529">
        <f>IF(ChurnTable[[#This Row],[Churn]]="Yes",ChurnTable[[#This Row],[MonthlyCharges]]*12,0)</f>
        <v>895.19999999999993</v>
      </c>
    </row>
    <row r="3530" spans="1:26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 s="1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 s="2">
        <v>19.7</v>
      </c>
      <c r="T3530" s="2">
        <v>342.4</v>
      </c>
      <c r="U3530" t="s">
        <v>23</v>
      </c>
      <c r="V35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30" t="str">
        <f>IF(ChurnTable[[#This Row],[MonthlyCharges]]&lt;35,"Low (&lt;$35)",IF(ChurnTable[[#This Row],[MonthlyCharges]]&lt;70,"Medium ($35-$70)","High (&gt;$70)"))</f>
        <v>Low (&lt;$35)</v>
      </c>
      <c r="X3530">
        <f>ChurnTable[[#This Row],[MonthlyCharges]]*12</f>
        <v>236.39999999999998</v>
      </c>
      <c r="Y3530">
        <f>IF(ChurnTable[[#This Row],[Churn]]="Yes",1,0)</f>
        <v>1</v>
      </c>
      <c r="Z3530">
        <f>IF(ChurnTable[[#This Row],[Churn]]="Yes",ChurnTable[[#This Row],[MonthlyCharges]]*12,0)</f>
        <v>236.39999999999998</v>
      </c>
    </row>
    <row r="3531" spans="1:26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 s="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 s="2">
        <v>74.2</v>
      </c>
      <c r="T3531" s="2">
        <v>140.1</v>
      </c>
      <c r="U3531" t="s">
        <v>24</v>
      </c>
      <c r="V35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31" t="str">
        <f>IF(ChurnTable[[#This Row],[MonthlyCharges]]&lt;35,"Low (&lt;$35)",IF(ChurnTable[[#This Row],[MonthlyCharges]]&lt;70,"Medium ($35-$70)","High (&gt;$70)"))</f>
        <v>High (&gt;$70)</v>
      </c>
      <c r="X3531">
        <f>ChurnTable[[#This Row],[MonthlyCharges]]*12</f>
        <v>890.40000000000009</v>
      </c>
      <c r="Y3531">
        <f>IF(ChurnTable[[#This Row],[Churn]]="Yes",1,0)</f>
        <v>0</v>
      </c>
      <c r="Z3531">
        <f>IF(ChurnTable[[#This Row],[Churn]]="Yes",ChurnTable[[#This Row],[MonthlyCharges]]*12,0)</f>
        <v>0</v>
      </c>
    </row>
    <row r="3532" spans="1:26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 s="1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 s="2">
        <v>69</v>
      </c>
      <c r="T3532" s="2">
        <v>1108</v>
      </c>
      <c r="U3532" t="s">
        <v>24</v>
      </c>
      <c r="V35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32" t="str">
        <f>IF(ChurnTable[[#This Row],[MonthlyCharges]]&lt;35,"Low (&lt;$35)",IF(ChurnTable[[#This Row],[MonthlyCharges]]&lt;70,"Medium ($35-$70)","High (&gt;$70)"))</f>
        <v>Medium ($35-$70)</v>
      </c>
      <c r="X3532">
        <f>ChurnTable[[#This Row],[MonthlyCharges]]*12</f>
        <v>828</v>
      </c>
      <c r="Y3532">
        <f>IF(ChurnTable[[#This Row],[Churn]]="Yes",1,0)</f>
        <v>0</v>
      </c>
      <c r="Z3532">
        <f>IF(ChurnTable[[#This Row],[Churn]]="Yes",ChurnTable[[#This Row],[MonthlyCharges]]*12,0)</f>
        <v>0</v>
      </c>
    </row>
    <row r="3533" spans="1:26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 s="1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 s="2">
        <v>19.350000000000001</v>
      </c>
      <c r="T3533" s="2">
        <v>295.55</v>
      </c>
      <c r="U3533" t="s">
        <v>24</v>
      </c>
      <c r="V35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33" t="str">
        <f>IF(ChurnTable[[#This Row],[MonthlyCharges]]&lt;35,"Low (&lt;$35)",IF(ChurnTable[[#This Row],[MonthlyCharges]]&lt;70,"Medium ($35-$70)","High (&gt;$70)"))</f>
        <v>Low (&lt;$35)</v>
      </c>
      <c r="X3533">
        <f>ChurnTable[[#This Row],[MonthlyCharges]]*12</f>
        <v>232.20000000000002</v>
      </c>
      <c r="Y3533">
        <f>IF(ChurnTable[[#This Row],[Churn]]="Yes",1,0)</f>
        <v>0</v>
      </c>
      <c r="Z3533">
        <f>IF(ChurnTable[[#This Row],[Churn]]="Yes",ChurnTable[[#This Row],[MonthlyCharges]]*12,0)</f>
        <v>0</v>
      </c>
    </row>
    <row r="3534" spans="1:26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 s="1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 s="2">
        <v>59.45</v>
      </c>
      <c r="T3534" s="2">
        <v>892.65</v>
      </c>
      <c r="U3534" t="s">
        <v>23</v>
      </c>
      <c r="V35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34" t="str">
        <f>IF(ChurnTable[[#This Row],[MonthlyCharges]]&lt;35,"Low (&lt;$35)",IF(ChurnTable[[#This Row],[MonthlyCharges]]&lt;70,"Medium ($35-$70)","High (&gt;$70)"))</f>
        <v>Medium ($35-$70)</v>
      </c>
      <c r="X3534">
        <f>ChurnTable[[#This Row],[MonthlyCharges]]*12</f>
        <v>713.40000000000009</v>
      </c>
      <c r="Y3534">
        <f>IF(ChurnTable[[#This Row],[Churn]]="Yes",1,0)</f>
        <v>1</v>
      </c>
      <c r="Z3534">
        <f>IF(ChurnTable[[#This Row],[Churn]]="Yes",ChurnTable[[#This Row],[MonthlyCharges]]*12,0)</f>
        <v>713.40000000000009</v>
      </c>
    </row>
    <row r="3535" spans="1:26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 s="1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 s="2">
        <v>19.8</v>
      </c>
      <c r="T3535" s="2">
        <v>198.25</v>
      </c>
      <c r="U3535" t="s">
        <v>24</v>
      </c>
      <c r="V35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35" t="str">
        <f>IF(ChurnTable[[#This Row],[MonthlyCharges]]&lt;35,"Low (&lt;$35)",IF(ChurnTable[[#This Row],[MonthlyCharges]]&lt;70,"Medium ($35-$70)","High (&gt;$70)"))</f>
        <v>Low (&lt;$35)</v>
      </c>
      <c r="X3535">
        <f>ChurnTable[[#This Row],[MonthlyCharges]]*12</f>
        <v>237.60000000000002</v>
      </c>
      <c r="Y3535">
        <f>IF(ChurnTable[[#This Row],[Churn]]="Yes",1,0)</f>
        <v>0</v>
      </c>
      <c r="Z3535">
        <f>IF(ChurnTable[[#This Row],[Churn]]="Yes",ChurnTable[[#This Row],[MonthlyCharges]]*12,0)</f>
        <v>0</v>
      </c>
    </row>
    <row r="3536" spans="1:26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 s="1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 s="2">
        <v>105.2</v>
      </c>
      <c r="T3536" s="2">
        <v>4822.8500000000004</v>
      </c>
      <c r="U3536" t="s">
        <v>23</v>
      </c>
      <c r="V35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36" t="str">
        <f>IF(ChurnTable[[#This Row],[MonthlyCharges]]&lt;35,"Low (&lt;$35)",IF(ChurnTable[[#This Row],[MonthlyCharges]]&lt;70,"Medium ($35-$70)","High (&gt;$70)"))</f>
        <v>High (&gt;$70)</v>
      </c>
      <c r="X3536">
        <f>ChurnTable[[#This Row],[MonthlyCharges]]*12</f>
        <v>1262.4000000000001</v>
      </c>
      <c r="Y3536">
        <f>IF(ChurnTable[[#This Row],[Churn]]="Yes",1,0)</f>
        <v>1</v>
      </c>
      <c r="Z3536">
        <f>IF(ChurnTable[[#This Row],[Churn]]="Yes",ChurnTable[[#This Row],[MonthlyCharges]]*12,0)</f>
        <v>1262.4000000000001</v>
      </c>
    </row>
    <row r="3537" spans="1:26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 s="1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 s="2">
        <v>109.2</v>
      </c>
      <c r="T3537" s="2">
        <v>6741.15</v>
      </c>
      <c r="U3537" t="s">
        <v>24</v>
      </c>
      <c r="V35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37" t="str">
        <f>IF(ChurnTable[[#This Row],[MonthlyCharges]]&lt;35,"Low (&lt;$35)",IF(ChurnTable[[#This Row],[MonthlyCharges]]&lt;70,"Medium ($35-$70)","High (&gt;$70)"))</f>
        <v>High (&gt;$70)</v>
      </c>
      <c r="X3537">
        <f>ChurnTable[[#This Row],[MonthlyCharges]]*12</f>
        <v>1310.4000000000001</v>
      </c>
      <c r="Y3537">
        <f>IF(ChurnTable[[#This Row],[Churn]]="Yes",1,0)</f>
        <v>0</v>
      </c>
      <c r="Z3537">
        <f>IF(ChurnTable[[#This Row],[Churn]]="Yes",ChurnTable[[#This Row],[MonthlyCharges]]*12,0)</f>
        <v>0</v>
      </c>
    </row>
    <row r="3538" spans="1:26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 s="1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 s="2">
        <v>79.150000000000006</v>
      </c>
      <c r="T3538" s="2">
        <v>79.150000000000006</v>
      </c>
      <c r="U3538" t="s">
        <v>24</v>
      </c>
      <c r="V35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38" t="str">
        <f>IF(ChurnTable[[#This Row],[MonthlyCharges]]&lt;35,"Low (&lt;$35)",IF(ChurnTable[[#This Row],[MonthlyCharges]]&lt;70,"Medium ($35-$70)","High (&gt;$70)"))</f>
        <v>High (&gt;$70)</v>
      </c>
      <c r="X3538">
        <f>ChurnTable[[#This Row],[MonthlyCharges]]*12</f>
        <v>949.80000000000007</v>
      </c>
      <c r="Y3538">
        <f>IF(ChurnTable[[#This Row],[Churn]]="Yes",1,0)</f>
        <v>0</v>
      </c>
      <c r="Z3538">
        <f>IF(ChurnTable[[#This Row],[Churn]]="Yes",ChurnTable[[#This Row],[MonthlyCharges]]*12,0)</f>
        <v>0</v>
      </c>
    </row>
    <row r="3539" spans="1:26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 s="1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 s="2">
        <v>53.65</v>
      </c>
      <c r="T3539" s="2">
        <v>1355.45</v>
      </c>
      <c r="U3539" t="s">
        <v>24</v>
      </c>
      <c r="V35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39" t="str">
        <f>IF(ChurnTable[[#This Row],[MonthlyCharges]]&lt;35,"Low (&lt;$35)",IF(ChurnTable[[#This Row],[MonthlyCharges]]&lt;70,"Medium ($35-$70)","High (&gt;$70)"))</f>
        <v>Medium ($35-$70)</v>
      </c>
      <c r="X3539">
        <f>ChurnTable[[#This Row],[MonthlyCharges]]*12</f>
        <v>643.79999999999995</v>
      </c>
      <c r="Y3539">
        <f>IF(ChurnTable[[#This Row],[Churn]]="Yes",1,0)</f>
        <v>0</v>
      </c>
      <c r="Z3539">
        <f>IF(ChurnTable[[#This Row],[Churn]]="Yes",ChurnTable[[#This Row],[MonthlyCharges]]*12,0)</f>
        <v>0</v>
      </c>
    </row>
    <row r="3540" spans="1:26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 s="1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 s="2">
        <v>100.2</v>
      </c>
      <c r="T3540" s="2">
        <v>7209</v>
      </c>
      <c r="U3540" t="s">
        <v>24</v>
      </c>
      <c r="V35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40" t="str">
        <f>IF(ChurnTable[[#This Row],[MonthlyCharges]]&lt;35,"Low (&lt;$35)",IF(ChurnTable[[#This Row],[MonthlyCharges]]&lt;70,"Medium ($35-$70)","High (&gt;$70)"))</f>
        <v>High (&gt;$70)</v>
      </c>
      <c r="X3540">
        <f>ChurnTable[[#This Row],[MonthlyCharges]]*12</f>
        <v>1202.4000000000001</v>
      </c>
      <c r="Y3540">
        <f>IF(ChurnTable[[#This Row],[Churn]]="Yes",1,0)</f>
        <v>0</v>
      </c>
      <c r="Z3540">
        <f>IF(ChurnTable[[#This Row],[Churn]]="Yes",ChurnTable[[#This Row],[MonthlyCharges]]*12,0)</f>
        <v>0</v>
      </c>
    </row>
    <row r="3541" spans="1:26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 s="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 s="2">
        <v>45.15</v>
      </c>
      <c r="T3541" s="2">
        <v>438.4</v>
      </c>
      <c r="U3541" t="s">
        <v>23</v>
      </c>
      <c r="V35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41" t="str">
        <f>IF(ChurnTable[[#This Row],[MonthlyCharges]]&lt;35,"Low (&lt;$35)",IF(ChurnTable[[#This Row],[MonthlyCharges]]&lt;70,"Medium ($35-$70)","High (&gt;$70)"))</f>
        <v>Medium ($35-$70)</v>
      </c>
      <c r="X3541">
        <f>ChurnTable[[#This Row],[MonthlyCharges]]*12</f>
        <v>541.79999999999995</v>
      </c>
      <c r="Y3541">
        <f>IF(ChurnTable[[#This Row],[Churn]]="Yes",1,0)</f>
        <v>1</v>
      </c>
      <c r="Z3541">
        <f>IF(ChurnTable[[#This Row],[Churn]]="Yes",ChurnTable[[#This Row],[MonthlyCharges]]*12,0)</f>
        <v>541.79999999999995</v>
      </c>
    </row>
    <row r="3542" spans="1:26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 s="1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 s="2">
        <v>108.65</v>
      </c>
      <c r="T3542" s="2">
        <v>7726.35</v>
      </c>
      <c r="U3542" t="s">
        <v>24</v>
      </c>
      <c r="V35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42" t="str">
        <f>IF(ChurnTable[[#This Row],[MonthlyCharges]]&lt;35,"Low (&lt;$35)",IF(ChurnTable[[#This Row],[MonthlyCharges]]&lt;70,"Medium ($35-$70)","High (&gt;$70)"))</f>
        <v>High (&gt;$70)</v>
      </c>
      <c r="X3542">
        <f>ChurnTable[[#This Row],[MonthlyCharges]]*12</f>
        <v>1303.8000000000002</v>
      </c>
      <c r="Y3542">
        <f>IF(ChurnTable[[#This Row],[Churn]]="Yes",1,0)</f>
        <v>0</v>
      </c>
      <c r="Z3542">
        <f>IF(ChurnTable[[#This Row],[Churn]]="Yes",ChurnTable[[#This Row],[MonthlyCharges]]*12,0)</f>
        <v>0</v>
      </c>
    </row>
    <row r="3543" spans="1:26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 s="1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 s="2">
        <v>40.65</v>
      </c>
      <c r="T3543" s="2">
        <v>2070.75</v>
      </c>
      <c r="U3543" t="s">
        <v>24</v>
      </c>
      <c r="V35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43" t="str">
        <f>IF(ChurnTable[[#This Row],[MonthlyCharges]]&lt;35,"Low (&lt;$35)",IF(ChurnTable[[#This Row],[MonthlyCharges]]&lt;70,"Medium ($35-$70)","High (&gt;$70)"))</f>
        <v>Medium ($35-$70)</v>
      </c>
      <c r="X3543">
        <f>ChurnTable[[#This Row],[MonthlyCharges]]*12</f>
        <v>487.79999999999995</v>
      </c>
      <c r="Y3543">
        <f>IF(ChurnTable[[#This Row],[Churn]]="Yes",1,0)</f>
        <v>0</v>
      </c>
      <c r="Z3543">
        <f>IF(ChurnTable[[#This Row],[Churn]]="Yes",ChurnTable[[#This Row],[MonthlyCharges]]*12,0)</f>
        <v>0</v>
      </c>
    </row>
    <row r="3544" spans="1:26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 s="1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 s="2">
        <v>55.35</v>
      </c>
      <c r="T3544" s="2">
        <v>1636.95</v>
      </c>
      <c r="U3544" t="s">
        <v>24</v>
      </c>
      <c r="V35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44" t="str">
        <f>IF(ChurnTable[[#This Row],[MonthlyCharges]]&lt;35,"Low (&lt;$35)",IF(ChurnTable[[#This Row],[MonthlyCharges]]&lt;70,"Medium ($35-$70)","High (&gt;$70)"))</f>
        <v>Medium ($35-$70)</v>
      </c>
      <c r="X3544">
        <f>ChurnTable[[#This Row],[MonthlyCharges]]*12</f>
        <v>664.2</v>
      </c>
      <c r="Y3544">
        <f>IF(ChurnTable[[#This Row],[Churn]]="Yes",1,0)</f>
        <v>0</v>
      </c>
      <c r="Z3544">
        <f>IF(ChurnTable[[#This Row],[Churn]]="Yes",ChurnTable[[#This Row],[MonthlyCharges]]*12,0)</f>
        <v>0</v>
      </c>
    </row>
    <row r="3545" spans="1:26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 s="1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 s="2">
        <v>105.6</v>
      </c>
      <c r="T3545" s="2">
        <v>7581.5</v>
      </c>
      <c r="U3545" t="s">
        <v>24</v>
      </c>
      <c r="V35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45" t="str">
        <f>IF(ChurnTable[[#This Row],[MonthlyCharges]]&lt;35,"Low (&lt;$35)",IF(ChurnTable[[#This Row],[MonthlyCharges]]&lt;70,"Medium ($35-$70)","High (&gt;$70)"))</f>
        <v>High (&gt;$70)</v>
      </c>
      <c r="X3545">
        <f>ChurnTable[[#This Row],[MonthlyCharges]]*12</f>
        <v>1267.1999999999998</v>
      </c>
      <c r="Y3545">
        <f>IF(ChurnTable[[#This Row],[Churn]]="Yes",1,0)</f>
        <v>0</v>
      </c>
      <c r="Z3545">
        <f>IF(ChurnTable[[#This Row],[Churn]]="Yes",ChurnTable[[#This Row],[MonthlyCharges]]*12,0)</f>
        <v>0</v>
      </c>
    </row>
    <row r="3546" spans="1:26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 s="1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 s="2">
        <v>93.8</v>
      </c>
      <c r="T3546" s="2">
        <v>3019.5</v>
      </c>
      <c r="U3546" t="s">
        <v>23</v>
      </c>
      <c r="V35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46" t="str">
        <f>IF(ChurnTable[[#This Row],[MonthlyCharges]]&lt;35,"Low (&lt;$35)",IF(ChurnTable[[#This Row],[MonthlyCharges]]&lt;70,"Medium ($35-$70)","High (&gt;$70)"))</f>
        <v>High (&gt;$70)</v>
      </c>
      <c r="X3546">
        <f>ChurnTable[[#This Row],[MonthlyCharges]]*12</f>
        <v>1125.5999999999999</v>
      </c>
      <c r="Y3546">
        <f>IF(ChurnTable[[#This Row],[Churn]]="Yes",1,0)</f>
        <v>1</v>
      </c>
      <c r="Z3546">
        <f>IF(ChurnTable[[#This Row],[Churn]]="Yes",ChurnTable[[#This Row],[MonthlyCharges]]*12,0)</f>
        <v>1125.5999999999999</v>
      </c>
    </row>
    <row r="3547" spans="1:26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 s="1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 s="2">
        <v>95.7</v>
      </c>
      <c r="T3547" s="2">
        <v>4729.75</v>
      </c>
      <c r="U3547" t="s">
        <v>24</v>
      </c>
      <c r="V35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47" t="str">
        <f>IF(ChurnTable[[#This Row],[MonthlyCharges]]&lt;35,"Low (&lt;$35)",IF(ChurnTable[[#This Row],[MonthlyCharges]]&lt;70,"Medium ($35-$70)","High (&gt;$70)"))</f>
        <v>High (&gt;$70)</v>
      </c>
      <c r="X3547">
        <f>ChurnTable[[#This Row],[MonthlyCharges]]*12</f>
        <v>1148.4000000000001</v>
      </c>
      <c r="Y3547">
        <f>IF(ChurnTable[[#This Row],[Churn]]="Yes",1,0)</f>
        <v>0</v>
      </c>
      <c r="Z3547">
        <f>IF(ChurnTable[[#This Row],[Churn]]="Yes",ChurnTable[[#This Row],[MonthlyCharges]]*12,0)</f>
        <v>0</v>
      </c>
    </row>
    <row r="3548" spans="1:26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 s="1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 s="2">
        <v>83.2</v>
      </c>
      <c r="T3548" s="2">
        <v>6126.1</v>
      </c>
      <c r="U3548" t="s">
        <v>24</v>
      </c>
      <c r="V35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48" t="str">
        <f>IF(ChurnTable[[#This Row],[MonthlyCharges]]&lt;35,"Low (&lt;$35)",IF(ChurnTable[[#This Row],[MonthlyCharges]]&lt;70,"Medium ($35-$70)","High (&gt;$70)"))</f>
        <v>High (&gt;$70)</v>
      </c>
      <c r="X3548">
        <f>ChurnTable[[#This Row],[MonthlyCharges]]*12</f>
        <v>998.40000000000009</v>
      </c>
      <c r="Y3548">
        <f>IF(ChurnTable[[#This Row],[Churn]]="Yes",1,0)</f>
        <v>0</v>
      </c>
      <c r="Z3548">
        <f>IF(ChurnTable[[#This Row],[Churn]]="Yes",ChurnTable[[#This Row],[MonthlyCharges]]*12,0)</f>
        <v>0</v>
      </c>
    </row>
    <row r="3549" spans="1:26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 s="1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 s="2">
        <v>90.05</v>
      </c>
      <c r="T3549" s="2">
        <v>6333.4</v>
      </c>
      <c r="U3549" t="s">
        <v>24</v>
      </c>
      <c r="V35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49" t="str">
        <f>IF(ChurnTable[[#This Row],[MonthlyCharges]]&lt;35,"Low (&lt;$35)",IF(ChurnTable[[#This Row],[MonthlyCharges]]&lt;70,"Medium ($35-$70)","High (&gt;$70)"))</f>
        <v>High (&gt;$70)</v>
      </c>
      <c r="X3549">
        <f>ChurnTable[[#This Row],[MonthlyCharges]]*12</f>
        <v>1080.5999999999999</v>
      </c>
      <c r="Y3549">
        <f>IF(ChurnTable[[#This Row],[Churn]]="Yes",1,0)</f>
        <v>0</v>
      </c>
      <c r="Z3549">
        <f>IF(ChurnTable[[#This Row],[Churn]]="Yes",ChurnTable[[#This Row],[MonthlyCharges]]*12,0)</f>
        <v>0</v>
      </c>
    </row>
    <row r="3550" spans="1:26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 s="1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 s="2">
        <v>97.65</v>
      </c>
      <c r="T3550" s="2">
        <v>6687.85</v>
      </c>
      <c r="U3550" t="s">
        <v>24</v>
      </c>
      <c r="V35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50" t="str">
        <f>IF(ChurnTable[[#This Row],[MonthlyCharges]]&lt;35,"Low (&lt;$35)",IF(ChurnTable[[#This Row],[MonthlyCharges]]&lt;70,"Medium ($35-$70)","High (&gt;$70)"))</f>
        <v>High (&gt;$70)</v>
      </c>
      <c r="X3550">
        <f>ChurnTable[[#This Row],[MonthlyCharges]]*12</f>
        <v>1171.8000000000002</v>
      </c>
      <c r="Y3550">
        <f>IF(ChurnTable[[#This Row],[Churn]]="Yes",1,0)</f>
        <v>0</v>
      </c>
      <c r="Z3550">
        <f>IF(ChurnTable[[#This Row],[Churn]]="Yes",ChurnTable[[#This Row],[MonthlyCharges]]*12,0)</f>
        <v>0</v>
      </c>
    </row>
    <row r="3551" spans="1:26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 s="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 s="2">
        <v>68.05</v>
      </c>
      <c r="T3551" s="2">
        <v>4158.25</v>
      </c>
      <c r="U3551" t="s">
        <v>24</v>
      </c>
      <c r="V35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51" t="str">
        <f>IF(ChurnTable[[#This Row],[MonthlyCharges]]&lt;35,"Low (&lt;$35)",IF(ChurnTable[[#This Row],[MonthlyCharges]]&lt;70,"Medium ($35-$70)","High (&gt;$70)"))</f>
        <v>Medium ($35-$70)</v>
      </c>
      <c r="X3551">
        <f>ChurnTable[[#This Row],[MonthlyCharges]]*12</f>
        <v>816.59999999999991</v>
      </c>
      <c r="Y3551">
        <f>IF(ChurnTable[[#This Row],[Churn]]="Yes",1,0)</f>
        <v>0</v>
      </c>
      <c r="Z3551">
        <f>IF(ChurnTable[[#This Row],[Churn]]="Yes",ChurnTable[[#This Row],[MonthlyCharges]]*12,0)</f>
        <v>0</v>
      </c>
    </row>
    <row r="3552" spans="1:26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 s="1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 s="2">
        <v>96.2</v>
      </c>
      <c r="T3552" s="2">
        <v>3183.4</v>
      </c>
      <c r="U3552" t="s">
        <v>23</v>
      </c>
      <c r="V35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52" t="str">
        <f>IF(ChurnTable[[#This Row],[MonthlyCharges]]&lt;35,"Low (&lt;$35)",IF(ChurnTable[[#This Row],[MonthlyCharges]]&lt;70,"Medium ($35-$70)","High (&gt;$70)"))</f>
        <v>High (&gt;$70)</v>
      </c>
      <c r="X3552">
        <f>ChurnTable[[#This Row],[MonthlyCharges]]*12</f>
        <v>1154.4000000000001</v>
      </c>
      <c r="Y3552">
        <f>IF(ChurnTable[[#This Row],[Churn]]="Yes",1,0)</f>
        <v>1</v>
      </c>
      <c r="Z3552">
        <f>IF(ChurnTable[[#This Row],[Churn]]="Yes",ChurnTable[[#This Row],[MonthlyCharges]]*12,0)</f>
        <v>1154.4000000000001</v>
      </c>
    </row>
    <row r="3553" spans="1:26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 s="1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 s="2">
        <v>79.599999999999994</v>
      </c>
      <c r="T3553" s="2">
        <v>79.599999999999994</v>
      </c>
      <c r="U3553" t="s">
        <v>23</v>
      </c>
      <c r="V35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53" t="str">
        <f>IF(ChurnTable[[#This Row],[MonthlyCharges]]&lt;35,"Low (&lt;$35)",IF(ChurnTable[[#This Row],[MonthlyCharges]]&lt;70,"Medium ($35-$70)","High (&gt;$70)"))</f>
        <v>High (&gt;$70)</v>
      </c>
      <c r="X3553">
        <f>ChurnTable[[#This Row],[MonthlyCharges]]*12</f>
        <v>955.19999999999993</v>
      </c>
      <c r="Y3553">
        <f>IF(ChurnTable[[#This Row],[Churn]]="Yes",1,0)</f>
        <v>1</v>
      </c>
      <c r="Z3553">
        <f>IF(ChurnTable[[#This Row],[Churn]]="Yes",ChurnTable[[#This Row],[MonthlyCharges]]*12,0)</f>
        <v>955.19999999999993</v>
      </c>
    </row>
    <row r="3554" spans="1:26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 s="1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 s="2">
        <v>102.1</v>
      </c>
      <c r="T3554" s="2">
        <v>7149.35</v>
      </c>
      <c r="U3554" t="s">
        <v>24</v>
      </c>
      <c r="V35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54" t="str">
        <f>IF(ChurnTable[[#This Row],[MonthlyCharges]]&lt;35,"Low (&lt;$35)",IF(ChurnTable[[#This Row],[MonthlyCharges]]&lt;70,"Medium ($35-$70)","High (&gt;$70)"))</f>
        <v>High (&gt;$70)</v>
      </c>
      <c r="X3554">
        <f>ChurnTable[[#This Row],[MonthlyCharges]]*12</f>
        <v>1225.1999999999998</v>
      </c>
      <c r="Y3554">
        <f>IF(ChurnTable[[#This Row],[Churn]]="Yes",1,0)</f>
        <v>0</v>
      </c>
      <c r="Z3554">
        <f>IF(ChurnTable[[#This Row],[Churn]]="Yes",ChurnTable[[#This Row],[MonthlyCharges]]*12,0)</f>
        <v>0</v>
      </c>
    </row>
    <row r="3555" spans="1:26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 s="1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 s="2">
        <v>23.4</v>
      </c>
      <c r="T3555" s="2">
        <v>1429.65</v>
      </c>
      <c r="U3555" t="s">
        <v>24</v>
      </c>
      <c r="V35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55" t="str">
        <f>IF(ChurnTable[[#This Row],[MonthlyCharges]]&lt;35,"Low (&lt;$35)",IF(ChurnTable[[#This Row],[MonthlyCharges]]&lt;70,"Medium ($35-$70)","High (&gt;$70)"))</f>
        <v>Low (&lt;$35)</v>
      </c>
      <c r="X3555">
        <f>ChurnTable[[#This Row],[MonthlyCharges]]*12</f>
        <v>280.79999999999995</v>
      </c>
      <c r="Y3555">
        <f>IF(ChurnTable[[#This Row],[Churn]]="Yes",1,0)</f>
        <v>0</v>
      </c>
      <c r="Z3555">
        <f>IF(ChurnTable[[#This Row],[Churn]]="Yes",ChurnTable[[#This Row],[MonthlyCharges]]*12,0)</f>
        <v>0</v>
      </c>
    </row>
    <row r="3556" spans="1:26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 s="1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 s="2">
        <v>71.05</v>
      </c>
      <c r="T3556" s="2">
        <v>472.65</v>
      </c>
      <c r="U3556" t="s">
        <v>24</v>
      </c>
      <c r="V35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56" t="str">
        <f>IF(ChurnTable[[#This Row],[MonthlyCharges]]&lt;35,"Low (&lt;$35)",IF(ChurnTable[[#This Row],[MonthlyCharges]]&lt;70,"Medium ($35-$70)","High (&gt;$70)"))</f>
        <v>High (&gt;$70)</v>
      </c>
      <c r="X3556">
        <f>ChurnTable[[#This Row],[MonthlyCharges]]*12</f>
        <v>852.59999999999991</v>
      </c>
      <c r="Y3556">
        <f>IF(ChurnTable[[#This Row],[Churn]]="Yes",1,0)</f>
        <v>0</v>
      </c>
      <c r="Z3556">
        <f>IF(ChurnTable[[#This Row],[Churn]]="Yes",ChurnTable[[#This Row],[MonthlyCharges]]*12,0)</f>
        <v>0</v>
      </c>
    </row>
    <row r="3557" spans="1:26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 s="1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 s="2">
        <v>85.25</v>
      </c>
      <c r="T3557" s="2">
        <v>1734.5</v>
      </c>
      <c r="U3557" t="s">
        <v>23</v>
      </c>
      <c r="V35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57" t="str">
        <f>IF(ChurnTable[[#This Row],[MonthlyCharges]]&lt;35,"Low (&lt;$35)",IF(ChurnTable[[#This Row],[MonthlyCharges]]&lt;70,"Medium ($35-$70)","High (&gt;$70)"))</f>
        <v>High (&gt;$70)</v>
      </c>
      <c r="X3557">
        <f>ChurnTable[[#This Row],[MonthlyCharges]]*12</f>
        <v>1023</v>
      </c>
      <c r="Y3557">
        <f>IF(ChurnTable[[#This Row],[Churn]]="Yes",1,0)</f>
        <v>1</v>
      </c>
      <c r="Z3557">
        <f>IF(ChurnTable[[#This Row],[Churn]]="Yes",ChurnTable[[#This Row],[MonthlyCharges]]*12,0)</f>
        <v>1023</v>
      </c>
    </row>
    <row r="3558" spans="1:26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 s="1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 s="2">
        <v>19.45</v>
      </c>
      <c r="T3558" s="2">
        <v>113.5</v>
      </c>
      <c r="U3558" t="s">
        <v>24</v>
      </c>
      <c r="V35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58" t="str">
        <f>IF(ChurnTable[[#This Row],[MonthlyCharges]]&lt;35,"Low (&lt;$35)",IF(ChurnTable[[#This Row],[MonthlyCharges]]&lt;70,"Medium ($35-$70)","High (&gt;$70)"))</f>
        <v>Low (&lt;$35)</v>
      </c>
      <c r="X3558">
        <f>ChurnTable[[#This Row],[MonthlyCharges]]*12</f>
        <v>233.39999999999998</v>
      </c>
      <c r="Y3558">
        <f>IF(ChurnTable[[#This Row],[Churn]]="Yes",1,0)</f>
        <v>0</v>
      </c>
      <c r="Z3558">
        <f>IF(ChurnTable[[#This Row],[Churn]]="Yes",ChurnTable[[#This Row],[MonthlyCharges]]*12,0)</f>
        <v>0</v>
      </c>
    </row>
    <row r="3559" spans="1:26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 s="1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 s="2">
        <v>59.45</v>
      </c>
      <c r="T3559" s="2">
        <v>1884.65</v>
      </c>
      <c r="U3559" t="s">
        <v>24</v>
      </c>
      <c r="V35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59" t="str">
        <f>IF(ChurnTable[[#This Row],[MonthlyCharges]]&lt;35,"Low (&lt;$35)",IF(ChurnTable[[#This Row],[MonthlyCharges]]&lt;70,"Medium ($35-$70)","High (&gt;$70)"))</f>
        <v>Medium ($35-$70)</v>
      </c>
      <c r="X3559">
        <f>ChurnTable[[#This Row],[MonthlyCharges]]*12</f>
        <v>713.40000000000009</v>
      </c>
      <c r="Y3559">
        <f>IF(ChurnTable[[#This Row],[Churn]]="Yes",1,0)</f>
        <v>0</v>
      </c>
      <c r="Z3559">
        <f>IF(ChurnTable[[#This Row],[Churn]]="Yes",ChurnTable[[#This Row],[MonthlyCharges]]*12,0)</f>
        <v>0</v>
      </c>
    </row>
    <row r="3560" spans="1:26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 s="1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 s="2">
        <v>92.2</v>
      </c>
      <c r="T3560" s="2">
        <v>2568.15</v>
      </c>
      <c r="U3560" t="s">
        <v>24</v>
      </c>
      <c r="V35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60" t="str">
        <f>IF(ChurnTable[[#This Row],[MonthlyCharges]]&lt;35,"Low (&lt;$35)",IF(ChurnTable[[#This Row],[MonthlyCharges]]&lt;70,"Medium ($35-$70)","High (&gt;$70)"))</f>
        <v>High (&gt;$70)</v>
      </c>
      <c r="X3560">
        <f>ChurnTable[[#This Row],[MonthlyCharges]]*12</f>
        <v>1106.4000000000001</v>
      </c>
      <c r="Y3560">
        <f>IF(ChurnTable[[#This Row],[Churn]]="Yes",1,0)</f>
        <v>0</v>
      </c>
      <c r="Z3560">
        <f>IF(ChurnTable[[#This Row],[Churn]]="Yes",ChurnTable[[#This Row],[MonthlyCharges]]*12,0)</f>
        <v>0</v>
      </c>
    </row>
    <row r="3561" spans="1:26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 s="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 s="2">
        <v>19.850000000000001</v>
      </c>
      <c r="T3561" s="2">
        <v>470</v>
      </c>
      <c r="U3561" t="s">
        <v>24</v>
      </c>
      <c r="V35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61" t="str">
        <f>IF(ChurnTable[[#This Row],[MonthlyCharges]]&lt;35,"Low (&lt;$35)",IF(ChurnTable[[#This Row],[MonthlyCharges]]&lt;70,"Medium ($35-$70)","High (&gt;$70)"))</f>
        <v>Low (&lt;$35)</v>
      </c>
      <c r="X3561">
        <f>ChurnTable[[#This Row],[MonthlyCharges]]*12</f>
        <v>238.20000000000002</v>
      </c>
      <c r="Y3561">
        <f>IF(ChurnTable[[#This Row],[Churn]]="Yes",1,0)</f>
        <v>0</v>
      </c>
      <c r="Z3561">
        <f>IF(ChurnTable[[#This Row],[Churn]]="Yes",ChurnTable[[#This Row],[MonthlyCharges]]*12,0)</f>
        <v>0</v>
      </c>
    </row>
    <row r="3562" spans="1:26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 s="1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 s="2">
        <v>43.9</v>
      </c>
      <c r="T3562" s="2">
        <v>278.39999999999998</v>
      </c>
      <c r="U3562" t="s">
        <v>24</v>
      </c>
      <c r="V35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62" t="str">
        <f>IF(ChurnTable[[#This Row],[MonthlyCharges]]&lt;35,"Low (&lt;$35)",IF(ChurnTable[[#This Row],[MonthlyCharges]]&lt;70,"Medium ($35-$70)","High (&gt;$70)"))</f>
        <v>Medium ($35-$70)</v>
      </c>
      <c r="X3562">
        <f>ChurnTable[[#This Row],[MonthlyCharges]]*12</f>
        <v>526.79999999999995</v>
      </c>
      <c r="Y3562">
        <f>IF(ChurnTable[[#This Row],[Churn]]="Yes",1,0)</f>
        <v>0</v>
      </c>
      <c r="Z3562">
        <f>IF(ChurnTable[[#This Row],[Churn]]="Yes",ChurnTable[[#This Row],[MonthlyCharges]]*12,0)</f>
        <v>0</v>
      </c>
    </row>
    <row r="3563" spans="1:26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 s="1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 s="2">
        <v>80.5</v>
      </c>
      <c r="T3563" s="2">
        <v>2088.8000000000002</v>
      </c>
      <c r="U3563" t="s">
        <v>23</v>
      </c>
      <c r="V35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63" t="str">
        <f>IF(ChurnTable[[#This Row],[MonthlyCharges]]&lt;35,"Low (&lt;$35)",IF(ChurnTable[[#This Row],[MonthlyCharges]]&lt;70,"Medium ($35-$70)","High (&gt;$70)"))</f>
        <v>High (&gt;$70)</v>
      </c>
      <c r="X3563">
        <f>ChurnTable[[#This Row],[MonthlyCharges]]*12</f>
        <v>966</v>
      </c>
      <c r="Y3563">
        <f>IF(ChurnTable[[#This Row],[Churn]]="Yes",1,0)</f>
        <v>1</v>
      </c>
      <c r="Z3563">
        <f>IF(ChurnTable[[#This Row],[Churn]]="Yes",ChurnTable[[#This Row],[MonthlyCharges]]*12,0)</f>
        <v>966</v>
      </c>
    </row>
    <row r="3564" spans="1:26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 s="1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 s="2">
        <v>89.8</v>
      </c>
      <c r="T3564" s="2">
        <v>502.6</v>
      </c>
      <c r="U3564" t="s">
        <v>23</v>
      </c>
      <c r="V35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64" t="str">
        <f>IF(ChurnTable[[#This Row],[MonthlyCharges]]&lt;35,"Low (&lt;$35)",IF(ChurnTable[[#This Row],[MonthlyCharges]]&lt;70,"Medium ($35-$70)","High (&gt;$70)"))</f>
        <v>High (&gt;$70)</v>
      </c>
      <c r="X3564">
        <f>ChurnTable[[#This Row],[MonthlyCharges]]*12</f>
        <v>1077.5999999999999</v>
      </c>
      <c r="Y3564">
        <f>IF(ChurnTable[[#This Row],[Churn]]="Yes",1,0)</f>
        <v>1</v>
      </c>
      <c r="Z3564">
        <f>IF(ChurnTable[[#This Row],[Churn]]="Yes",ChurnTable[[#This Row],[MonthlyCharges]]*12,0)</f>
        <v>1077.5999999999999</v>
      </c>
    </row>
    <row r="3565" spans="1:26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 s="1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 s="2">
        <v>90.5</v>
      </c>
      <c r="T3565" s="2">
        <v>2595.85</v>
      </c>
      <c r="U3565" t="s">
        <v>24</v>
      </c>
      <c r="V35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65" t="str">
        <f>IF(ChurnTable[[#This Row],[MonthlyCharges]]&lt;35,"Low (&lt;$35)",IF(ChurnTable[[#This Row],[MonthlyCharges]]&lt;70,"Medium ($35-$70)","High (&gt;$70)"))</f>
        <v>High (&gt;$70)</v>
      </c>
      <c r="X3565">
        <f>ChurnTable[[#This Row],[MonthlyCharges]]*12</f>
        <v>1086</v>
      </c>
      <c r="Y3565">
        <f>IF(ChurnTable[[#This Row],[Churn]]="Yes",1,0)</f>
        <v>0</v>
      </c>
      <c r="Z3565">
        <f>IF(ChurnTable[[#This Row],[Churn]]="Yes",ChurnTable[[#This Row],[MonthlyCharges]]*12,0)</f>
        <v>0</v>
      </c>
    </row>
    <row r="3566" spans="1:26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 s="1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 s="2">
        <v>90.45</v>
      </c>
      <c r="T3566" s="2">
        <v>5825.5</v>
      </c>
      <c r="U3566" t="s">
        <v>24</v>
      </c>
      <c r="V35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66" t="str">
        <f>IF(ChurnTable[[#This Row],[MonthlyCharges]]&lt;35,"Low (&lt;$35)",IF(ChurnTable[[#This Row],[MonthlyCharges]]&lt;70,"Medium ($35-$70)","High (&gt;$70)"))</f>
        <v>High (&gt;$70)</v>
      </c>
      <c r="X3566">
        <f>ChurnTable[[#This Row],[MonthlyCharges]]*12</f>
        <v>1085.4000000000001</v>
      </c>
      <c r="Y3566">
        <f>IF(ChurnTable[[#This Row],[Churn]]="Yes",1,0)</f>
        <v>0</v>
      </c>
      <c r="Z3566">
        <f>IF(ChurnTable[[#This Row],[Churn]]="Yes",ChurnTable[[#This Row],[MonthlyCharges]]*12,0)</f>
        <v>0</v>
      </c>
    </row>
    <row r="3567" spans="1:26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 s="1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 s="2">
        <v>50.75</v>
      </c>
      <c r="T3567" s="2">
        <v>50.75</v>
      </c>
      <c r="U3567" t="s">
        <v>23</v>
      </c>
      <c r="V35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67" t="str">
        <f>IF(ChurnTable[[#This Row],[MonthlyCharges]]&lt;35,"Low (&lt;$35)",IF(ChurnTable[[#This Row],[MonthlyCharges]]&lt;70,"Medium ($35-$70)","High (&gt;$70)"))</f>
        <v>Medium ($35-$70)</v>
      </c>
      <c r="X3567">
        <f>ChurnTable[[#This Row],[MonthlyCharges]]*12</f>
        <v>609</v>
      </c>
      <c r="Y3567">
        <f>IF(ChurnTable[[#This Row],[Churn]]="Yes",1,0)</f>
        <v>1</v>
      </c>
      <c r="Z3567">
        <f>IF(ChurnTable[[#This Row],[Churn]]="Yes",ChurnTable[[#This Row],[MonthlyCharges]]*12,0)</f>
        <v>609</v>
      </c>
    </row>
    <row r="3568" spans="1:26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 s="1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 s="2">
        <v>84.6</v>
      </c>
      <c r="T3568" s="2">
        <v>4449.75</v>
      </c>
      <c r="U3568" t="s">
        <v>24</v>
      </c>
      <c r="V35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68" t="str">
        <f>IF(ChurnTable[[#This Row],[MonthlyCharges]]&lt;35,"Low (&lt;$35)",IF(ChurnTable[[#This Row],[MonthlyCharges]]&lt;70,"Medium ($35-$70)","High (&gt;$70)"))</f>
        <v>High (&gt;$70)</v>
      </c>
      <c r="X3568">
        <f>ChurnTable[[#This Row],[MonthlyCharges]]*12</f>
        <v>1015.1999999999999</v>
      </c>
      <c r="Y3568">
        <f>IF(ChurnTable[[#This Row],[Churn]]="Yes",1,0)</f>
        <v>0</v>
      </c>
      <c r="Z3568">
        <f>IF(ChurnTable[[#This Row],[Churn]]="Yes",ChurnTable[[#This Row],[MonthlyCharges]]*12,0)</f>
        <v>0</v>
      </c>
    </row>
    <row r="3569" spans="1:26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 s="1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 s="2">
        <v>89.65</v>
      </c>
      <c r="T3569" s="2">
        <v>1208.3499999999999</v>
      </c>
      <c r="U3569" t="s">
        <v>23</v>
      </c>
      <c r="V35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69" t="str">
        <f>IF(ChurnTable[[#This Row],[MonthlyCharges]]&lt;35,"Low (&lt;$35)",IF(ChurnTable[[#This Row],[MonthlyCharges]]&lt;70,"Medium ($35-$70)","High (&gt;$70)"))</f>
        <v>High (&gt;$70)</v>
      </c>
      <c r="X3569">
        <f>ChurnTable[[#This Row],[MonthlyCharges]]*12</f>
        <v>1075.8000000000002</v>
      </c>
      <c r="Y3569">
        <f>IF(ChurnTable[[#This Row],[Churn]]="Yes",1,0)</f>
        <v>1</v>
      </c>
      <c r="Z3569">
        <f>IF(ChurnTable[[#This Row],[Churn]]="Yes",ChurnTable[[#This Row],[MonthlyCharges]]*12,0)</f>
        <v>1075.8000000000002</v>
      </c>
    </row>
    <row r="3570" spans="1:26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 s="1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 s="2">
        <v>99.15</v>
      </c>
      <c r="T3570" s="2">
        <v>1956.4</v>
      </c>
      <c r="U3570" t="s">
        <v>24</v>
      </c>
      <c r="V35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70" t="str">
        <f>IF(ChurnTable[[#This Row],[MonthlyCharges]]&lt;35,"Low (&lt;$35)",IF(ChurnTable[[#This Row],[MonthlyCharges]]&lt;70,"Medium ($35-$70)","High (&gt;$70)"))</f>
        <v>High (&gt;$70)</v>
      </c>
      <c r="X3570">
        <f>ChurnTable[[#This Row],[MonthlyCharges]]*12</f>
        <v>1189.8000000000002</v>
      </c>
      <c r="Y3570">
        <f>IF(ChurnTable[[#This Row],[Churn]]="Yes",1,0)</f>
        <v>0</v>
      </c>
      <c r="Z3570">
        <f>IF(ChurnTable[[#This Row],[Churn]]="Yes",ChurnTable[[#This Row],[MonthlyCharges]]*12,0)</f>
        <v>0</v>
      </c>
    </row>
    <row r="3571" spans="1:26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 s="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 s="2">
        <v>19.95</v>
      </c>
      <c r="T3571" s="2">
        <v>310.60000000000002</v>
      </c>
      <c r="U3571" t="s">
        <v>24</v>
      </c>
      <c r="V35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71" t="str">
        <f>IF(ChurnTable[[#This Row],[MonthlyCharges]]&lt;35,"Low (&lt;$35)",IF(ChurnTable[[#This Row],[MonthlyCharges]]&lt;70,"Medium ($35-$70)","High (&gt;$70)"))</f>
        <v>Low (&lt;$35)</v>
      </c>
      <c r="X3571">
        <f>ChurnTable[[#This Row],[MonthlyCharges]]*12</f>
        <v>239.39999999999998</v>
      </c>
      <c r="Y3571">
        <f>IF(ChurnTable[[#This Row],[Churn]]="Yes",1,0)</f>
        <v>0</v>
      </c>
      <c r="Z3571">
        <f>IF(ChurnTable[[#This Row],[Churn]]="Yes",ChurnTable[[#This Row],[MonthlyCharges]]*12,0)</f>
        <v>0</v>
      </c>
    </row>
    <row r="3572" spans="1:26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 s="1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 s="2">
        <v>20.5</v>
      </c>
      <c r="T3572" s="2">
        <v>290.55</v>
      </c>
      <c r="U3572" t="s">
        <v>24</v>
      </c>
      <c r="V35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572" t="str">
        <f>IF(ChurnTable[[#This Row],[MonthlyCharges]]&lt;35,"Low (&lt;$35)",IF(ChurnTable[[#This Row],[MonthlyCharges]]&lt;70,"Medium ($35-$70)","High (&gt;$70)"))</f>
        <v>Low (&lt;$35)</v>
      </c>
      <c r="X3572">
        <f>ChurnTable[[#This Row],[MonthlyCharges]]*12</f>
        <v>246</v>
      </c>
      <c r="Y3572">
        <f>IF(ChurnTable[[#This Row],[Churn]]="Yes",1,0)</f>
        <v>0</v>
      </c>
      <c r="Z3572">
        <f>IF(ChurnTable[[#This Row],[Churn]]="Yes",ChurnTable[[#This Row],[MonthlyCharges]]*12,0)</f>
        <v>0</v>
      </c>
    </row>
    <row r="3573" spans="1:26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 s="1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 s="2">
        <v>62.1</v>
      </c>
      <c r="T3573" s="2">
        <v>2096.1</v>
      </c>
      <c r="U3573" t="s">
        <v>24</v>
      </c>
      <c r="V35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73" t="str">
        <f>IF(ChurnTable[[#This Row],[MonthlyCharges]]&lt;35,"Low (&lt;$35)",IF(ChurnTable[[#This Row],[MonthlyCharges]]&lt;70,"Medium ($35-$70)","High (&gt;$70)"))</f>
        <v>Medium ($35-$70)</v>
      </c>
      <c r="X3573">
        <f>ChurnTable[[#This Row],[MonthlyCharges]]*12</f>
        <v>745.2</v>
      </c>
      <c r="Y3573">
        <f>IF(ChurnTable[[#This Row],[Churn]]="Yes",1,0)</f>
        <v>0</v>
      </c>
      <c r="Z3573">
        <f>IF(ChurnTable[[#This Row],[Churn]]="Yes",ChurnTable[[#This Row],[MonthlyCharges]]*12,0)</f>
        <v>0</v>
      </c>
    </row>
    <row r="3574" spans="1:26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 s="1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 s="2">
        <v>79.5</v>
      </c>
      <c r="T3574" s="2">
        <v>2665</v>
      </c>
      <c r="U3574" t="s">
        <v>24</v>
      </c>
      <c r="V35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74" t="str">
        <f>IF(ChurnTable[[#This Row],[MonthlyCharges]]&lt;35,"Low (&lt;$35)",IF(ChurnTable[[#This Row],[MonthlyCharges]]&lt;70,"Medium ($35-$70)","High (&gt;$70)"))</f>
        <v>High (&gt;$70)</v>
      </c>
      <c r="X3574">
        <f>ChurnTable[[#This Row],[MonthlyCharges]]*12</f>
        <v>954</v>
      </c>
      <c r="Y3574">
        <f>IF(ChurnTable[[#This Row],[Churn]]="Yes",1,0)</f>
        <v>0</v>
      </c>
      <c r="Z3574">
        <f>IF(ChurnTable[[#This Row],[Churn]]="Yes",ChurnTable[[#This Row],[MonthlyCharges]]*12,0)</f>
        <v>0</v>
      </c>
    </row>
    <row r="3575" spans="1:26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 s="1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 s="2">
        <v>19.55</v>
      </c>
      <c r="T3575" s="2">
        <v>543.79999999999995</v>
      </c>
      <c r="U3575" t="s">
        <v>24</v>
      </c>
      <c r="V35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75" t="str">
        <f>IF(ChurnTable[[#This Row],[MonthlyCharges]]&lt;35,"Low (&lt;$35)",IF(ChurnTable[[#This Row],[MonthlyCharges]]&lt;70,"Medium ($35-$70)","High (&gt;$70)"))</f>
        <v>Low (&lt;$35)</v>
      </c>
      <c r="X3575">
        <f>ChurnTable[[#This Row],[MonthlyCharges]]*12</f>
        <v>234.60000000000002</v>
      </c>
      <c r="Y3575">
        <f>IF(ChurnTable[[#This Row],[Churn]]="Yes",1,0)</f>
        <v>0</v>
      </c>
      <c r="Z3575">
        <f>IF(ChurnTable[[#This Row],[Churn]]="Yes",ChurnTable[[#This Row],[MonthlyCharges]]*12,0)</f>
        <v>0</v>
      </c>
    </row>
    <row r="3576" spans="1:26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 s="1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 s="2">
        <v>20.350000000000001</v>
      </c>
      <c r="T3576" s="2">
        <v>20.350000000000001</v>
      </c>
      <c r="U3576" t="s">
        <v>24</v>
      </c>
      <c r="V35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76" t="str">
        <f>IF(ChurnTable[[#This Row],[MonthlyCharges]]&lt;35,"Low (&lt;$35)",IF(ChurnTable[[#This Row],[MonthlyCharges]]&lt;70,"Medium ($35-$70)","High (&gt;$70)"))</f>
        <v>Low (&lt;$35)</v>
      </c>
      <c r="X3576">
        <f>ChurnTable[[#This Row],[MonthlyCharges]]*12</f>
        <v>244.20000000000002</v>
      </c>
      <c r="Y3576">
        <f>IF(ChurnTable[[#This Row],[Churn]]="Yes",1,0)</f>
        <v>0</v>
      </c>
      <c r="Z3576">
        <f>IF(ChurnTable[[#This Row],[Churn]]="Yes",ChurnTable[[#This Row],[MonthlyCharges]]*12,0)</f>
        <v>0</v>
      </c>
    </row>
    <row r="3577" spans="1:26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 s="1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 s="2">
        <v>51.7</v>
      </c>
      <c r="T3577" s="2">
        <v>3005.8</v>
      </c>
      <c r="U3577" t="s">
        <v>24</v>
      </c>
      <c r="V35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77" t="str">
        <f>IF(ChurnTable[[#This Row],[MonthlyCharges]]&lt;35,"Low (&lt;$35)",IF(ChurnTable[[#This Row],[MonthlyCharges]]&lt;70,"Medium ($35-$70)","High (&gt;$70)"))</f>
        <v>Medium ($35-$70)</v>
      </c>
      <c r="X3577">
        <f>ChurnTable[[#This Row],[MonthlyCharges]]*12</f>
        <v>620.40000000000009</v>
      </c>
      <c r="Y3577">
        <f>IF(ChurnTable[[#This Row],[Churn]]="Yes",1,0)</f>
        <v>0</v>
      </c>
      <c r="Z3577">
        <f>IF(ChurnTable[[#This Row],[Churn]]="Yes",ChurnTable[[#This Row],[MonthlyCharges]]*12,0)</f>
        <v>0</v>
      </c>
    </row>
    <row r="3578" spans="1:26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 s="1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 s="2">
        <v>23.3</v>
      </c>
      <c r="T3578" s="2">
        <v>1623.15</v>
      </c>
      <c r="U3578" t="s">
        <v>24</v>
      </c>
      <c r="V35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78" t="str">
        <f>IF(ChurnTable[[#This Row],[MonthlyCharges]]&lt;35,"Low (&lt;$35)",IF(ChurnTable[[#This Row],[MonthlyCharges]]&lt;70,"Medium ($35-$70)","High (&gt;$70)"))</f>
        <v>Low (&lt;$35)</v>
      </c>
      <c r="X3578">
        <f>ChurnTable[[#This Row],[MonthlyCharges]]*12</f>
        <v>279.60000000000002</v>
      </c>
      <c r="Y3578">
        <f>IF(ChurnTable[[#This Row],[Churn]]="Yes",1,0)</f>
        <v>0</v>
      </c>
      <c r="Z3578">
        <f>IF(ChurnTable[[#This Row],[Churn]]="Yes",ChurnTable[[#This Row],[MonthlyCharges]]*12,0)</f>
        <v>0</v>
      </c>
    </row>
    <row r="3579" spans="1:26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 s="1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 s="2">
        <v>65.400000000000006</v>
      </c>
      <c r="T3579" s="2">
        <v>2498.4</v>
      </c>
      <c r="U3579" t="s">
        <v>23</v>
      </c>
      <c r="V35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79" t="str">
        <f>IF(ChurnTable[[#This Row],[MonthlyCharges]]&lt;35,"Low (&lt;$35)",IF(ChurnTable[[#This Row],[MonthlyCharges]]&lt;70,"Medium ($35-$70)","High (&gt;$70)"))</f>
        <v>Medium ($35-$70)</v>
      </c>
      <c r="X3579">
        <f>ChurnTable[[#This Row],[MonthlyCharges]]*12</f>
        <v>784.80000000000007</v>
      </c>
      <c r="Y3579">
        <f>IF(ChurnTable[[#This Row],[Churn]]="Yes",1,0)</f>
        <v>1</v>
      </c>
      <c r="Z3579">
        <f>IF(ChurnTable[[#This Row],[Churn]]="Yes",ChurnTable[[#This Row],[MonthlyCharges]]*12,0)</f>
        <v>784.80000000000007</v>
      </c>
    </row>
    <row r="3580" spans="1:26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 s="1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 s="2">
        <v>65.099999999999994</v>
      </c>
      <c r="T3580" s="2">
        <v>2586</v>
      </c>
      <c r="U3580" t="s">
        <v>24</v>
      </c>
      <c r="V35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80" t="str">
        <f>IF(ChurnTable[[#This Row],[MonthlyCharges]]&lt;35,"Low (&lt;$35)",IF(ChurnTable[[#This Row],[MonthlyCharges]]&lt;70,"Medium ($35-$70)","High (&gt;$70)"))</f>
        <v>Medium ($35-$70)</v>
      </c>
      <c r="X3580">
        <f>ChurnTable[[#This Row],[MonthlyCharges]]*12</f>
        <v>781.19999999999993</v>
      </c>
      <c r="Y3580">
        <f>IF(ChurnTable[[#This Row],[Churn]]="Yes",1,0)</f>
        <v>0</v>
      </c>
      <c r="Z3580">
        <f>IF(ChurnTable[[#This Row],[Churn]]="Yes",ChurnTable[[#This Row],[MonthlyCharges]]*12,0)</f>
        <v>0</v>
      </c>
    </row>
    <row r="3581" spans="1:26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 s="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 s="2">
        <v>81.2</v>
      </c>
      <c r="T3581" s="2">
        <v>3292.3</v>
      </c>
      <c r="U3581" t="s">
        <v>24</v>
      </c>
      <c r="V35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81" t="str">
        <f>IF(ChurnTable[[#This Row],[MonthlyCharges]]&lt;35,"Low (&lt;$35)",IF(ChurnTable[[#This Row],[MonthlyCharges]]&lt;70,"Medium ($35-$70)","High (&gt;$70)"))</f>
        <v>High (&gt;$70)</v>
      </c>
      <c r="X3581">
        <f>ChurnTable[[#This Row],[MonthlyCharges]]*12</f>
        <v>974.40000000000009</v>
      </c>
      <c r="Y3581">
        <f>IF(ChurnTable[[#This Row],[Churn]]="Yes",1,0)</f>
        <v>0</v>
      </c>
      <c r="Z3581">
        <f>IF(ChurnTable[[#This Row],[Churn]]="Yes",ChurnTable[[#This Row],[MonthlyCharges]]*12,0)</f>
        <v>0</v>
      </c>
    </row>
    <row r="3582" spans="1:26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 s="1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 s="2">
        <v>72.900000000000006</v>
      </c>
      <c r="T3582" s="2">
        <v>651.4</v>
      </c>
      <c r="U3582" t="s">
        <v>23</v>
      </c>
      <c r="V35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82" t="str">
        <f>IF(ChurnTable[[#This Row],[MonthlyCharges]]&lt;35,"Low (&lt;$35)",IF(ChurnTable[[#This Row],[MonthlyCharges]]&lt;70,"Medium ($35-$70)","High (&gt;$70)"))</f>
        <v>High (&gt;$70)</v>
      </c>
      <c r="X3582">
        <f>ChurnTable[[#This Row],[MonthlyCharges]]*12</f>
        <v>874.80000000000007</v>
      </c>
      <c r="Y3582">
        <f>IF(ChurnTable[[#This Row],[Churn]]="Yes",1,0)</f>
        <v>1</v>
      </c>
      <c r="Z3582">
        <f>IF(ChurnTable[[#This Row],[Churn]]="Yes",ChurnTable[[#This Row],[MonthlyCharges]]*12,0)</f>
        <v>874.80000000000007</v>
      </c>
    </row>
    <row r="3583" spans="1:26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 s="1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 s="2">
        <v>74.5</v>
      </c>
      <c r="T3583" s="2">
        <v>4674.55</v>
      </c>
      <c r="U3583" t="s">
        <v>24</v>
      </c>
      <c r="V35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583" t="str">
        <f>IF(ChurnTable[[#This Row],[MonthlyCharges]]&lt;35,"Low (&lt;$35)",IF(ChurnTable[[#This Row],[MonthlyCharges]]&lt;70,"Medium ($35-$70)","High (&gt;$70)"))</f>
        <v>High (&gt;$70)</v>
      </c>
      <c r="X3583">
        <f>ChurnTable[[#This Row],[MonthlyCharges]]*12</f>
        <v>894</v>
      </c>
      <c r="Y3583">
        <f>IF(ChurnTable[[#This Row],[Churn]]="Yes",1,0)</f>
        <v>0</v>
      </c>
      <c r="Z3583">
        <f>IF(ChurnTable[[#This Row],[Churn]]="Yes",ChurnTable[[#This Row],[MonthlyCharges]]*12,0)</f>
        <v>0</v>
      </c>
    </row>
    <row r="3584" spans="1:26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 s="1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 s="2">
        <v>80.5</v>
      </c>
      <c r="T3584" s="2">
        <v>232.35</v>
      </c>
      <c r="U3584" t="s">
        <v>24</v>
      </c>
      <c r="V35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84" t="str">
        <f>IF(ChurnTable[[#This Row],[MonthlyCharges]]&lt;35,"Low (&lt;$35)",IF(ChurnTable[[#This Row],[MonthlyCharges]]&lt;70,"Medium ($35-$70)","High (&gt;$70)"))</f>
        <v>High (&gt;$70)</v>
      </c>
      <c r="X3584">
        <f>ChurnTable[[#This Row],[MonthlyCharges]]*12</f>
        <v>966</v>
      </c>
      <c r="Y3584">
        <f>IF(ChurnTable[[#This Row],[Churn]]="Yes",1,0)</f>
        <v>0</v>
      </c>
      <c r="Z3584">
        <f>IF(ChurnTable[[#This Row],[Churn]]="Yes",ChurnTable[[#This Row],[MonthlyCharges]]*12,0)</f>
        <v>0</v>
      </c>
    </row>
    <row r="3585" spans="1:26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 s="1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 s="2">
        <v>60.3</v>
      </c>
      <c r="T3585" s="2">
        <v>2448.5</v>
      </c>
      <c r="U3585" t="s">
        <v>24</v>
      </c>
      <c r="V35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85" t="str">
        <f>IF(ChurnTable[[#This Row],[MonthlyCharges]]&lt;35,"Low (&lt;$35)",IF(ChurnTable[[#This Row],[MonthlyCharges]]&lt;70,"Medium ($35-$70)","High (&gt;$70)"))</f>
        <v>Medium ($35-$70)</v>
      </c>
      <c r="X3585">
        <f>ChurnTable[[#This Row],[MonthlyCharges]]*12</f>
        <v>723.59999999999991</v>
      </c>
      <c r="Y3585">
        <f>IF(ChurnTable[[#This Row],[Churn]]="Yes",1,0)</f>
        <v>0</v>
      </c>
      <c r="Z3585">
        <f>IF(ChurnTable[[#This Row],[Churn]]="Yes",ChurnTable[[#This Row],[MonthlyCharges]]*12,0)</f>
        <v>0</v>
      </c>
    </row>
    <row r="3586" spans="1:26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 s="1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 s="2">
        <v>75</v>
      </c>
      <c r="T3586" s="2">
        <v>658.1</v>
      </c>
      <c r="U3586" t="s">
        <v>24</v>
      </c>
      <c r="V35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86" t="str">
        <f>IF(ChurnTable[[#This Row],[MonthlyCharges]]&lt;35,"Low (&lt;$35)",IF(ChurnTable[[#This Row],[MonthlyCharges]]&lt;70,"Medium ($35-$70)","High (&gt;$70)"))</f>
        <v>High (&gt;$70)</v>
      </c>
      <c r="X3586">
        <f>ChurnTable[[#This Row],[MonthlyCharges]]*12</f>
        <v>900</v>
      </c>
      <c r="Y3586">
        <f>IF(ChurnTable[[#This Row],[Churn]]="Yes",1,0)</f>
        <v>0</v>
      </c>
      <c r="Z3586">
        <f>IF(ChurnTable[[#This Row],[Churn]]="Yes",ChurnTable[[#This Row],[MonthlyCharges]]*12,0)</f>
        <v>0</v>
      </c>
    </row>
    <row r="3587" spans="1:26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 s="1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 s="2">
        <v>90.15</v>
      </c>
      <c r="T3587" s="2">
        <v>3128.8</v>
      </c>
      <c r="U3587" t="s">
        <v>24</v>
      </c>
      <c r="V35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87" t="str">
        <f>IF(ChurnTable[[#This Row],[MonthlyCharges]]&lt;35,"Low (&lt;$35)",IF(ChurnTable[[#This Row],[MonthlyCharges]]&lt;70,"Medium ($35-$70)","High (&gt;$70)"))</f>
        <v>High (&gt;$70)</v>
      </c>
      <c r="X3587">
        <f>ChurnTable[[#This Row],[MonthlyCharges]]*12</f>
        <v>1081.8000000000002</v>
      </c>
      <c r="Y3587">
        <f>IF(ChurnTable[[#This Row],[Churn]]="Yes",1,0)</f>
        <v>0</v>
      </c>
      <c r="Z3587">
        <f>IF(ChurnTable[[#This Row],[Churn]]="Yes",ChurnTable[[#This Row],[MonthlyCharges]]*12,0)</f>
        <v>0</v>
      </c>
    </row>
    <row r="3588" spans="1:26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 s="1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 s="2">
        <v>40</v>
      </c>
      <c r="T3588" s="2">
        <v>223.45</v>
      </c>
      <c r="U3588" t="s">
        <v>23</v>
      </c>
      <c r="V35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88" t="str">
        <f>IF(ChurnTable[[#This Row],[MonthlyCharges]]&lt;35,"Low (&lt;$35)",IF(ChurnTable[[#This Row],[MonthlyCharges]]&lt;70,"Medium ($35-$70)","High (&gt;$70)"))</f>
        <v>Medium ($35-$70)</v>
      </c>
      <c r="X3588">
        <f>ChurnTable[[#This Row],[MonthlyCharges]]*12</f>
        <v>480</v>
      </c>
      <c r="Y3588">
        <f>IF(ChurnTable[[#This Row],[Churn]]="Yes",1,0)</f>
        <v>1</v>
      </c>
      <c r="Z3588">
        <f>IF(ChurnTable[[#This Row],[Churn]]="Yes",ChurnTable[[#This Row],[MonthlyCharges]]*12,0)</f>
        <v>480</v>
      </c>
    </row>
    <row r="3589" spans="1:26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 s="1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 s="2">
        <v>99.45</v>
      </c>
      <c r="T3589" s="2">
        <v>919.4</v>
      </c>
      <c r="U3589" t="s">
        <v>23</v>
      </c>
      <c r="V35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89" t="str">
        <f>IF(ChurnTable[[#This Row],[MonthlyCharges]]&lt;35,"Low (&lt;$35)",IF(ChurnTable[[#This Row],[MonthlyCharges]]&lt;70,"Medium ($35-$70)","High (&gt;$70)"))</f>
        <v>High (&gt;$70)</v>
      </c>
      <c r="X3589">
        <f>ChurnTable[[#This Row],[MonthlyCharges]]*12</f>
        <v>1193.4000000000001</v>
      </c>
      <c r="Y3589">
        <f>IF(ChurnTable[[#This Row],[Churn]]="Yes",1,0)</f>
        <v>1</v>
      </c>
      <c r="Z3589">
        <f>IF(ChurnTable[[#This Row],[Churn]]="Yes",ChurnTable[[#This Row],[MonthlyCharges]]*12,0)</f>
        <v>1193.4000000000001</v>
      </c>
    </row>
    <row r="3590" spans="1:26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 s="1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 s="2">
        <v>69.05</v>
      </c>
      <c r="T3590" s="2">
        <v>653.95000000000005</v>
      </c>
      <c r="U3590" t="s">
        <v>24</v>
      </c>
      <c r="V35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90" t="str">
        <f>IF(ChurnTable[[#This Row],[MonthlyCharges]]&lt;35,"Low (&lt;$35)",IF(ChurnTable[[#This Row],[MonthlyCharges]]&lt;70,"Medium ($35-$70)","High (&gt;$70)"))</f>
        <v>Medium ($35-$70)</v>
      </c>
      <c r="X3590">
        <f>ChurnTable[[#This Row],[MonthlyCharges]]*12</f>
        <v>828.59999999999991</v>
      </c>
      <c r="Y3590">
        <f>IF(ChurnTable[[#This Row],[Churn]]="Yes",1,0)</f>
        <v>0</v>
      </c>
      <c r="Z3590">
        <f>IF(ChurnTable[[#This Row],[Churn]]="Yes",ChurnTable[[#This Row],[MonthlyCharges]]*12,0)</f>
        <v>0</v>
      </c>
    </row>
    <row r="3591" spans="1:26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 s="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 s="2">
        <v>59.7</v>
      </c>
      <c r="T3591" s="2">
        <v>1825.5</v>
      </c>
      <c r="U3591" t="s">
        <v>24</v>
      </c>
      <c r="V35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91" t="str">
        <f>IF(ChurnTable[[#This Row],[MonthlyCharges]]&lt;35,"Low (&lt;$35)",IF(ChurnTable[[#This Row],[MonthlyCharges]]&lt;70,"Medium ($35-$70)","High (&gt;$70)"))</f>
        <v>Medium ($35-$70)</v>
      </c>
      <c r="X3591">
        <f>ChurnTable[[#This Row],[MonthlyCharges]]*12</f>
        <v>716.40000000000009</v>
      </c>
      <c r="Y3591">
        <f>IF(ChurnTable[[#This Row],[Churn]]="Yes",1,0)</f>
        <v>0</v>
      </c>
      <c r="Z3591">
        <f>IF(ChurnTable[[#This Row],[Churn]]="Yes",ChurnTable[[#This Row],[MonthlyCharges]]*12,0)</f>
        <v>0</v>
      </c>
    </row>
    <row r="3592" spans="1:26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 s="1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 s="2">
        <v>19.850000000000001</v>
      </c>
      <c r="T3592" s="2">
        <v>943.1</v>
      </c>
      <c r="U3592" t="s">
        <v>24</v>
      </c>
      <c r="V35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592" t="str">
        <f>IF(ChurnTable[[#This Row],[MonthlyCharges]]&lt;35,"Low (&lt;$35)",IF(ChurnTable[[#This Row],[MonthlyCharges]]&lt;70,"Medium ($35-$70)","High (&gt;$70)"))</f>
        <v>Low (&lt;$35)</v>
      </c>
      <c r="X3592">
        <f>ChurnTable[[#This Row],[MonthlyCharges]]*12</f>
        <v>238.20000000000002</v>
      </c>
      <c r="Y3592">
        <f>IF(ChurnTable[[#This Row],[Churn]]="Yes",1,0)</f>
        <v>0</v>
      </c>
      <c r="Z3592">
        <f>IF(ChurnTable[[#This Row],[Churn]]="Yes",ChurnTable[[#This Row],[MonthlyCharges]]*12,0)</f>
        <v>0</v>
      </c>
    </row>
    <row r="3593" spans="1:26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 s="1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 s="2">
        <v>86.25</v>
      </c>
      <c r="T3593" s="2">
        <v>181.65</v>
      </c>
      <c r="U3593" t="s">
        <v>23</v>
      </c>
      <c r="V35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93" t="str">
        <f>IF(ChurnTable[[#This Row],[MonthlyCharges]]&lt;35,"Low (&lt;$35)",IF(ChurnTable[[#This Row],[MonthlyCharges]]&lt;70,"Medium ($35-$70)","High (&gt;$70)"))</f>
        <v>High (&gt;$70)</v>
      </c>
      <c r="X3593">
        <f>ChurnTable[[#This Row],[MonthlyCharges]]*12</f>
        <v>1035</v>
      </c>
      <c r="Y3593">
        <f>IF(ChurnTable[[#This Row],[Churn]]="Yes",1,0)</f>
        <v>1</v>
      </c>
      <c r="Z3593">
        <f>IF(ChurnTable[[#This Row],[Churn]]="Yes",ChurnTable[[#This Row],[MonthlyCharges]]*12,0)</f>
        <v>1035</v>
      </c>
    </row>
    <row r="3594" spans="1:26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 s="1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 s="2">
        <v>45.65</v>
      </c>
      <c r="T3594" s="2">
        <v>45.65</v>
      </c>
      <c r="U3594" t="s">
        <v>23</v>
      </c>
      <c r="V35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94" t="str">
        <f>IF(ChurnTable[[#This Row],[MonthlyCharges]]&lt;35,"Low (&lt;$35)",IF(ChurnTable[[#This Row],[MonthlyCharges]]&lt;70,"Medium ($35-$70)","High (&gt;$70)"))</f>
        <v>Medium ($35-$70)</v>
      </c>
      <c r="X3594">
        <f>ChurnTable[[#This Row],[MonthlyCharges]]*12</f>
        <v>547.79999999999995</v>
      </c>
      <c r="Y3594">
        <f>IF(ChurnTable[[#This Row],[Churn]]="Yes",1,0)</f>
        <v>1</v>
      </c>
      <c r="Z3594">
        <f>IF(ChurnTable[[#This Row],[Churn]]="Yes",ChurnTable[[#This Row],[MonthlyCharges]]*12,0)</f>
        <v>547.79999999999995</v>
      </c>
    </row>
    <row r="3595" spans="1:26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 s="1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 s="2">
        <v>70.099999999999994</v>
      </c>
      <c r="T3595" s="2">
        <v>551.35</v>
      </c>
      <c r="U3595" t="s">
        <v>23</v>
      </c>
      <c r="V35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95" t="str">
        <f>IF(ChurnTable[[#This Row],[MonthlyCharges]]&lt;35,"Low (&lt;$35)",IF(ChurnTable[[#This Row],[MonthlyCharges]]&lt;70,"Medium ($35-$70)","High (&gt;$70)"))</f>
        <v>High (&gt;$70)</v>
      </c>
      <c r="X3595">
        <f>ChurnTable[[#This Row],[MonthlyCharges]]*12</f>
        <v>841.19999999999993</v>
      </c>
      <c r="Y3595">
        <f>IF(ChurnTable[[#This Row],[Churn]]="Yes",1,0)</f>
        <v>1</v>
      </c>
      <c r="Z3595">
        <f>IF(ChurnTable[[#This Row],[Churn]]="Yes",ChurnTable[[#This Row],[MonthlyCharges]]*12,0)</f>
        <v>841.19999999999993</v>
      </c>
    </row>
    <row r="3596" spans="1:26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 s="1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 s="2">
        <v>40.75</v>
      </c>
      <c r="T3596" s="2">
        <v>359.4</v>
      </c>
      <c r="U3596" t="s">
        <v>24</v>
      </c>
      <c r="V35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96" t="str">
        <f>IF(ChurnTable[[#This Row],[MonthlyCharges]]&lt;35,"Low (&lt;$35)",IF(ChurnTable[[#This Row],[MonthlyCharges]]&lt;70,"Medium ($35-$70)","High (&gt;$70)"))</f>
        <v>Medium ($35-$70)</v>
      </c>
      <c r="X3596">
        <f>ChurnTable[[#This Row],[MonthlyCharges]]*12</f>
        <v>489</v>
      </c>
      <c r="Y3596">
        <f>IF(ChurnTable[[#This Row],[Churn]]="Yes",1,0)</f>
        <v>0</v>
      </c>
      <c r="Z3596">
        <f>IF(ChurnTable[[#This Row],[Churn]]="Yes",ChurnTable[[#This Row],[MonthlyCharges]]*12,0)</f>
        <v>0</v>
      </c>
    </row>
    <row r="3597" spans="1:26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 s="1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 s="2">
        <v>70.2</v>
      </c>
      <c r="T3597" s="2">
        <v>115.95</v>
      </c>
      <c r="U3597" t="s">
        <v>23</v>
      </c>
      <c r="V35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97" t="str">
        <f>IF(ChurnTable[[#This Row],[MonthlyCharges]]&lt;35,"Low (&lt;$35)",IF(ChurnTable[[#This Row],[MonthlyCharges]]&lt;70,"Medium ($35-$70)","High (&gt;$70)"))</f>
        <v>High (&gt;$70)</v>
      </c>
      <c r="X3597">
        <f>ChurnTable[[#This Row],[MonthlyCharges]]*12</f>
        <v>842.40000000000009</v>
      </c>
      <c r="Y3597">
        <f>IF(ChurnTable[[#This Row],[Churn]]="Yes",1,0)</f>
        <v>1</v>
      </c>
      <c r="Z3597">
        <f>IF(ChurnTable[[#This Row],[Churn]]="Yes",ChurnTable[[#This Row],[MonthlyCharges]]*12,0)</f>
        <v>842.40000000000009</v>
      </c>
    </row>
    <row r="3598" spans="1:26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 s="1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 s="2">
        <v>55.35</v>
      </c>
      <c r="T3598" s="2">
        <v>165.2</v>
      </c>
      <c r="U3598" t="s">
        <v>23</v>
      </c>
      <c r="V35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598" t="str">
        <f>IF(ChurnTable[[#This Row],[MonthlyCharges]]&lt;35,"Low (&lt;$35)",IF(ChurnTable[[#This Row],[MonthlyCharges]]&lt;70,"Medium ($35-$70)","High (&gt;$70)"))</f>
        <v>Medium ($35-$70)</v>
      </c>
      <c r="X3598">
        <f>ChurnTable[[#This Row],[MonthlyCharges]]*12</f>
        <v>664.2</v>
      </c>
      <c r="Y3598">
        <f>IF(ChurnTable[[#This Row],[Churn]]="Yes",1,0)</f>
        <v>1</v>
      </c>
      <c r="Z3598">
        <f>IF(ChurnTable[[#This Row],[Churn]]="Yes",ChurnTable[[#This Row],[MonthlyCharges]]*12,0)</f>
        <v>664.2</v>
      </c>
    </row>
    <row r="3599" spans="1:26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 s="1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 s="2">
        <v>95.7</v>
      </c>
      <c r="T3599" s="2">
        <v>2338.35</v>
      </c>
      <c r="U3599" t="s">
        <v>24</v>
      </c>
      <c r="V35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599" t="str">
        <f>IF(ChurnTable[[#This Row],[MonthlyCharges]]&lt;35,"Low (&lt;$35)",IF(ChurnTable[[#This Row],[MonthlyCharges]]&lt;70,"Medium ($35-$70)","High (&gt;$70)"))</f>
        <v>High (&gt;$70)</v>
      </c>
      <c r="X3599">
        <f>ChurnTable[[#This Row],[MonthlyCharges]]*12</f>
        <v>1148.4000000000001</v>
      </c>
      <c r="Y3599">
        <f>IF(ChurnTable[[#This Row],[Churn]]="Yes",1,0)</f>
        <v>0</v>
      </c>
      <c r="Z3599">
        <f>IF(ChurnTable[[#This Row],[Churn]]="Yes",ChurnTable[[#This Row],[MonthlyCharges]]*12,0)</f>
        <v>0</v>
      </c>
    </row>
    <row r="3600" spans="1:26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 s="1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 s="2">
        <v>46.3</v>
      </c>
      <c r="T3600" s="2">
        <v>46.3</v>
      </c>
      <c r="U3600" t="s">
        <v>24</v>
      </c>
      <c r="V36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00" t="str">
        <f>IF(ChurnTable[[#This Row],[MonthlyCharges]]&lt;35,"Low (&lt;$35)",IF(ChurnTable[[#This Row],[MonthlyCharges]]&lt;70,"Medium ($35-$70)","High (&gt;$70)"))</f>
        <v>Medium ($35-$70)</v>
      </c>
      <c r="X3600">
        <f>ChurnTable[[#This Row],[MonthlyCharges]]*12</f>
        <v>555.59999999999991</v>
      </c>
      <c r="Y3600">
        <f>IF(ChurnTable[[#This Row],[Churn]]="Yes",1,0)</f>
        <v>0</v>
      </c>
      <c r="Z3600">
        <f>IF(ChurnTable[[#This Row],[Churn]]="Yes",ChurnTable[[#This Row],[MonthlyCharges]]*12,0)</f>
        <v>0</v>
      </c>
    </row>
    <row r="3601" spans="1:26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 s="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 s="2">
        <v>81.3</v>
      </c>
      <c r="T3601" s="2">
        <v>3541.1</v>
      </c>
      <c r="U3601" t="s">
        <v>24</v>
      </c>
      <c r="V36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01" t="str">
        <f>IF(ChurnTable[[#This Row],[MonthlyCharges]]&lt;35,"Low (&lt;$35)",IF(ChurnTable[[#This Row],[MonthlyCharges]]&lt;70,"Medium ($35-$70)","High (&gt;$70)"))</f>
        <v>High (&gt;$70)</v>
      </c>
      <c r="X3601">
        <f>ChurnTable[[#This Row],[MonthlyCharges]]*12</f>
        <v>975.59999999999991</v>
      </c>
      <c r="Y3601">
        <f>IF(ChurnTable[[#This Row],[Churn]]="Yes",1,0)</f>
        <v>0</v>
      </c>
      <c r="Z3601">
        <f>IF(ChurnTable[[#This Row],[Churn]]="Yes",ChurnTable[[#This Row],[MonthlyCharges]]*12,0)</f>
        <v>0</v>
      </c>
    </row>
    <row r="3602" spans="1:26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 s="1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 s="2">
        <v>84.2</v>
      </c>
      <c r="T3602" s="2">
        <v>4146.05</v>
      </c>
      <c r="U3602" t="s">
        <v>23</v>
      </c>
      <c r="V36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02" t="str">
        <f>IF(ChurnTable[[#This Row],[MonthlyCharges]]&lt;35,"Low (&lt;$35)",IF(ChurnTable[[#This Row],[MonthlyCharges]]&lt;70,"Medium ($35-$70)","High (&gt;$70)"))</f>
        <v>High (&gt;$70)</v>
      </c>
      <c r="X3602">
        <f>ChurnTable[[#This Row],[MonthlyCharges]]*12</f>
        <v>1010.4000000000001</v>
      </c>
      <c r="Y3602">
        <f>IF(ChurnTable[[#This Row],[Churn]]="Yes",1,0)</f>
        <v>1</v>
      </c>
      <c r="Z3602">
        <f>IF(ChurnTable[[#This Row],[Churn]]="Yes",ChurnTable[[#This Row],[MonthlyCharges]]*12,0)</f>
        <v>1010.4000000000001</v>
      </c>
    </row>
    <row r="3603" spans="1:26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 s="1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 s="2">
        <v>20</v>
      </c>
      <c r="T3603" s="2">
        <v>1087.25</v>
      </c>
      <c r="U3603" t="s">
        <v>24</v>
      </c>
      <c r="V36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03" t="str">
        <f>IF(ChurnTable[[#This Row],[MonthlyCharges]]&lt;35,"Low (&lt;$35)",IF(ChurnTable[[#This Row],[MonthlyCharges]]&lt;70,"Medium ($35-$70)","High (&gt;$70)"))</f>
        <v>Low (&lt;$35)</v>
      </c>
      <c r="X3603">
        <f>ChurnTable[[#This Row],[MonthlyCharges]]*12</f>
        <v>240</v>
      </c>
      <c r="Y3603">
        <f>IF(ChurnTable[[#This Row],[Churn]]="Yes",1,0)</f>
        <v>0</v>
      </c>
      <c r="Z3603">
        <f>IF(ChurnTable[[#This Row],[Churn]]="Yes",ChurnTable[[#This Row],[MonthlyCharges]]*12,0)</f>
        <v>0</v>
      </c>
    </row>
    <row r="3604" spans="1:26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 s="1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 s="2">
        <v>66.150000000000006</v>
      </c>
      <c r="T3604" s="2">
        <v>2522.4</v>
      </c>
      <c r="U3604" t="s">
        <v>24</v>
      </c>
      <c r="V36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04" t="str">
        <f>IF(ChurnTable[[#This Row],[MonthlyCharges]]&lt;35,"Low (&lt;$35)",IF(ChurnTable[[#This Row],[MonthlyCharges]]&lt;70,"Medium ($35-$70)","High (&gt;$70)"))</f>
        <v>Medium ($35-$70)</v>
      </c>
      <c r="X3604">
        <f>ChurnTable[[#This Row],[MonthlyCharges]]*12</f>
        <v>793.80000000000007</v>
      </c>
      <c r="Y3604">
        <f>IF(ChurnTable[[#This Row],[Churn]]="Yes",1,0)</f>
        <v>0</v>
      </c>
      <c r="Z3604">
        <f>IF(ChurnTable[[#This Row],[Churn]]="Yes",ChurnTable[[#This Row],[MonthlyCharges]]*12,0)</f>
        <v>0</v>
      </c>
    </row>
    <row r="3605" spans="1:26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 s="1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 s="2">
        <v>45.85</v>
      </c>
      <c r="T3605" s="2">
        <v>81</v>
      </c>
      <c r="U3605" t="s">
        <v>23</v>
      </c>
      <c r="V36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05" t="str">
        <f>IF(ChurnTable[[#This Row],[MonthlyCharges]]&lt;35,"Low (&lt;$35)",IF(ChurnTable[[#This Row],[MonthlyCharges]]&lt;70,"Medium ($35-$70)","High (&gt;$70)"))</f>
        <v>Medium ($35-$70)</v>
      </c>
      <c r="X3605">
        <f>ChurnTable[[#This Row],[MonthlyCharges]]*12</f>
        <v>550.20000000000005</v>
      </c>
      <c r="Y3605">
        <f>IF(ChurnTable[[#This Row],[Churn]]="Yes",1,0)</f>
        <v>1</v>
      </c>
      <c r="Z3605">
        <f>IF(ChurnTable[[#This Row],[Churn]]="Yes",ChurnTable[[#This Row],[MonthlyCharges]]*12,0)</f>
        <v>550.20000000000005</v>
      </c>
    </row>
    <row r="3606" spans="1:26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 s="1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 s="2">
        <v>19.600000000000001</v>
      </c>
      <c r="T3606" s="2">
        <v>717.3</v>
      </c>
      <c r="U3606" t="s">
        <v>24</v>
      </c>
      <c r="V36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06" t="str">
        <f>IF(ChurnTable[[#This Row],[MonthlyCharges]]&lt;35,"Low (&lt;$35)",IF(ChurnTable[[#This Row],[MonthlyCharges]]&lt;70,"Medium ($35-$70)","High (&gt;$70)"))</f>
        <v>Low (&lt;$35)</v>
      </c>
      <c r="X3606">
        <f>ChurnTable[[#This Row],[MonthlyCharges]]*12</f>
        <v>235.20000000000002</v>
      </c>
      <c r="Y3606">
        <f>IF(ChurnTable[[#This Row],[Churn]]="Yes",1,0)</f>
        <v>0</v>
      </c>
      <c r="Z3606">
        <f>IF(ChurnTable[[#This Row],[Churn]]="Yes",ChurnTable[[#This Row],[MonthlyCharges]]*12,0)</f>
        <v>0</v>
      </c>
    </row>
    <row r="3607" spans="1:26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 s="1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 s="2">
        <v>49.8</v>
      </c>
      <c r="T3607" s="2">
        <v>1734.2</v>
      </c>
      <c r="U3607" t="s">
        <v>24</v>
      </c>
      <c r="V36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07" t="str">
        <f>IF(ChurnTable[[#This Row],[MonthlyCharges]]&lt;35,"Low (&lt;$35)",IF(ChurnTable[[#This Row],[MonthlyCharges]]&lt;70,"Medium ($35-$70)","High (&gt;$70)"))</f>
        <v>Medium ($35-$70)</v>
      </c>
      <c r="X3607">
        <f>ChurnTable[[#This Row],[MonthlyCharges]]*12</f>
        <v>597.59999999999991</v>
      </c>
      <c r="Y3607">
        <f>IF(ChurnTable[[#This Row],[Churn]]="Yes",1,0)</f>
        <v>0</v>
      </c>
      <c r="Z3607">
        <f>IF(ChurnTable[[#This Row],[Churn]]="Yes",ChurnTable[[#This Row],[MonthlyCharges]]*12,0)</f>
        <v>0</v>
      </c>
    </row>
    <row r="3608" spans="1:26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 s="1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 s="2">
        <v>101.75</v>
      </c>
      <c r="T3608" s="2">
        <v>7069.3</v>
      </c>
      <c r="U3608" t="s">
        <v>24</v>
      </c>
      <c r="V36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08" t="str">
        <f>IF(ChurnTable[[#This Row],[MonthlyCharges]]&lt;35,"Low (&lt;$35)",IF(ChurnTable[[#This Row],[MonthlyCharges]]&lt;70,"Medium ($35-$70)","High (&gt;$70)"))</f>
        <v>High (&gt;$70)</v>
      </c>
      <c r="X3608">
        <f>ChurnTable[[#This Row],[MonthlyCharges]]*12</f>
        <v>1221</v>
      </c>
      <c r="Y3608">
        <f>IF(ChurnTable[[#This Row],[Churn]]="Yes",1,0)</f>
        <v>0</v>
      </c>
      <c r="Z3608">
        <f>IF(ChurnTable[[#This Row],[Churn]]="Yes",ChurnTable[[#This Row],[MonthlyCharges]]*12,0)</f>
        <v>0</v>
      </c>
    </row>
    <row r="3609" spans="1:26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 s="1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 s="2">
        <v>55.15</v>
      </c>
      <c r="T3609" s="2">
        <v>742.9</v>
      </c>
      <c r="U3609" t="s">
        <v>24</v>
      </c>
      <c r="V36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09" t="str">
        <f>IF(ChurnTable[[#This Row],[MonthlyCharges]]&lt;35,"Low (&lt;$35)",IF(ChurnTable[[#This Row],[MonthlyCharges]]&lt;70,"Medium ($35-$70)","High (&gt;$70)"))</f>
        <v>Medium ($35-$70)</v>
      </c>
      <c r="X3609">
        <f>ChurnTable[[#This Row],[MonthlyCharges]]*12</f>
        <v>661.8</v>
      </c>
      <c r="Y3609">
        <f>IF(ChurnTable[[#This Row],[Churn]]="Yes",1,0)</f>
        <v>0</v>
      </c>
      <c r="Z3609">
        <f>IF(ChurnTable[[#This Row],[Churn]]="Yes",ChurnTable[[#This Row],[MonthlyCharges]]*12,0)</f>
        <v>0</v>
      </c>
    </row>
    <row r="3610" spans="1:26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 s="1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 s="2">
        <v>75.25</v>
      </c>
      <c r="T3610" s="2">
        <v>3017.65</v>
      </c>
      <c r="U3610" t="s">
        <v>23</v>
      </c>
      <c r="V36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10" t="str">
        <f>IF(ChurnTable[[#This Row],[MonthlyCharges]]&lt;35,"Low (&lt;$35)",IF(ChurnTable[[#This Row],[MonthlyCharges]]&lt;70,"Medium ($35-$70)","High (&gt;$70)"))</f>
        <v>High (&gt;$70)</v>
      </c>
      <c r="X3610">
        <f>ChurnTable[[#This Row],[MonthlyCharges]]*12</f>
        <v>903</v>
      </c>
      <c r="Y3610">
        <f>IF(ChurnTable[[#This Row],[Churn]]="Yes",1,0)</f>
        <v>1</v>
      </c>
      <c r="Z3610">
        <f>IF(ChurnTable[[#This Row],[Churn]]="Yes",ChurnTable[[#This Row],[MonthlyCharges]]*12,0)</f>
        <v>903</v>
      </c>
    </row>
    <row r="3611" spans="1:26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 s="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 s="2">
        <v>103.95</v>
      </c>
      <c r="T3611" s="2">
        <v>6423</v>
      </c>
      <c r="U3611" t="s">
        <v>24</v>
      </c>
      <c r="V36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11" t="str">
        <f>IF(ChurnTable[[#This Row],[MonthlyCharges]]&lt;35,"Low (&lt;$35)",IF(ChurnTable[[#This Row],[MonthlyCharges]]&lt;70,"Medium ($35-$70)","High (&gt;$70)"))</f>
        <v>High (&gt;$70)</v>
      </c>
      <c r="X3611">
        <f>ChurnTable[[#This Row],[MonthlyCharges]]*12</f>
        <v>1247.4000000000001</v>
      </c>
      <c r="Y3611">
        <f>IF(ChurnTable[[#This Row],[Churn]]="Yes",1,0)</f>
        <v>0</v>
      </c>
      <c r="Z3611">
        <f>IF(ChurnTable[[#This Row],[Churn]]="Yes",ChurnTable[[#This Row],[MonthlyCharges]]*12,0)</f>
        <v>0</v>
      </c>
    </row>
    <row r="3612" spans="1:26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 s="1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 s="2">
        <v>100.15</v>
      </c>
      <c r="T3612" s="2">
        <v>1164.3</v>
      </c>
      <c r="U3612" t="s">
        <v>23</v>
      </c>
      <c r="V36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12" t="str">
        <f>IF(ChurnTable[[#This Row],[MonthlyCharges]]&lt;35,"Low (&lt;$35)",IF(ChurnTable[[#This Row],[MonthlyCharges]]&lt;70,"Medium ($35-$70)","High (&gt;$70)"))</f>
        <v>High (&gt;$70)</v>
      </c>
      <c r="X3612">
        <f>ChurnTable[[#This Row],[MonthlyCharges]]*12</f>
        <v>1201.8000000000002</v>
      </c>
      <c r="Y3612">
        <f>IF(ChurnTable[[#This Row],[Churn]]="Yes",1,0)</f>
        <v>1</v>
      </c>
      <c r="Z3612">
        <f>IF(ChurnTable[[#This Row],[Churn]]="Yes",ChurnTable[[#This Row],[MonthlyCharges]]*12,0)</f>
        <v>1201.8000000000002</v>
      </c>
    </row>
    <row r="3613" spans="1:26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 s="1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 s="2">
        <v>99.65</v>
      </c>
      <c r="T3613" s="2">
        <v>4220.3500000000004</v>
      </c>
      <c r="U3613" t="s">
        <v>24</v>
      </c>
      <c r="V36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13" t="str">
        <f>IF(ChurnTable[[#This Row],[MonthlyCharges]]&lt;35,"Low (&lt;$35)",IF(ChurnTable[[#This Row],[MonthlyCharges]]&lt;70,"Medium ($35-$70)","High (&gt;$70)"))</f>
        <v>High (&gt;$70)</v>
      </c>
      <c r="X3613">
        <f>ChurnTable[[#This Row],[MonthlyCharges]]*12</f>
        <v>1195.8000000000002</v>
      </c>
      <c r="Y3613">
        <f>IF(ChurnTable[[#This Row],[Churn]]="Yes",1,0)</f>
        <v>0</v>
      </c>
      <c r="Z3613">
        <f>IF(ChurnTable[[#This Row],[Churn]]="Yes",ChurnTable[[#This Row],[MonthlyCharges]]*12,0)</f>
        <v>0</v>
      </c>
    </row>
    <row r="3614" spans="1:26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 s="1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 s="2">
        <v>73.7</v>
      </c>
      <c r="T3614" s="2">
        <v>1558.7</v>
      </c>
      <c r="U3614" t="s">
        <v>24</v>
      </c>
      <c r="V36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14" t="str">
        <f>IF(ChurnTable[[#This Row],[MonthlyCharges]]&lt;35,"Low (&lt;$35)",IF(ChurnTable[[#This Row],[MonthlyCharges]]&lt;70,"Medium ($35-$70)","High (&gt;$70)"))</f>
        <v>High (&gt;$70)</v>
      </c>
      <c r="X3614">
        <f>ChurnTable[[#This Row],[MonthlyCharges]]*12</f>
        <v>884.40000000000009</v>
      </c>
      <c r="Y3614">
        <f>IF(ChurnTable[[#This Row],[Churn]]="Yes",1,0)</f>
        <v>0</v>
      </c>
      <c r="Z3614">
        <f>IF(ChurnTable[[#This Row],[Churn]]="Yes",ChurnTable[[#This Row],[MonthlyCharges]]*12,0)</f>
        <v>0</v>
      </c>
    </row>
    <row r="3615" spans="1:26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 s="1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 s="2">
        <v>50.05</v>
      </c>
      <c r="T3615" s="2">
        <v>2743.45</v>
      </c>
      <c r="U3615" t="s">
        <v>24</v>
      </c>
      <c r="V36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15" t="str">
        <f>IF(ChurnTable[[#This Row],[MonthlyCharges]]&lt;35,"Low (&lt;$35)",IF(ChurnTable[[#This Row],[MonthlyCharges]]&lt;70,"Medium ($35-$70)","High (&gt;$70)"))</f>
        <v>Medium ($35-$70)</v>
      </c>
      <c r="X3615">
        <f>ChurnTable[[#This Row],[MonthlyCharges]]*12</f>
        <v>600.59999999999991</v>
      </c>
      <c r="Y3615">
        <f>IF(ChurnTable[[#This Row],[Churn]]="Yes",1,0)</f>
        <v>0</v>
      </c>
      <c r="Z3615">
        <f>IF(ChurnTable[[#This Row],[Churn]]="Yes",ChurnTable[[#This Row],[MonthlyCharges]]*12,0)</f>
        <v>0</v>
      </c>
    </row>
    <row r="3616" spans="1:26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 s="1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 s="2">
        <v>60.25</v>
      </c>
      <c r="T3616" s="2">
        <v>4055.5</v>
      </c>
      <c r="U3616" t="s">
        <v>24</v>
      </c>
      <c r="V36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16" t="str">
        <f>IF(ChurnTable[[#This Row],[MonthlyCharges]]&lt;35,"Low (&lt;$35)",IF(ChurnTable[[#This Row],[MonthlyCharges]]&lt;70,"Medium ($35-$70)","High (&gt;$70)"))</f>
        <v>Medium ($35-$70)</v>
      </c>
      <c r="X3616">
        <f>ChurnTable[[#This Row],[MonthlyCharges]]*12</f>
        <v>723</v>
      </c>
      <c r="Y3616">
        <f>IF(ChurnTable[[#This Row],[Churn]]="Yes",1,0)</f>
        <v>0</v>
      </c>
      <c r="Z3616">
        <f>IF(ChurnTable[[#This Row],[Churn]]="Yes",ChurnTable[[#This Row],[MonthlyCharges]]*12,0)</f>
        <v>0</v>
      </c>
    </row>
    <row r="3617" spans="1:26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 s="1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 s="2">
        <v>105.75</v>
      </c>
      <c r="T3617" s="2">
        <v>2710.25</v>
      </c>
      <c r="U3617" t="s">
        <v>23</v>
      </c>
      <c r="V36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17" t="str">
        <f>IF(ChurnTable[[#This Row],[MonthlyCharges]]&lt;35,"Low (&lt;$35)",IF(ChurnTable[[#This Row],[MonthlyCharges]]&lt;70,"Medium ($35-$70)","High (&gt;$70)"))</f>
        <v>High (&gt;$70)</v>
      </c>
      <c r="X3617">
        <f>ChurnTable[[#This Row],[MonthlyCharges]]*12</f>
        <v>1269</v>
      </c>
      <c r="Y3617">
        <f>IF(ChurnTable[[#This Row],[Churn]]="Yes",1,0)</f>
        <v>1</v>
      </c>
      <c r="Z3617">
        <f>IF(ChurnTable[[#This Row],[Churn]]="Yes",ChurnTable[[#This Row],[MonthlyCharges]]*12,0)</f>
        <v>1269</v>
      </c>
    </row>
    <row r="3618" spans="1:26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 s="1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 s="2">
        <v>87.3</v>
      </c>
      <c r="T3618" s="2">
        <v>6055.55</v>
      </c>
      <c r="U3618" t="s">
        <v>24</v>
      </c>
      <c r="V36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18" t="str">
        <f>IF(ChurnTable[[#This Row],[MonthlyCharges]]&lt;35,"Low (&lt;$35)",IF(ChurnTable[[#This Row],[MonthlyCharges]]&lt;70,"Medium ($35-$70)","High (&gt;$70)"))</f>
        <v>High (&gt;$70)</v>
      </c>
      <c r="X3618">
        <f>ChurnTable[[#This Row],[MonthlyCharges]]*12</f>
        <v>1047.5999999999999</v>
      </c>
      <c r="Y3618">
        <f>IF(ChurnTable[[#This Row],[Churn]]="Yes",1,0)</f>
        <v>0</v>
      </c>
      <c r="Z3618">
        <f>IF(ChurnTable[[#This Row],[Churn]]="Yes",ChurnTable[[#This Row],[MonthlyCharges]]*12,0)</f>
        <v>0</v>
      </c>
    </row>
    <row r="3619" spans="1:26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 s="1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 s="2">
        <v>48.35</v>
      </c>
      <c r="T3619" s="2">
        <v>810.7</v>
      </c>
      <c r="U3619" t="s">
        <v>23</v>
      </c>
      <c r="V36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19" t="str">
        <f>IF(ChurnTable[[#This Row],[MonthlyCharges]]&lt;35,"Low (&lt;$35)",IF(ChurnTable[[#This Row],[MonthlyCharges]]&lt;70,"Medium ($35-$70)","High (&gt;$70)"))</f>
        <v>Medium ($35-$70)</v>
      </c>
      <c r="X3619">
        <f>ChurnTable[[#This Row],[MonthlyCharges]]*12</f>
        <v>580.20000000000005</v>
      </c>
      <c r="Y3619">
        <f>IF(ChurnTable[[#This Row],[Churn]]="Yes",1,0)</f>
        <v>1</v>
      </c>
      <c r="Z3619">
        <f>IF(ChurnTable[[#This Row],[Churn]]="Yes",ChurnTable[[#This Row],[MonthlyCharges]]*12,0)</f>
        <v>580.20000000000005</v>
      </c>
    </row>
    <row r="3620" spans="1:26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 s="1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 s="2">
        <v>54.25</v>
      </c>
      <c r="T3620" s="2">
        <v>2538.1999999999998</v>
      </c>
      <c r="U3620" t="s">
        <v>24</v>
      </c>
      <c r="V36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20" t="str">
        <f>IF(ChurnTable[[#This Row],[MonthlyCharges]]&lt;35,"Low (&lt;$35)",IF(ChurnTable[[#This Row],[MonthlyCharges]]&lt;70,"Medium ($35-$70)","High (&gt;$70)"))</f>
        <v>Medium ($35-$70)</v>
      </c>
      <c r="X3620">
        <f>ChurnTable[[#This Row],[MonthlyCharges]]*12</f>
        <v>651</v>
      </c>
      <c r="Y3620">
        <f>IF(ChurnTable[[#This Row],[Churn]]="Yes",1,0)</f>
        <v>0</v>
      </c>
      <c r="Z3620">
        <f>IF(ChurnTable[[#This Row],[Churn]]="Yes",ChurnTable[[#This Row],[MonthlyCharges]]*12,0)</f>
        <v>0</v>
      </c>
    </row>
    <row r="3621" spans="1:26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 s="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 s="2">
        <v>85.3</v>
      </c>
      <c r="T3621" s="2">
        <v>6129.2</v>
      </c>
      <c r="U3621" t="s">
        <v>24</v>
      </c>
      <c r="V36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21" t="str">
        <f>IF(ChurnTable[[#This Row],[MonthlyCharges]]&lt;35,"Low (&lt;$35)",IF(ChurnTable[[#This Row],[MonthlyCharges]]&lt;70,"Medium ($35-$70)","High (&gt;$70)"))</f>
        <v>High (&gt;$70)</v>
      </c>
      <c r="X3621">
        <f>ChurnTable[[#This Row],[MonthlyCharges]]*12</f>
        <v>1023.5999999999999</v>
      </c>
      <c r="Y3621">
        <f>IF(ChurnTable[[#This Row],[Churn]]="Yes",1,0)</f>
        <v>0</v>
      </c>
      <c r="Z3621">
        <f>IF(ChurnTable[[#This Row],[Churn]]="Yes",ChurnTable[[#This Row],[MonthlyCharges]]*12,0)</f>
        <v>0</v>
      </c>
    </row>
    <row r="3622" spans="1:26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 s="1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 s="2">
        <v>50</v>
      </c>
      <c r="T3622" s="2">
        <v>1750.85</v>
      </c>
      <c r="U3622" t="s">
        <v>24</v>
      </c>
      <c r="V36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22" t="str">
        <f>IF(ChurnTable[[#This Row],[MonthlyCharges]]&lt;35,"Low (&lt;$35)",IF(ChurnTable[[#This Row],[MonthlyCharges]]&lt;70,"Medium ($35-$70)","High (&gt;$70)"))</f>
        <v>Medium ($35-$70)</v>
      </c>
      <c r="X3622">
        <f>ChurnTable[[#This Row],[MonthlyCharges]]*12</f>
        <v>600</v>
      </c>
      <c r="Y3622">
        <f>IF(ChurnTable[[#This Row],[Churn]]="Yes",1,0)</f>
        <v>0</v>
      </c>
      <c r="Z3622">
        <f>IF(ChurnTable[[#This Row],[Churn]]="Yes",ChurnTable[[#This Row],[MonthlyCharges]]*12,0)</f>
        <v>0</v>
      </c>
    </row>
    <row r="3623" spans="1:26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 s="1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 s="2">
        <v>24.4</v>
      </c>
      <c r="T3623" s="2">
        <v>36.549999999999997</v>
      </c>
      <c r="U3623" t="s">
        <v>23</v>
      </c>
      <c r="V36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23" t="str">
        <f>IF(ChurnTable[[#This Row],[MonthlyCharges]]&lt;35,"Low (&lt;$35)",IF(ChurnTable[[#This Row],[MonthlyCharges]]&lt;70,"Medium ($35-$70)","High (&gt;$70)"))</f>
        <v>Low (&lt;$35)</v>
      </c>
      <c r="X3623">
        <f>ChurnTable[[#This Row],[MonthlyCharges]]*12</f>
        <v>292.79999999999995</v>
      </c>
      <c r="Y3623">
        <f>IF(ChurnTable[[#This Row],[Churn]]="Yes",1,0)</f>
        <v>1</v>
      </c>
      <c r="Z3623">
        <f>IF(ChurnTable[[#This Row],[Churn]]="Yes",ChurnTable[[#This Row],[MonthlyCharges]]*12,0)</f>
        <v>292.79999999999995</v>
      </c>
    </row>
    <row r="3624" spans="1:26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 s="1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 s="2">
        <v>90.95</v>
      </c>
      <c r="T3624" s="2">
        <v>6652.45</v>
      </c>
      <c r="U3624" t="s">
        <v>24</v>
      </c>
      <c r="V36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24" t="str">
        <f>IF(ChurnTable[[#This Row],[MonthlyCharges]]&lt;35,"Low (&lt;$35)",IF(ChurnTable[[#This Row],[MonthlyCharges]]&lt;70,"Medium ($35-$70)","High (&gt;$70)"))</f>
        <v>High (&gt;$70)</v>
      </c>
      <c r="X3624">
        <f>ChurnTable[[#This Row],[MonthlyCharges]]*12</f>
        <v>1091.4000000000001</v>
      </c>
      <c r="Y3624">
        <f>IF(ChurnTable[[#This Row],[Churn]]="Yes",1,0)</f>
        <v>0</v>
      </c>
      <c r="Z3624">
        <f>IF(ChurnTable[[#This Row],[Churn]]="Yes",ChurnTable[[#This Row],[MonthlyCharges]]*12,0)</f>
        <v>0</v>
      </c>
    </row>
    <row r="3625" spans="1:26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 s="1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 s="2">
        <v>72.25</v>
      </c>
      <c r="T3625" s="2">
        <v>2575.4499999999998</v>
      </c>
      <c r="U3625" t="s">
        <v>24</v>
      </c>
      <c r="V36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25" t="str">
        <f>IF(ChurnTable[[#This Row],[MonthlyCharges]]&lt;35,"Low (&lt;$35)",IF(ChurnTable[[#This Row],[MonthlyCharges]]&lt;70,"Medium ($35-$70)","High (&gt;$70)"))</f>
        <v>High (&gt;$70)</v>
      </c>
      <c r="X3625">
        <f>ChurnTable[[#This Row],[MonthlyCharges]]*12</f>
        <v>867</v>
      </c>
      <c r="Y3625">
        <f>IF(ChurnTable[[#This Row],[Churn]]="Yes",1,0)</f>
        <v>0</v>
      </c>
      <c r="Z3625">
        <f>IF(ChurnTable[[#This Row],[Churn]]="Yes",ChurnTable[[#This Row],[MonthlyCharges]]*12,0)</f>
        <v>0</v>
      </c>
    </row>
    <row r="3626" spans="1:26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 s="1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 s="2">
        <v>96.1</v>
      </c>
      <c r="T3626" s="2">
        <v>6019.35</v>
      </c>
      <c r="U3626" t="s">
        <v>24</v>
      </c>
      <c r="V36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26" t="str">
        <f>IF(ChurnTable[[#This Row],[MonthlyCharges]]&lt;35,"Low (&lt;$35)",IF(ChurnTable[[#This Row],[MonthlyCharges]]&lt;70,"Medium ($35-$70)","High (&gt;$70)"))</f>
        <v>High (&gt;$70)</v>
      </c>
      <c r="X3626">
        <f>ChurnTable[[#This Row],[MonthlyCharges]]*12</f>
        <v>1153.1999999999998</v>
      </c>
      <c r="Y3626">
        <f>IF(ChurnTable[[#This Row],[Churn]]="Yes",1,0)</f>
        <v>0</v>
      </c>
      <c r="Z3626">
        <f>IF(ChurnTable[[#This Row],[Churn]]="Yes",ChurnTable[[#This Row],[MonthlyCharges]]*12,0)</f>
        <v>0</v>
      </c>
    </row>
    <row r="3627" spans="1:26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 s="1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 s="2">
        <v>19.850000000000001</v>
      </c>
      <c r="T3627" s="2">
        <v>1379.6</v>
      </c>
      <c r="U3627" t="s">
        <v>24</v>
      </c>
      <c r="V36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27" t="str">
        <f>IF(ChurnTable[[#This Row],[MonthlyCharges]]&lt;35,"Low (&lt;$35)",IF(ChurnTable[[#This Row],[MonthlyCharges]]&lt;70,"Medium ($35-$70)","High (&gt;$70)"))</f>
        <v>Low (&lt;$35)</v>
      </c>
      <c r="X3627">
        <f>ChurnTable[[#This Row],[MonthlyCharges]]*12</f>
        <v>238.20000000000002</v>
      </c>
      <c r="Y3627">
        <f>IF(ChurnTable[[#This Row],[Churn]]="Yes",1,0)</f>
        <v>0</v>
      </c>
      <c r="Z3627">
        <f>IF(ChurnTable[[#This Row],[Churn]]="Yes",ChurnTable[[#This Row],[MonthlyCharges]]*12,0)</f>
        <v>0</v>
      </c>
    </row>
    <row r="3628" spans="1:26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 s="1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 s="2">
        <v>55.3</v>
      </c>
      <c r="T3628" s="2">
        <v>1284.2</v>
      </c>
      <c r="U3628" t="s">
        <v>24</v>
      </c>
      <c r="V36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28" t="str">
        <f>IF(ChurnTable[[#This Row],[MonthlyCharges]]&lt;35,"Low (&lt;$35)",IF(ChurnTable[[#This Row],[MonthlyCharges]]&lt;70,"Medium ($35-$70)","High (&gt;$70)"))</f>
        <v>Medium ($35-$70)</v>
      </c>
      <c r="X3628">
        <f>ChurnTable[[#This Row],[MonthlyCharges]]*12</f>
        <v>663.59999999999991</v>
      </c>
      <c r="Y3628">
        <f>IF(ChurnTable[[#This Row],[Churn]]="Yes",1,0)</f>
        <v>0</v>
      </c>
      <c r="Z3628">
        <f>IF(ChurnTable[[#This Row],[Churn]]="Yes",ChurnTable[[#This Row],[MonthlyCharges]]*12,0)</f>
        <v>0</v>
      </c>
    </row>
    <row r="3629" spans="1:26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 s="1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 s="2">
        <v>20.100000000000001</v>
      </c>
      <c r="T3629" s="2">
        <v>296.14999999999998</v>
      </c>
      <c r="U3629" t="s">
        <v>24</v>
      </c>
      <c r="V36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29" t="str">
        <f>IF(ChurnTable[[#This Row],[MonthlyCharges]]&lt;35,"Low (&lt;$35)",IF(ChurnTable[[#This Row],[MonthlyCharges]]&lt;70,"Medium ($35-$70)","High (&gt;$70)"))</f>
        <v>Low (&lt;$35)</v>
      </c>
      <c r="X3629">
        <f>ChurnTable[[#This Row],[MonthlyCharges]]*12</f>
        <v>241.20000000000002</v>
      </c>
      <c r="Y3629">
        <f>IF(ChurnTable[[#This Row],[Churn]]="Yes",1,0)</f>
        <v>0</v>
      </c>
      <c r="Z3629">
        <f>IF(ChurnTable[[#This Row],[Churn]]="Yes",ChurnTable[[#This Row],[MonthlyCharges]]*12,0)</f>
        <v>0</v>
      </c>
    </row>
    <row r="3630" spans="1:26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 s="1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 s="2">
        <v>69.5</v>
      </c>
      <c r="T3630" s="2">
        <v>653.25</v>
      </c>
      <c r="U3630" t="s">
        <v>24</v>
      </c>
      <c r="V36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30" t="str">
        <f>IF(ChurnTable[[#This Row],[MonthlyCharges]]&lt;35,"Low (&lt;$35)",IF(ChurnTable[[#This Row],[MonthlyCharges]]&lt;70,"Medium ($35-$70)","High (&gt;$70)"))</f>
        <v>Medium ($35-$70)</v>
      </c>
      <c r="X3630">
        <f>ChurnTable[[#This Row],[MonthlyCharges]]*12</f>
        <v>834</v>
      </c>
      <c r="Y3630">
        <f>IF(ChurnTable[[#This Row],[Churn]]="Yes",1,0)</f>
        <v>0</v>
      </c>
      <c r="Z3630">
        <f>IF(ChurnTable[[#This Row],[Churn]]="Yes",ChurnTable[[#This Row],[MonthlyCharges]]*12,0)</f>
        <v>0</v>
      </c>
    </row>
    <row r="3631" spans="1:26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 s="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 s="2">
        <v>25.15</v>
      </c>
      <c r="T3631" s="2">
        <v>412.6</v>
      </c>
      <c r="U3631" t="s">
        <v>24</v>
      </c>
      <c r="V36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31" t="str">
        <f>IF(ChurnTable[[#This Row],[MonthlyCharges]]&lt;35,"Low (&lt;$35)",IF(ChurnTable[[#This Row],[MonthlyCharges]]&lt;70,"Medium ($35-$70)","High (&gt;$70)"))</f>
        <v>Low (&lt;$35)</v>
      </c>
      <c r="X3631">
        <f>ChurnTable[[#This Row],[MonthlyCharges]]*12</f>
        <v>301.79999999999995</v>
      </c>
      <c r="Y3631">
        <f>IF(ChurnTable[[#This Row],[Churn]]="Yes",1,0)</f>
        <v>0</v>
      </c>
      <c r="Z3631">
        <f>IF(ChurnTable[[#This Row],[Churn]]="Yes",ChurnTable[[#This Row],[MonthlyCharges]]*12,0)</f>
        <v>0</v>
      </c>
    </row>
    <row r="3632" spans="1:26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 s="1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 s="2">
        <v>20.95</v>
      </c>
      <c r="T3632" s="2">
        <v>85.5</v>
      </c>
      <c r="U3632" t="s">
        <v>23</v>
      </c>
      <c r="V36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32" t="str">
        <f>IF(ChurnTable[[#This Row],[MonthlyCharges]]&lt;35,"Low (&lt;$35)",IF(ChurnTable[[#This Row],[MonthlyCharges]]&lt;70,"Medium ($35-$70)","High (&gt;$70)"))</f>
        <v>Low (&lt;$35)</v>
      </c>
      <c r="X3632">
        <f>ChurnTable[[#This Row],[MonthlyCharges]]*12</f>
        <v>251.39999999999998</v>
      </c>
      <c r="Y3632">
        <f>IF(ChurnTable[[#This Row],[Churn]]="Yes",1,0)</f>
        <v>1</v>
      </c>
      <c r="Z3632">
        <f>IF(ChurnTable[[#This Row],[Churn]]="Yes",ChurnTable[[#This Row],[MonthlyCharges]]*12,0)</f>
        <v>251.39999999999998</v>
      </c>
    </row>
    <row r="3633" spans="1:26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 s="1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 s="2">
        <v>49.55</v>
      </c>
      <c r="T3633" s="2">
        <v>49.55</v>
      </c>
      <c r="U3633" t="s">
        <v>23</v>
      </c>
      <c r="V36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33" t="str">
        <f>IF(ChurnTable[[#This Row],[MonthlyCharges]]&lt;35,"Low (&lt;$35)",IF(ChurnTable[[#This Row],[MonthlyCharges]]&lt;70,"Medium ($35-$70)","High (&gt;$70)"))</f>
        <v>Medium ($35-$70)</v>
      </c>
      <c r="X3633">
        <f>ChurnTable[[#This Row],[MonthlyCharges]]*12</f>
        <v>594.59999999999991</v>
      </c>
      <c r="Y3633">
        <f>IF(ChurnTable[[#This Row],[Churn]]="Yes",1,0)</f>
        <v>1</v>
      </c>
      <c r="Z3633">
        <f>IF(ChurnTable[[#This Row],[Churn]]="Yes",ChurnTable[[#This Row],[MonthlyCharges]]*12,0)</f>
        <v>594.59999999999991</v>
      </c>
    </row>
    <row r="3634" spans="1:26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 s="1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 s="2">
        <v>79.650000000000006</v>
      </c>
      <c r="T3634" s="2">
        <v>1928.7</v>
      </c>
      <c r="U3634" t="s">
        <v>24</v>
      </c>
      <c r="V36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34" t="str">
        <f>IF(ChurnTable[[#This Row],[MonthlyCharges]]&lt;35,"Low (&lt;$35)",IF(ChurnTable[[#This Row],[MonthlyCharges]]&lt;70,"Medium ($35-$70)","High (&gt;$70)"))</f>
        <v>High (&gt;$70)</v>
      </c>
      <c r="X3634">
        <f>ChurnTable[[#This Row],[MonthlyCharges]]*12</f>
        <v>955.80000000000007</v>
      </c>
      <c r="Y3634">
        <f>IF(ChurnTable[[#This Row],[Churn]]="Yes",1,0)</f>
        <v>0</v>
      </c>
      <c r="Z3634">
        <f>IF(ChurnTable[[#This Row],[Churn]]="Yes",ChurnTable[[#This Row],[MonthlyCharges]]*12,0)</f>
        <v>0</v>
      </c>
    </row>
    <row r="3635" spans="1:26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 s="1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 s="2">
        <v>71.25</v>
      </c>
      <c r="T3635" s="2">
        <v>71.25</v>
      </c>
      <c r="U3635" t="s">
        <v>24</v>
      </c>
      <c r="V36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35" t="str">
        <f>IF(ChurnTable[[#This Row],[MonthlyCharges]]&lt;35,"Low (&lt;$35)",IF(ChurnTable[[#This Row],[MonthlyCharges]]&lt;70,"Medium ($35-$70)","High (&gt;$70)"))</f>
        <v>High (&gt;$70)</v>
      </c>
      <c r="X3635">
        <f>ChurnTable[[#This Row],[MonthlyCharges]]*12</f>
        <v>855</v>
      </c>
      <c r="Y3635">
        <f>IF(ChurnTable[[#This Row],[Churn]]="Yes",1,0)</f>
        <v>0</v>
      </c>
      <c r="Z3635">
        <f>IF(ChurnTable[[#This Row],[Churn]]="Yes",ChurnTable[[#This Row],[MonthlyCharges]]*12,0)</f>
        <v>0</v>
      </c>
    </row>
    <row r="3636" spans="1:26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 s="1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 s="2">
        <v>113.8</v>
      </c>
      <c r="T3636" s="2">
        <v>7845.8</v>
      </c>
      <c r="U3636" t="s">
        <v>24</v>
      </c>
      <c r="V36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36" t="str">
        <f>IF(ChurnTable[[#This Row],[MonthlyCharges]]&lt;35,"Low (&lt;$35)",IF(ChurnTable[[#This Row],[MonthlyCharges]]&lt;70,"Medium ($35-$70)","High (&gt;$70)"))</f>
        <v>High (&gt;$70)</v>
      </c>
      <c r="X3636">
        <f>ChurnTable[[#This Row],[MonthlyCharges]]*12</f>
        <v>1365.6</v>
      </c>
      <c r="Y3636">
        <f>IF(ChurnTable[[#This Row],[Churn]]="Yes",1,0)</f>
        <v>0</v>
      </c>
      <c r="Z3636">
        <f>IF(ChurnTable[[#This Row],[Churn]]="Yes",ChurnTable[[#This Row],[MonthlyCharges]]*12,0)</f>
        <v>0</v>
      </c>
    </row>
    <row r="3637" spans="1:26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 s="1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 s="2">
        <v>24.55</v>
      </c>
      <c r="T3637" s="2">
        <v>1750.7</v>
      </c>
      <c r="U3637" t="s">
        <v>24</v>
      </c>
      <c r="V36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37" t="str">
        <f>IF(ChurnTable[[#This Row],[MonthlyCharges]]&lt;35,"Low (&lt;$35)",IF(ChurnTable[[#This Row],[MonthlyCharges]]&lt;70,"Medium ($35-$70)","High (&gt;$70)"))</f>
        <v>Low (&lt;$35)</v>
      </c>
      <c r="X3637">
        <f>ChurnTable[[#This Row],[MonthlyCharges]]*12</f>
        <v>294.60000000000002</v>
      </c>
      <c r="Y3637">
        <f>IF(ChurnTable[[#This Row],[Churn]]="Yes",1,0)</f>
        <v>0</v>
      </c>
      <c r="Z3637">
        <f>IF(ChurnTable[[#This Row],[Churn]]="Yes",ChurnTable[[#This Row],[MonthlyCharges]]*12,0)</f>
        <v>0</v>
      </c>
    </row>
    <row r="3638" spans="1:26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 s="1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 s="2">
        <v>19.7</v>
      </c>
      <c r="T3638" s="2">
        <v>216.2</v>
      </c>
      <c r="U3638" t="s">
        <v>24</v>
      </c>
      <c r="V36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38" t="str">
        <f>IF(ChurnTable[[#This Row],[MonthlyCharges]]&lt;35,"Low (&lt;$35)",IF(ChurnTable[[#This Row],[MonthlyCharges]]&lt;70,"Medium ($35-$70)","High (&gt;$70)"))</f>
        <v>Low (&lt;$35)</v>
      </c>
      <c r="X3638">
        <f>ChurnTable[[#This Row],[MonthlyCharges]]*12</f>
        <v>236.39999999999998</v>
      </c>
      <c r="Y3638">
        <f>IF(ChurnTable[[#This Row],[Churn]]="Yes",1,0)</f>
        <v>0</v>
      </c>
      <c r="Z3638">
        <f>IF(ChurnTable[[#This Row],[Churn]]="Yes",ChurnTable[[#This Row],[MonthlyCharges]]*12,0)</f>
        <v>0</v>
      </c>
    </row>
    <row r="3639" spans="1:26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 s="1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 s="2">
        <v>20.25</v>
      </c>
      <c r="T3639" s="2">
        <v>178.5</v>
      </c>
      <c r="U3639" t="s">
        <v>23</v>
      </c>
      <c r="V36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39" t="str">
        <f>IF(ChurnTable[[#This Row],[MonthlyCharges]]&lt;35,"Low (&lt;$35)",IF(ChurnTable[[#This Row],[MonthlyCharges]]&lt;70,"Medium ($35-$70)","High (&gt;$70)"))</f>
        <v>Low (&lt;$35)</v>
      </c>
      <c r="X3639">
        <f>ChurnTable[[#This Row],[MonthlyCharges]]*12</f>
        <v>243</v>
      </c>
      <c r="Y3639">
        <f>IF(ChurnTable[[#This Row],[Churn]]="Yes",1,0)</f>
        <v>1</v>
      </c>
      <c r="Z3639">
        <f>IF(ChurnTable[[#This Row],[Churn]]="Yes",ChurnTable[[#This Row],[MonthlyCharges]]*12,0)</f>
        <v>243</v>
      </c>
    </row>
    <row r="3640" spans="1:26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 s="1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 s="2">
        <v>50.15</v>
      </c>
      <c r="T3640" s="2">
        <v>115.1</v>
      </c>
      <c r="U3640" t="s">
        <v>23</v>
      </c>
      <c r="V36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40" t="str">
        <f>IF(ChurnTable[[#This Row],[MonthlyCharges]]&lt;35,"Low (&lt;$35)",IF(ChurnTable[[#This Row],[MonthlyCharges]]&lt;70,"Medium ($35-$70)","High (&gt;$70)"))</f>
        <v>Medium ($35-$70)</v>
      </c>
      <c r="X3640">
        <f>ChurnTable[[#This Row],[MonthlyCharges]]*12</f>
        <v>601.79999999999995</v>
      </c>
      <c r="Y3640">
        <f>IF(ChurnTable[[#This Row],[Churn]]="Yes",1,0)</f>
        <v>1</v>
      </c>
      <c r="Z3640">
        <f>IF(ChurnTable[[#This Row],[Churn]]="Yes",ChurnTable[[#This Row],[MonthlyCharges]]*12,0)</f>
        <v>601.79999999999995</v>
      </c>
    </row>
    <row r="3641" spans="1:26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 s="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 s="2">
        <v>100.5</v>
      </c>
      <c r="T3641" s="2">
        <v>6029</v>
      </c>
      <c r="U3641" t="s">
        <v>24</v>
      </c>
      <c r="V36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41" t="str">
        <f>IF(ChurnTable[[#This Row],[MonthlyCharges]]&lt;35,"Low (&lt;$35)",IF(ChurnTable[[#This Row],[MonthlyCharges]]&lt;70,"Medium ($35-$70)","High (&gt;$70)"))</f>
        <v>High (&gt;$70)</v>
      </c>
      <c r="X3641">
        <f>ChurnTable[[#This Row],[MonthlyCharges]]*12</f>
        <v>1206</v>
      </c>
      <c r="Y3641">
        <f>IF(ChurnTable[[#This Row],[Churn]]="Yes",1,0)</f>
        <v>0</v>
      </c>
      <c r="Z3641">
        <f>IF(ChurnTable[[#This Row],[Churn]]="Yes",ChurnTable[[#This Row],[MonthlyCharges]]*12,0)</f>
        <v>0</v>
      </c>
    </row>
    <row r="3642" spans="1:26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 s="1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 s="2">
        <v>95.9</v>
      </c>
      <c r="T3642" s="2">
        <v>2745.2</v>
      </c>
      <c r="U3642" t="s">
        <v>23</v>
      </c>
      <c r="V36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42" t="str">
        <f>IF(ChurnTable[[#This Row],[MonthlyCharges]]&lt;35,"Low (&lt;$35)",IF(ChurnTable[[#This Row],[MonthlyCharges]]&lt;70,"Medium ($35-$70)","High (&gt;$70)"))</f>
        <v>High (&gt;$70)</v>
      </c>
      <c r="X3642">
        <f>ChurnTable[[#This Row],[MonthlyCharges]]*12</f>
        <v>1150.8000000000002</v>
      </c>
      <c r="Y3642">
        <f>IF(ChurnTable[[#This Row],[Churn]]="Yes",1,0)</f>
        <v>1</v>
      </c>
      <c r="Z3642">
        <f>IF(ChurnTable[[#This Row],[Churn]]="Yes",ChurnTable[[#This Row],[MonthlyCharges]]*12,0)</f>
        <v>1150.8000000000002</v>
      </c>
    </row>
    <row r="3643" spans="1:26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 s="1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 s="2">
        <v>74.45</v>
      </c>
      <c r="T3643" s="2">
        <v>3721.9</v>
      </c>
      <c r="U3643" t="s">
        <v>24</v>
      </c>
      <c r="V36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43" t="str">
        <f>IF(ChurnTable[[#This Row],[MonthlyCharges]]&lt;35,"Low (&lt;$35)",IF(ChurnTable[[#This Row],[MonthlyCharges]]&lt;70,"Medium ($35-$70)","High (&gt;$70)"))</f>
        <v>High (&gt;$70)</v>
      </c>
      <c r="X3643">
        <f>ChurnTable[[#This Row],[MonthlyCharges]]*12</f>
        <v>893.40000000000009</v>
      </c>
      <c r="Y3643">
        <f>IF(ChurnTable[[#This Row],[Churn]]="Yes",1,0)</f>
        <v>0</v>
      </c>
      <c r="Z3643">
        <f>IF(ChurnTable[[#This Row],[Churn]]="Yes",ChurnTable[[#This Row],[MonthlyCharges]]*12,0)</f>
        <v>0</v>
      </c>
    </row>
    <row r="3644" spans="1:26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 s="1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 s="2">
        <v>104.1</v>
      </c>
      <c r="T3644" s="2">
        <v>3121.1</v>
      </c>
      <c r="U3644" t="s">
        <v>24</v>
      </c>
      <c r="V36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44" t="str">
        <f>IF(ChurnTable[[#This Row],[MonthlyCharges]]&lt;35,"Low (&lt;$35)",IF(ChurnTable[[#This Row],[MonthlyCharges]]&lt;70,"Medium ($35-$70)","High (&gt;$70)"))</f>
        <v>High (&gt;$70)</v>
      </c>
      <c r="X3644">
        <f>ChurnTable[[#This Row],[MonthlyCharges]]*12</f>
        <v>1249.1999999999998</v>
      </c>
      <c r="Y3644">
        <f>IF(ChurnTable[[#This Row],[Churn]]="Yes",1,0)</f>
        <v>0</v>
      </c>
      <c r="Z3644">
        <f>IF(ChurnTable[[#This Row],[Churn]]="Yes",ChurnTable[[#This Row],[MonthlyCharges]]*12,0)</f>
        <v>0</v>
      </c>
    </row>
    <row r="3645" spans="1:26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 s="1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 s="2">
        <v>19.05</v>
      </c>
      <c r="T3645" s="2">
        <v>990.45</v>
      </c>
      <c r="U3645" t="s">
        <v>24</v>
      </c>
      <c r="V36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45" t="str">
        <f>IF(ChurnTable[[#This Row],[MonthlyCharges]]&lt;35,"Low (&lt;$35)",IF(ChurnTable[[#This Row],[MonthlyCharges]]&lt;70,"Medium ($35-$70)","High (&gt;$70)"))</f>
        <v>Low (&lt;$35)</v>
      </c>
      <c r="X3645">
        <f>ChurnTable[[#This Row],[MonthlyCharges]]*12</f>
        <v>228.60000000000002</v>
      </c>
      <c r="Y3645">
        <f>IF(ChurnTable[[#This Row],[Churn]]="Yes",1,0)</f>
        <v>0</v>
      </c>
      <c r="Z3645">
        <f>IF(ChurnTable[[#This Row],[Churn]]="Yes",ChurnTable[[#This Row],[MonthlyCharges]]*12,0)</f>
        <v>0</v>
      </c>
    </row>
    <row r="3646" spans="1:26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 s="1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 s="2">
        <v>25</v>
      </c>
      <c r="T3646" s="2">
        <v>1004.35</v>
      </c>
      <c r="U3646" t="s">
        <v>24</v>
      </c>
      <c r="V36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46" t="str">
        <f>IF(ChurnTable[[#This Row],[MonthlyCharges]]&lt;35,"Low (&lt;$35)",IF(ChurnTable[[#This Row],[MonthlyCharges]]&lt;70,"Medium ($35-$70)","High (&gt;$70)"))</f>
        <v>Low (&lt;$35)</v>
      </c>
      <c r="X3646">
        <f>ChurnTable[[#This Row],[MonthlyCharges]]*12</f>
        <v>300</v>
      </c>
      <c r="Y3646">
        <f>IF(ChurnTable[[#This Row],[Churn]]="Yes",1,0)</f>
        <v>0</v>
      </c>
      <c r="Z3646">
        <f>IF(ChurnTable[[#This Row],[Churn]]="Yes",ChurnTable[[#This Row],[MonthlyCharges]]*12,0)</f>
        <v>0</v>
      </c>
    </row>
    <row r="3647" spans="1:26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 s="1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 s="2">
        <v>19.05</v>
      </c>
      <c r="T3647" s="2">
        <v>157.65</v>
      </c>
      <c r="U3647" t="s">
        <v>24</v>
      </c>
      <c r="V36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47" t="str">
        <f>IF(ChurnTable[[#This Row],[MonthlyCharges]]&lt;35,"Low (&lt;$35)",IF(ChurnTable[[#This Row],[MonthlyCharges]]&lt;70,"Medium ($35-$70)","High (&gt;$70)"))</f>
        <v>Low (&lt;$35)</v>
      </c>
      <c r="X3647">
        <f>ChurnTable[[#This Row],[MonthlyCharges]]*12</f>
        <v>228.60000000000002</v>
      </c>
      <c r="Y3647">
        <f>IF(ChurnTable[[#This Row],[Churn]]="Yes",1,0)</f>
        <v>0</v>
      </c>
      <c r="Z3647">
        <f>IF(ChurnTable[[#This Row],[Churn]]="Yes",ChurnTable[[#This Row],[MonthlyCharges]]*12,0)</f>
        <v>0</v>
      </c>
    </row>
    <row r="3648" spans="1:26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 s="1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 s="2">
        <v>81.900000000000006</v>
      </c>
      <c r="T3648" s="2">
        <v>3219.75</v>
      </c>
      <c r="U3648" t="s">
        <v>24</v>
      </c>
      <c r="V36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48" t="str">
        <f>IF(ChurnTable[[#This Row],[MonthlyCharges]]&lt;35,"Low (&lt;$35)",IF(ChurnTable[[#This Row],[MonthlyCharges]]&lt;70,"Medium ($35-$70)","High (&gt;$70)"))</f>
        <v>High (&gt;$70)</v>
      </c>
      <c r="X3648">
        <f>ChurnTable[[#This Row],[MonthlyCharges]]*12</f>
        <v>982.80000000000007</v>
      </c>
      <c r="Y3648">
        <f>IF(ChurnTable[[#This Row],[Churn]]="Yes",1,0)</f>
        <v>0</v>
      </c>
      <c r="Z3648">
        <f>IF(ChurnTable[[#This Row],[Churn]]="Yes",ChurnTable[[#This Row],[MonthlyCharges]]*12,0)</f>
        <v>0</v>
      </c>
    </row>
    <row r="3649" spans="1:26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 s="1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 s="2">
        <v>69.7</v>
      </c>
      <c r="T3649" s="2">
        <v>572.85</v>
      </c>
      <c r="U3649" t="s">
        <v>24</v>
      </c>
      <c r="V36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49" t="str">
        <f>IF(ChurnTable[[#This Row],[MonthlyCharges]]&lt;35,"Low (&lt;$35)",IF(ChurnTable[[#This Row],[MonthlyCharges]]&lt;70,"Medium ($35-$70)","High (&gt;$70)"))</f>
        <v>Medium ($35-$70)</v>
      </c>
      <c r="X3649">
        <f>ChurnTable[[#This Row],[MonthlyCharges]]*12</f>
        <v>836.40000000000009</v>
      </c>
      <c r="Y3649">
        <f>IF(ChurnTable[[#This Row],[Churn]]="Yes",1,0)</f>
        <v>0</v>
      </c>
      <c r="Z3649">
        <f>IF(ChurnTable[[#This Row],[Churn]]="Yes",ChurnTable[[#This Row],[MonthlyCharges]]*12,0)</f>
        <v>0</v>
      </c>
    </row>
    <row r="3650" spans="1:26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 s="1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 s="2">
        <v>90.15</v>
      </c>
      <c r="T3650" s="2">
        <v>4554.8500000000004</v>
      </c>
      <c r="U3650" t="s">
        <v>24</v>
      </c>
      <c r="V36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50" t="str">
        <f>IF(ChurnTable[[#This Row],[MonthlyCharges]]&lt;35,"Low (&lt;$35)",IF(ChurnTable[[#This Row],[MonthlyCharges]]&lt;70,"Medium ($35-$70)","High (&gt;$70)"))</f>
        <v>High (&gt;$70)</v>
      </c>
      <c r="X3650">
        <f>ChurnTable[[#This Row],[MonthlyCharges]]*12</f>
        <v>1081.8000000000002</v>
      </c>
      <c r="Y3650">
        <f>IF(ChurnTable[[#This Row],[Churn]]="Yes",1,0)</f>
        <v>0</v>
      </c>
      <c r="Z3650">
        <f>IF(ChurnTable[[#This Row],[Churn]]="Yes",ChurnTable[[#This Row],[MonthlyCharges]]*12,0)</f>
        <v>0</v>
      </c>
    </row>
    <row r="3651" spans="1:26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 s="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 s="2">
        <v>25.35</v>
      </c>
      <c r="T3651" s="2">
        <v>1847.55</v>
      </c>
      <c r="U3651" t="s">
        <v>24</v>
      </c>
      <c r="V36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51" t="str">
        <f>IF(ChurnTable[[#This Row],[MonthlyCharges]]&lt;35,"Low (&lt;$35)",IF(ChurnTable[[#This Row],[MonthlyCharges]]&lt;70,"Medium ($35-$70)","High (&gt;$70)"))</f>
        <v>Low (&lt;$35)</v>
      </c>
      <c r="X3651">
        <f>ChurnTable[[#This Row],[MonthlyCharges]]*12</f>
        <v>304.20000000000005</v>
      </c>
      <c r="Y3651">
        <f>IF(ChurnTable[[#This Row],[Churn]]="Yes",1,0)</f>
        <v>0</v>
      </c>
      <c r="Z3651">
        <f>IF(ChurnTable[[#This Row],[Churn]]="Yes",ChurnTable[[#This Row],[MonthlyCharges]]*12,0)</f>
        <v>0</v>
      </c>
    </row>
    <row r="3652" spans="1:26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 s="1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 s="2">
        <v>24.65</v>
      </c>
      <c r="T3652" s="2">
        <v>1766.75</v>
      </c>
      <c r="U3652" t="s">
        <v>24</v>
      </c>
      <c r="V36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52" t="str">
        <f>IF(ChurnTable[[#This Row],[MonthlyCharges]]&lt;35,"Low (&lt;$35)",IF(ChurnTable[[#This Row],[MonthlyCharges]]&lt;70,"Medium ($35-$70)","High (&gt;$70)"))</f>
        <v>Low (&lt;$35)</v>
      </c>
      <c r="X3652">
        <f>ChurnTable[[#This Row],[MonthlyCharges]]*12</f>
        <v>295.79999999999995</v>
      </c>
      <c r="Y3652">
        <f>IF(ChurnTable[[#This Row],[Churn]]="Yes",1,0)</f>
        <v>0</v>
      </c>
      <c r="Z3652">
        <f>IF(ChurnTable[[#This Row],[Churn]]="Yes",ChurnTable[[#This Row],[MonthlyCharges]]*12,0)</f>
        <v>0</v>
      </c>
    </row>
    <row r="3653" spans="1:26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 s="1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 s="2">
        <v>19.55</v>
      </c>
      <c r="T3653" s="2">
        <v>1462.05</v>
      </c>
      <c r="U3653" t="s">
        <v>24</v>
      </c>
      <c r="V36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53" t="str">
        <f>IF(ChurnTable[[#This Row],[MonthlyCharges]]&lt;35,"Low (&lt;$35)",IF(ChurnTable[[#This Row],[MonthlyCharges]]&lt;70,"Medium ($35-$70)","High (&gt;$70)"))</f>
        <v>Low (&lt;$35)</v>
      </c>
      <c r="X3653">
        <f>ChurnTable[[#This Row],[MonthlyCharges]]*12</f>
        <v>234.60000000000002</v>
      </c>
      <c r="Y3653">
        <f>IF(ChurnTable[[#This Row],[Churn]]="Yes",1,0)</f>
        <v>0</v>
      </c>
      <c r="Z3653">
        <f>IF(ChurnTable[[#This Row],[Churn]]="Yes",ChurnTable[[#This Row],[MonthlyCharges]]*12,0)</f>
        <v>0</v>
      </c>
    </row>
    <row r="3654" spans="1:26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 s="1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 s="2">
        <v>25.25</v>
      </c>
      <c r="T3654" s="2">
        <v>25.25</v>
      </c>
      <c r="U3654" t="s">
        <v>23</v>
      </c>
      <c r="V36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54" t="str">
        <f>IF(ChurnTable[[#This Row],[MonthlyCharges]]&lt;35,"Low (&lt;$35)",IF(ChurnTable[[#This Row],[MonthlyCharges]]&lt;70,"Medium ($35-$70)","High (&gt;$70)"))</f>
        <v>Low (&lt;$35)</v>
      </c>
      <c r="X3654">
        <f>ChurnTable[[#This Row],[MonthlyCharges]]*12</f>
        <v>303</v>
      </c>
      <c r="Y3654">
        <f>IF(ChurnTable[[#This Row],[Churn]]="Yes",1,0)</f>
        <v>1</v>
      </c>
      <c r="Z3654">
        <f>IF(ChurnTable[[#This Row],[Churn]]="Yes",ChurnTable[[#This Row],[MonthlyCharges]]*12,0)</f>
        <v>303</v>
      </c>
    </row>
    <row r="3655" spans="1:26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 s="1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 s="2">
        <v>60</v>
      </c>
      <c r="T3655" s="2">
        <v>2193.1999999999998</v>
      </c>
      <c r="U3655" t="s">
        <v>24</v>
      </c>
      <c r="V36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55" t="str">
        <f>IF(ChurnTable[[#This Row],[MonthlyCharges]]&lt;35,"Low (&lt;$35)",IF(ChurnTable[[#This Row],[MonthlyCharges]]&lt;70,"Medium ($35-$70)","High (&gt;$70)"))</f>
        <v>Medium ($35-$70)</v>
      </c>
      <c r="X3655">
        <f>ChurnTable[[#This Row],[MonthlyCharges]]*12</f>
        <v>720</v>
      </c>
      <c r="Y3655">
        <f>IF(ChurnTable[[#This Row],[Churn]]="Yes",1,0)</f>
        <v>0</v>
      </c>
      <c r="Z3655">
        <f>IF(ChurnTable[[#This Row],[Churn]]="Yes",ChurnTable[[#This Row],[MonthlyCharges]]*12,0)</f>
        <v>0</v>
      </c>
    </row>
    <row r="3656" spans="1:26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 s="1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 s="2">
        <v>89.9</v>
      </c>
      <c r="T3656" s="2">
        <v>2433.5</v>
      </c>
      <c r="U3656" t="s">
        <v>24</v>
      </c>
      <c r="V36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56" t="str">
        <f>IF(ChurnTable[[#This Row],[MonthlyCharges]]&lt;35,"Low (&lt;$35)",IF(ChurnTable[[#This Row],[MonthlyCharges]]&lt;70,"Medium ($35-$70)","High (&gt;$70)"))</f>
        <v>High (&gt;$70)</v>
      </c>
      <c r="X3656">
        <f>ChurnTable[[#This Row],[MonthlyCharges]]*12</f>
        <v>1078.8000000000002</v>
      </c>
      <c r="Y3656">
        <f>IF(ChurnTable[[#This Row],[Churn]]="Yes",1,0)</f>
        <v>0</v>
      </c>
      <c r="Z3656">
        <f>IF(ChurnTable[[#This Row],[Churn]]="Yes",ChurnTable[[#This Row],[MonthlyCharges]]*12,0)</f>
        <v>0</v>
      </c>
    </row>
    <row r="3657" spans="1:26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 s="1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 s="2">
        <v>19.399999999999999</v>
      </c>
      <c r="T3657" s="2">
        <v>641.15</v>
      </c>
      <c r="U3657" t="s">
        <v>24</v>
      </c>
      <c r="V36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57" t="str">
        <f>IF(ChurnTable[[#This Row],[MonthlyCharges]]&lt;35,"Low (&lt;$35)",IF(ChurnTable[[#This Row],[MonthlyCharges]]&lt;70,"Medium ($35-$70)","High (&gt;$70)"))</f>
        <v>Low (&lt;$35)</v>
      </c>
      <c r="X3657">
        <f>ChurnTable[[#This Row],[MonthlyCharges]]*12</f>
        <v>232.79999999999998</v>
      </c>
      <c r="Y3657">
        <f>IF(ChurnTable[[#This Row],[Churn]]="Yes",1,0)</f>
        <v>0</v>
      </c>
      <c r="Z3657">
        <f>IF(ChurnTable[[#This Row],[Churn]]="Yes",ChurnTable[[#This Row],[MonthlyCharges]]*12,0)</f>
        <v>0</v>
      </c>
    </row>
    <row r="3658" spans="1:26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 s="1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 s="2">
        <v>49.8</v>
      </c>
      <c r="T3658" s="2">
        <v>2398.4</v>
      </c>
      <c r="U3658" t="s">
        <v>24</v>
      </c>
      <c r="V36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58" t="str">
        <f>IF(ChurnTable[[#This Row],[MonthlyCharges]]&lt;35,"Low (&lt;$35)",IF(ChurnTable[[#This Row],[MonthlyCharges]]&lt;70,"Medium ($35-$70)","High (&gt;$70)"))</f>
        <v>Medium ($35-$70)</v>
      </c>
      <c r="X3658">
        <f>ChurnTable[[#This Row],[MonthlyCharges]]*12</f>
        <v>597.59999999999991</v>
      </c>
      <c r="Y3658">
        <f>IF(ChurnTable[[#This Row],[Churn]]="Yes",1,0)</f>
        <v>0</v>
      </c>
      <c r="Z3658">
        <f>IF(ChurnTable[[#This Row],[Churn]]="Yes",ChurnTable[[#This Row],[MonthlyCharges]]*12,0)</f>
        <v>0</v>
      </c>
    </row>
    <row r="3659" spans="1:26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 s="1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 s="2">
        <v>24.1</v>
      </c>
      <c r="T3659" s="2">
        <v>861.85</v>
      </c>
      <c r="U3659" t="s">
        <v>24</v>
      </c>
      <c r="V36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59" t="str">
        <f>IF(ChurnTable[[#This Row],[MonthlyCharges]]&lt;35,"Low (&lt;$35)",IF(ChurnTable[[#This Row],[MonthlyCharges]]&lt;70,"Medium ($35-$70)","High (&gt;$70)"))</f>
        <v>Low (&lt;$35)</v>
      </c>
      <c r="X3659">
        <f>ChurnTable[[#This Row],[MonthlyCharges]]*12</f>
        <v>289.20000000000005</v>
      </c>
      <c r="Y3659">
        <f>IF(ChurnTable[[#This Row],[Churn]]="Yes",1,0)</f>
        <v>0</v>
      </c>
      <c r="Z3659">
        <f>IF(ChurnTable[[#This Row],[Churn]]="Yes",ChurnTable[[#This Row],[MonthlyCharges]]*12,0)</f>
        <v>0</v>
      </c>
    </row>
    <row r="3660" spans="1:26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 s="1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 s="2">
        <v>54.25</v>
      </c>
      <c r="T3660" s="2">
        <v>583</v>
      </c>
      <c r="U3660" t="s">
        <v>24</v>
      </c>
      <c r="V36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60" t="str">
        <f>IF(ChurnTable[[#This Row],[MonthlyCharges]]&lt;35,"Low (&lt;$35)",IF(ChurnTable[[#This Row],[MonthlyCharges]]&lt;70,"Medium ($35-$70)","High (&gt;$70)"))</f>
        <v>Medium ($35-$70)</v>
      </c>
      <c r="X3660">
        <f>ChurnTable[[#This Row],[MonthlyCharges]]*12</f>
        <v>651</v>
      </c>
      <c r="Y3660">
        <f>IF(ChurnTable[[#This Row],[Churn]]="Yes",1,0)</f>
        <v>0</v>
      </c>
      <c r="Z3660">
        <f>IF(ChurnTable[[#This Row],[Churn]]="Yes",ChurnTable[[#This Row],[MonthlyCharges]]*12,0)</f>
        <v>0</v>
      </c>
    </row>
    <row r="3661" spans="1:26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 s="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 s="2">
        <v>109.9</v>
      </c>
      <c r="T3661" s="2">
        <v>7332.4</v>
      </c>
      <c r="U3661" t="s">
        <v>24</v>
      </c>
      <c r="V36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61" t="str">
        <f>IF(ChurnTable[[#This Row],[MonthlyCharges]]&lt;35,"Low (&lt;$35)",IF(ChurnTable[[#This Row],[MonthlyCharges]]&lt;70,"Medium ($35-$70)","High (&gt;$70)"))</f>
        <v>High (&gt;$70)</v>
      </c>
      <c r="X3661">
        <f>ChurnTable[[#This Row],[MonthlyCharges]]*12</f>
        <v>1318.8000000000002</v>
      </c>
      <c r="Y3661">
        <f>IF(ChurnTable[[#This Row],[Churn]]="Yes",1,0)</f>
        <v>0</v>
      </c>
      <c r="Z3661">
        <f>IF(ChurnTable[[#This Row],[Churn]]="Yes",ChurnTable[[#This Row],[MonthlyCharges]]*12,0)</f>
        <v>0</v>
      </c>
    </row>
    <row r="3662" spans="1:26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 s="1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 s="2">
        <v>35.5</v>
      </c>
      <c r="T3662" s="2">
        <v>249.55</v>
      </c>
      <c r="U3662" t="s">
        <v>24</v>
      </c>
      <c r="V36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62" t="str">
        <f>IF(ChurnTable[[#This Row],[MonthlyCharges]]&lt;35,"Low (&lt;$35)",IF(ChurnTable[[#This Row],[MonthlyCharges]]&lt;70,"Medium ($35-$70)","High (&gt;$70)"))</f>
        <v>Medium ($35-$70)</v>
      </c>
      <c r="X3662">
        <f>ChurnTable[[#This Row],[MonthlyCharges]]*12</f>
        <v>426</v>
      </c>
      <c r="Y3662">
        <f>IF(ChurnTable[[#This Row],[Churn]]="Yes",1,0)</f>
        <v>0</v>
      </c>
      <c r="Z3662">
        <f>IF(ChurnTable[[#This Row],[Churn]]="Yes",ChurnTable[[#This Row],[MonthlyCharges]]*12,0)</f>
        <v>0</v>
      </c>
    </row>
    <row r="3663" spans="1:26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 s="1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 s="2">
        <v>87.55</v>
      </c>
      <c r="T3663" s="2">
        <v>4475.8999999999996</v>
      </c>
      <c r="U3663" t="s">
        <v>24</v>
      </c>
      <c r="V36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63" t="str">
        <f>IF(ChurnTable[[#This Row],[MonthlyCharges]]&lt;35,"Low (&lt;$35)",IF(ChurnTable[[#This Row],[MonthlyCharges]]&lt;70,"Medium ($35-$70)","High (&gt;$70)"))</f>
        <v>High (&gt;$70)</v>
      </c>
      <c r="X3663">
        <f>ChurnTable[[#This Row],[MonthlyCharges]]*12</f>
        <v>1050.5999999999999</v>
      </c>
      <c r="Y3663">
        <f>IF(ChurnTable[[#This Row],[Churn]]="Yes",1,0)</f>
        <v>0</v>
      </c>
      <c r="Z3663">
        <f>IF(ChurnTable[[#This Row],[Churn]]="Yes",ChurnTable[[#This Row],[MonthlyCharges]]*12,0)</f>
        <v>0</v>
      </c>
    </row>
    <row r="3664" spans="1:26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 s="1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 s="2">
        <v>45.15</v>
      </c>
      <c r="T3664" s="2">
        <v>416.45</v>
      </c>
      <c r="U3664" t="s">
        <v>23</v>
      </c>
      <c r="V36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64" t="str">
        <f>IF(ChurnTable[[#This Row],[MonthlyCharges]]&lt;35,"Low (&lt;$35)",IF(ChurnTable[[#This Row],[MonthlyCharges]]&lt;70,"Medium ($35-$70)","High (&gt;$70)"))</f>
        <v>Medium ($35-$70)</v>
      </c>
      <c r="X3664">
        <f>ChurnTable[[#This Row],[MonthlyCharges]]*12</f>
        <v>541.79999999999995</v>
      </c>
      <c r="Y3664">
        <f>IF(ChurnTable[[#This Row],[Churn]]="Yes",1,0)</f>
        <v>1</v>
      </c>
      <c r="Z3664">
        <f>IF(ChurnTable[[#This Row],[Churn]]="Yes",ChurnTable[[#This Row],[MonthlyCharges]]*12,0)</f>
        <v>541.79999999999995</v>
      </c>
    </row>
    <row r="3665" spans="1:26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 s="1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 s="2">
        <v>88.4</v>
      </c>
      <c r="T3665" s="2">
        <v>788.6</v>
      </c>
      <c r="U3665" t="s">
        <v>24</v>
      </c>
      <c r="V36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65" t="str">
        <f>IF(ChurnTable[[#This Row],[MonthlyCharges]]&lt;35,"Low (&lt;$35)",IF(ChurnTable[[#This Row],[MonthlyCharges]]&lt;70,"Medium ($35-$70)","High (&gt;$70)"))</f>
        <v>High (&gt;$70)</v>
      </c>
      <c r="X3665">
        <f>ChurnTable[[#This Row],[MonthlyCharges]]*12</f>
        <v>1060.8000000000002</v>
      </c>
      <c r="Y3665">
        <f>IF(ChurnTable[[#This Row],[Churn]]="Yes",1,0)</f>
        <v>0</v>
      </c>
      <c r="Z3665">
        <f>IF(ChurnTable[[#This Row],[Churn]]="Yes",ChurnTable[[#This Row],[MonthlyCharges]]*12,0)</f>
        <v>0</v>
      </c>
    </row>
    <row r="3666" spans="1:26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 s="1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 s="2">
        <v>50.8</v>
      </c>
      <c r="T3666" s="2">
        <v>202.3</v>
      </c>
      <c r="U3666" t="s">
        <v>24</v>
      </c>
      <c r="V36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66" t="str">
        <f>IF(ChurnTable[[#This Row],[MonthlyCharges]]&lt;35,"Low (&lt;$35)",IF(ChurnTable[[#This Row],[MonthlyCharges]]&lt;70,"Medium ($35-$70)","High (&gt;$70)"))</f>
        <v>Medium ($35-$70)</v>
      </c>
      <c r="X3666">
        <f>ChurnTable[[#This Row],[MonthlyCharges]]*12</f>
        <v>609.59999999999991</v>
      </c>
      <c r="Y3666">
        <f>IF(ChurnTable[[#This Row],[Churn]]="Yes",1,0)</f>
        <v>0</v>
      </c>
      <c r="Z3666">
        <f>IF(ChurnTable[[#This Row],[Churn]]="Yes",ChurnTable[[#This Row],[MonthlyCharges]]*12,0)</f>
        <v>0</v>
      </c>
    </row>
    <row r="3667" spans="1:26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 s="1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 s="2">
        <v>99</v>
      </c>
      <c r="T3667" s="2">
        <v>6994.6</v>
      </c>
      <c r="U3667" t="s">
        <v>24</v>
      </c>
      <c r="V36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67" t="str">
        <f>IF(ChurnTable[[#This Row],[MonthlyCharges]]&lt;35,"Low (&lt;$35)",IF(ChurnTable[[#This Row],[MonthlyCharges]]&lt;70,"Medium ($35-$70)","High (&gt;$70)"))</f>
        <v>High (&gt;$70)</v>
      </c>
      <c r="X3667">
        <f>ChurnTable[[#This Row],[MonthlyCharges]]*12</f>
        <v>1188</v>
      </c>
      <c r="Y3667">
        <f>IF(ChurnTable[[#This Row],[Churn]]="Yes",1,0)</f>
        <v>0</v>
      </c>
      <c r="Z3667">
        <f>IF(ChurnTable[[#This Row],[Churn]]="Yes",ChurnTable[[#This Row],[MonthlyCharges]]*12,0)</f>
        <v>0</v>
      </c>
    </row>
    <row r="3668" spans="1:26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 s="1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 s="2">
        <v>84.4</v>
      </c>
      <c r="T3668" s="2">
        <v>4116.1499999999996</v>
      </c>
      <c r="U3668" t="s">
        <v>23</v>
      </c>
      <c r="V36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68" t="str">
        <f>IF(ChurnTable[[#This Row],[MonthlyCharges]]&lt;35,"Low (&lt;$35)",IF(ChurnTable[[#This Row],[MonthlyCharges]]&lt;70,"Medium ($35-$70)","High (&gt;$70)"))</f>
        <v>High (&gt;$70)</v>
      </c>
      <c r="X3668">
        <f>ChurnTable[[#This Row],[MonthlyCharges]]*12</f>
        <v>1012.8000000000001</v>
      </c>
      <c r="Y3668">
        <f>IF(ChurnTable[[#This Row],[Churn]]="Yes",1,0)</f>
        <v>1</v>
      </c>
      <c r="Z3668">
        <f>IF(ChurnTable[[#This Row],[Churn]]="Yes",ChurnTable[[#This Row],[MonthlyCharges]]*12,0)</f>
        <v>1012.8000000000001</v>
      </c>
    </row>
    <row r="3669" spans="1:26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 s="1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 s="2">
        <v>96.55</v>
      </c>
      <c r="T3669" s="2">
        <v>2263.4499999999998</v>
      </c>
      <c r="U3669" t="s">
        <v>24</v>
      </c>
      <c r="V36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69" t="str">
        <f>IF(ChurnTable[[#This Row],[MonthlyCharges]]&lt;35,"Low (&lt;$35)",IF(ChurnTable[[#This Row],[MonthlyCharges]]&lt;70,"Medium ($35-$70)","High (&gt;$70)"))</f>
        <v>High (&gt;$70)</v>
      </c>
      <c r="X3669">
        <f>ChurnTable[[#This Row],[MonthlyCharges]]*12</f>
        <v>1158.5999999999999</v>
      </c>
      <c r="Y3669">
        <f>IF(ChurnTable[[#This Row],[Churn]]="Yes",1,0)</f>
        <v>0</v>
      </c>
      <c r="Z3669">
        <f>IF(ChurnTable[[#This Row],[Churn]]="Yes",ChurnTable[[#This Row],[MonthlyCharges]]*12,0)</f>
        <v>0</v>
      </c>
    </row>
    <row r="3670" spans="1:26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 s="1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 s="2">
        <v>59.75</v>
      </c>
      <c r="T3670" s="2">
        <v>1374.35</v>
      </c>
      <c r="U3670" t="s">
        <v>24</v>
      </c>
      <c r="V36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70" t="str">
        <f>IF(ChurnTable[[#This Row],[MonthlyCharges]]&lt;35,"Low (&lt;$35)",IF(ChurnTable[[#This Row],[MonthlyCharges]]&lt;70,"Medium ($35-$70)","High (&gt;$70)"))</f>
        <v>Medium ($35-$70)</v>
      </c>
      <c r="X3670">
        <f>ChurnTable[[#This Row],[MonthlyCharges]]*12</f>
        <v>717</v>
      </c>
      <c r="Y3670">
        <f>IF(ChurnTable[[#This Row],[Churn]]="Yes",1,0)</f>
        <v>0</v>
      </c>
      <c r="Z3670">
        <f>IF(ChurnTable[[#This Row],[Churn]]="Yes",ChurnTable[[#This Row],[MonthlyCharges]]*12,0)</f>
        <v>0</v>
      </c>
    </row>
    <row r="3671" spans="1:26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 s="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 s="2">
        <v>111.5</v>
      </c>
      <c r="T3671" s="2">
        <v>4915.1499999999996</v>
      </c>
      <c r="U3671" t="s">
        <v>24</v>
      </c>
      <c r="V36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71" t="str">
        <f>IF(ChurnTable[[#This Row],[MonthlyCharges]]&lt;35,"Low (&lt;$35)",IF(ChurnTable[[#This Row],[MonthlyCharges]]&lt;70,"Medium ($35-$70)","High (&gt;$70)"))</f>
        <v>High (&gt;$70)</v>
      </c>
      <c r="X3671">
        <f>ChurnTable[[#This Row],[MonthlyCharges]]*12</f>
        <v>1338</v>
      </c>
      <c r="Y3671">
        <f>IF(ChurnTable[[#This Row],[Churn]]="Yes",1,0)</f>
        <v>0</v>
      </c>
      <c r="Z3671">
        <f>IF(ChurnTable[[#This Row],[Churn]]="Yes",ChurnTable[[#This Row],[MonthlyCharges]]*12,0)</f>
        <v>0</v>
      </c>
    </row>
    <row r="3672" spans="1:26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 s="1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 s="2">
        <v>24.25</v>
      </c>
      <c r="T3672" s="2">
        <v>838.5</v>
      </c>
      <c r="U3672" t="s">
        <v>24</v>
      </c>
      <c r="V36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72" t="str">
        <f>IF(ChurnTable[[#This Row],[MonthlyCharges]]&lt;35,"Low (&lt;$35)",IF(ChurnTable[[#This Row],[MonthlyCharges]]&lt;70,"Medium ($35-$70)","High (&gt;$70)"))</f>
        <v>Low (&lt;$35)</v>
      </c>
      <c r="X3672">
        <f>ChurnTable[[#This Row],[MonthlyCharges]]*12</f>
        <v>291</v>
      </c>
      <c r="Y3672">
        <f>IF(ChurnTable[[#This Row],[Churn]]="Yes",1,0)</f>
        <v>0</v>
      </c>
      <c r="Z3672">
        <f>IF(ChurnTable[[#This Row],[Churn]]="Yes",ChurnTable[[#This Row],[MonthlyCharges]]*12,0)</f>
        <v>0</v>
      </c>
    </row>
    <row r="3673" spans="1:26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 s="1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 s="2">
        <v>75.099999999999994</v>
      </c>
      <c r="T3673" s="2">
        <v>75.099999999999994</v>
      </c>
      <c r="U3673" t="s">
        <v>23</v>
      </c>
      <c r="V36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73" t="str">
        <f>IF(ChurnTable[[#This Row],[MonthlyCharges]]&lt;35,"Low (&lt;$35)",IF(ChurnTable[[#This Row],[MonthlyCharges]]&lt;70,"Medium ($35-$70)","High (&gt;$70)"))</f>
        <v>High (&gt;$70)</v>
      </c>
      <c r="X3673">
        <f>ChurnTable[[#This Row],[MonthlyCharges]]*12</f>
        <v>901.19999999999993</v>
      </c>
      <c r="Y3673">
        <f>IF(ChurnTable[[#This Row],[Churn]]="Yes",1,0)</f>
        <v>1</v>
      </c>
      <c r="Z3673">
        <f>IF(ChurnTable[[#This Row],[Churn]]="Yes",ChurnTable[[#This Row],[MonthlyCharges]]*12,0)</f>
        <v>901.19999999999993</v>
      </c>
    </row>
    <row r="3674" spans="1:26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 s="1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 s="2">
        <v>70.150000000000006</v>
      </c>
      <c r="T3674" s="2">
        <v>3715.65</v>
      </c>
      <c r="U3674" t="s">
        <v>23</v>
      </c>
      <c r="V36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74" t="str">
        <f>IF(ChurnTable[[#This Row],[MonthlyCharges]]&lt;35,"Low (&lt;$35)",IF(ChurnTable[[#This Row],[MonthlyCharges]]&lt;70,"Medium ($35-$70)","High (&gt;$70)"))</f>
        <v>High (&gt;$70)</v>
      </c>
      <c r="X3674">
        <f>ChurnTable[[#This Row],[MonthlyCharges]]*12</f>
        <v>841.80000000000007</v>
      </c>
      <c r="Y3674">
        <f>IF(ChurnTable[[#This Row],[Churn]]="Yes",1,0)</f>
        <v>1</v>
      </c>
      <c r="Z3674">
        <f>IF(ChurnTable[[#This Row],[Churn]]="Yes",ChurnTable[[#This Row],[MonthlyCharges]]*12,0)</f>
        <v>841.80000000000007</v>
      </c>
    </row>
    <row r="3675" spans="1:26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 s="1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 s="2">
        <v>101.75</v>
      </c>
      <c r="T3675" s="2">
        <v>4273.45</v>
      </c>
      <c r="U3675" t="s">
        <v>23</v>
      </c>
      <c r="V36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75" t="str">
        <f>IF(ChurnTable[[#This Row],[MonthlyCharges]]&lt;35,"Low (&lt;$35)",IF(ChurnTable[[#This Row],[MonthlyCharges]]&lt;70,"Medium ($35-$70)","High (&gt;$70)"))</f>
        <v>High (&gt;$70)</v>
      </c>
      <c r="X3675">
        <f>ChurnTable[[#This Row],[MonthlyCharges]]*12</f>
        <v>1221</v>
      </c>
      <c r="Y3675">
        <f>IF(ChurnTable[[#This Row],[Churn]]="Yes",1,0)</f>
        <v>1</v>
      </c>
      <c r="Z3675">
        <f>IF(ChurnTable[[#This Row],[Churn]]="Yes",ChurnTable[[#This Row],[MonthlyCharges]]*12,0)</f>
        <v>1221</v>
      </c>
    </row>
    <row r="3676" spans="1:26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 s="1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 s="2">
        <v>45.8</v>
      </c>
      <c r="T3676" s="2">
        <v>45.8</v>
      </c>
      <c r="U3676" t="s">
        <v>23</v>
      </c>
      <c r="V36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76" t="str">
        <f>IF(ChurnTable[[#This Row],[MonthlyCharges]]&lt;35,"Low (&lt;$35)",IF(ChurnTable[[#This Row],[MonthlyCharges]]&lt;70,"Medium ($35-$70)","High (&gt;$70)"))</f>
        <v>Medium ($35-$70)</v>
      </c>
      <c r="X3676">
        <f>ChurnTable[[#This Row],[MonthlyCharges]]*12</f>
        <v>549.59999999999991</v>
      </c>
      <c r="Y3676">
        <f>IF(ChurnTable[[#This Row],[Churn]]="Yes",1,0)</f>
        <v>1</v>
      </c>
      <c r="Z3676">
        <f>IF(ChurnTable[[#This Row],[Churn]]="Yes",ChurnTable[[#This Row],[MonthlyCharges]]*12,0)</f>
        <v>549.59999999999991</v>
      </c>
    </row>
    <row r="3677" spans="1:26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 s="1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 s="2">
        <v>20.5</v>
      </c>
      <c r="T3677" s="2">
        <v>20.5</v>
      </c>
      <c r="U3677" t="s">
        <v>24</v>
      </c>
      <c r="V36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77" t="str">
        <f>IF(ChurnTable[[#This Row],[MonthlyCharges]]&lt;35,"Low (&lt;$35)",IF(ChurnTable[[#This Row],[MonthlyCharges]]&lt;70,"Medium ($35-$70)","High (&gt;$70)"))</f>
        <v>Low (&lt;$35)</v>
      </c>
      <c r="X3677">
        <f>ChurnTable[[#This Row],[MonthlyCharges]]*12</f>
        <v>246</v>
      </c>
      <c r="Y3677">
        <f>IF(ChurnTable[[#This Row],[Churn]]="Yes",1,0)</f>
        <v>0</v>
      </c>
      <c r="Z3677">
        <f>IF(ChurnTable[[#This Row],[Churn]]="Yes",ChurnTable[[#This Row],[MonthlyCharges]]*12,0)</f>
        <v>0</v>
      </c>
    </row>
    <row r="3678" spans="1:26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 s="1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 s="2">
        <v>70.400000000000006</v>
      </c>
      <c r="T3678" s="2">
        <v>2044.75</v>
      </c>
      <c r="U3678" t="s">
        <v>24</v>
      </c>
      <c r="V36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78" t="str">
        <f>IF(ChurnTable[[#This Row],[MonthlyCharges]]&lt;35,"Low (&lt;$35)",IF(ChurnTable[[#This Row],[MonthlyCharges]]&lt;70,"Medium ($35-$70)","High (&gt;$70)"))</f>
        <v>High (&gt;$70)</v>
      </c>
      <c r="X3678">
        <f>ChurnTable[[#This Row],[MonthlyCharges]]*12</f>
        <v>844.80000000000007</v>
      </c>
      <c r="Y3678">
        <f>IF(ChurnTable[[#This Row],[Churn]]="Yes",1,0)</f>
        <v>0</v>
      </c>
      <c r="Z3678">
        <f>IF(ChurnTable[[#This Row],[Churn]]="Yes",ChurnTable[[#This Row],[MonthlyCharges]]*12,0)</f>
        <v>0</v>
      </c>
    </row>
    <row r="3679" spans="1:26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 s="1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 s="2">
        <v>30.55</v>
      </c>
      <c r="T3679" s="2">
        <v>30.55</v>
      </c>
      <c r="U3679" t="s">
        <v>24</v>
      </c>
      <c r="V36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79" t="str">
        <f>IF(ChurnTable[[#This Row],[MonthlyCharges]]&lt;35,"Low (&lt;$35)",IF(ChurnTable[[#This Row],[MonthlyCharges]]&lt;70,"Medium ($35-$70)","High (&gt;$70)"))</f>
        <v>Low (&lt;$35)</v>
      </c>
      <c r="X3679">
        <f>ChurnTable[[#This Row],[MonthlyCharges]]*12</f>
        <v>366.6</v>
      </c>
      <c r="Y3679">
        <f>IF(ChurnTable[[#This Row],[Churn]]="Yes",1,0)</f>
        <v>0</v>
      </c>
      <c r="Z3679">
        <f>IF(ChurnTable[[#This Row],[Churn]]="Yes",ChurnTable[[#This Row],[MonthlyCharges]]*12,0)</f>
        <v>0</v>
      </c>
    </row>
    <row r="3680" spans="1:26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 s="1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 s="2">
        <v>84.9</v>
      </c>
      <c r="T3680" s="2">
        <v>1398.25</v>
      </c>
      <c r="U3680" t="s">
        <v>24</v>
      </c>
      <c r="V36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80" t="str">
        <f>IF(ChurnTable[[#This Row],[MonthlyCharges]]&lt;35,"Low (&lt;$35)",IF(ChurnTable[[#This Row],[MonthlyCharges]]&lt;70,"Medium ($35-$70)","High (&gt;$70)"))</f>
        <v>High (&gt;$70)</v>
      </c>
      <c r="X3680">
        <f>ChurnTable[[#This Row],[MonthlyCharges]]*12</f>
        <v>1018.8000000000001</v>
      </c>
      <c r="Y3680">
        <f>IF(ChurnTable[[#This Row],[Churn]]="Yes",1,0)</f>
        <v>0</v>
      </c>
      <c r="Z3680">
        <f>IF(ChurnTable[[#This Row],[Churn]]="Yes",ChurnTable[[#This Row],[MonthlyCharges]]*12,0)</f>
        <v>0</v>
      </c>
    </row>
    <row r="3681" spans="1:26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 s="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 s="2">
        <v>20.100000000000001</v>
      </c>
      <c r="T3681" s="2">
        <v>20.100000000000001</v>
      </c>
      <c r="U3681" t="s">
        <v>23</v>
      </c>
      <c r="V36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81" t="str">
        <f>IF(ChurnTable[[#This Row],[MonthlyCharges]]&lt;35,"Low (&lt;$35)",IF(ChurnTable[[#This Row],[MonthlyCharges]]&lt;70,"Medium ($35-$70)","High (&gt;$70)"))</f>
        <v>Low (&lt;$35)</v>
      </c>
      <c r="X3681">
        <f>ChurnTable[[#This Row],[MonthlyCharges]]*12</f>
        <v>241.20000000000002</v>
      </c>
      <c r="Y3681">
        <f>IF(ChurnTable[[#This Row],[Churn]]="Yes",1,0)</f>
        <v>1</v>
      </c>
      <c r="Z3681">
        <f>IF(ChurnTable[[#This Row],[Churn]]="Yes",ChurnTable[[#This Row],[MonthlyCharges]]*12,0)</f>
        <v>241.20000000000002</v>
      </c>
    </row>
    <row r="3682" spans="1:26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 s="1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 s="2">
        <v>40.65</v>
      </c>
      <c r="T3682" s="2">
        <v>328.95</v>
      </c>
      <c r="U3682" t="s">
        <v>23</v>
      </c>
      <c r="V36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82" t="str">
        <f>IF(ChurnTable[[#This Row],[MonthlyCharges]]&lt;35,"Low (&lt;$35)",IF(ChurnTable[[#This Row],[MonthlyCharges]]&lt;70,"Medium ($35-$70)","High (&gt;$70)"))</f>
        <v>Medium ($35-$70)</v>
      </c>
      <c r="X3682">
        <f>ChurnTable[[#This Row],[MonthlyCharges]]*12</f>
        <v>487.79999999999995</v>
      </c>
      <c r="Y3682">
        <f>IF(ChurnTable[[#This Row],[Churn]]="Yes",1,0)</f>
        <v>1</v>
      </c>
      <c r="Z3682">
        <f>IF(ChurnTable[[#This Row],[Churn]]="Yes",ChurnTable[[#This Row],[MonthlyCharges]]*12,0)</f>
        <v>487.79999999999995</v>
      </c>
    </row>
    <row r="3683" spans="1:26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 s="1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 s="2">
        <v>101</v>
      </c>
      <c r="T3683" s="2">
        <v>4680.05</v>
      </c>
      <c r="U3683" t="s">
        <v>23</v>
      </c>
      <c r="V36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83" t="str">
        <f>IF(ChurnTable[[#This Row],[MonthlyCharges]]&lt;35,"Low (&lt;$35)",IF(ChurnTable[[#This Row],[MonthlyCharges]]&lt;70,"Medium ($35-$70)","High (&gt;$70)"))</f>
        <v>High (&gt;$70)</v>
      </c>
      <c r="X3683">
        <f>ChurnTable[[#This Row],[MonthlyCharges]]*12</f>
        <v>1212</v>
      </c>
      <c r="Y3683">
        <f>IF(ChurnTable[[#This Row],[Churn]]="Yes",1,0)</f>
        <v>1</v>
      </c>
      <c r="Z3683">
        <f>IF(ChurnTable[[#This Row],[Churn]]="Yes",ChurnTable[[#This Row],[MonthlyCharges]]*12,0)</f>
        <v>1212</v>
      </c>
    </row>
    <row r="3684" spans="1:26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 s="1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 s="2">
        <v>69.099999999999994</v>
      </c>
      <c r="T3684" s="2">
        <v>69.099999999999994</v>
      </c>
      <c r="U3684" t="s">
        <v>23</v>
      </c>
      <c r="V36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84" t="str">
        <f>IF(ChurnTable[[#This Row],[MonthlyCharges]]&lt;35,"Low (&lt;$35)",IF(ChurnTable[[#This Row],[MonthlyCharges]]&lt;70,"Medium ($35-$70)","High (&gt;$70)"))</f>
        <v>Medium ($35-$70)</v>
      </c>
      <c r="X3684">
        <f>ChurnTable[[#This Row],[MonthlyCharges]]*12</f>
        <v>829.19999999999993</v>
      </c>
      <c r="Y3684">
        <f>IF(ChurnTable[[#This Row],[Churn]]="Yes",1,0)</f>
        <v>1</v>
      </c>
      <c r="Z3684">
        <f>IF(ChurnTable[[#This Row],[Churn]]="Yes",ChurnTable[[#This Row],[MonthlyCharges]]*12,0)</f>
        <v>829.19999999999993</v>
      </c>
    </row>
    <row r="3685" spans="1:26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 s="1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 s="2">
        <v>54.5</v>
      </c>
      <c r="T3685" s="2">
        <v>3778.2</v>
      </c>
      <c r="U3685" t="s">
        <v>24</v>
      </c>
      <c r="V36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85" t="str">
        <f>IF(ChurnTable[[#This Row],[MonthlyCharges]]&lt;35,"Low (&lt;$35)",IF(ChurnTable[[#This Row],[MonthlyCharges]]&lt;70,"Medium ($35-$70)","High (&gt;$70)"))</f>
        <v>Medium ($35-$70)</v>
      </c>
      <c r="X3685">
        <f>ChurnTable[[#This Row],[MonthlyCharges]]*12</f>
        <v>654</v>
      </c>
      <c r="Y3685">
        <f>IF(ChurnTable[[#This Row],[Churn]]="Yes",1,0)</f>
        <v>0</v>
      </c>
      <c r="Z3685">
        <f>IF(ChurnTable[[#This Row],[Churn]]="Yes",ChurnTable[[#This Row],[MonthlyCharges]]*12,0)</f>
        <v>0</v>
      </c>
    </row>
    <row r="3686" spans="1:26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 s="1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 s="2">
        <v>75.349999999999994</v>
      </c>
      <c r="T3686" s="2">
        <v>3161.4</v>
      </c>
      <c r="U3686" t="s">
        <v>24</v>
      </c>
      <c r="V36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86" t="str">
        <f>IF(ChurnTable[[#This Row],[MonthlyCharges]]&lt;35,"Low (&lt;$35)",IF(ChurnTable[[#This Row],[MonthlyCharges]]&lt;70,"Medium ($35-$70)","High (&gt;$70)"))</f>
        <v>High (&gt;$70)</v>
      </c>
      <c r="X3686">
        <f>ChurnTable[[#This Row],[MonthlyCharges]]*12</f>
        <v>904.19999999999993</v>
      </c>
      <c r="Y3686">
        <f>IF(ChurnTable[[#This Row],[Churn]]="Yes",1,0)</f>
        <v>0</v>
      </c>
      <c r="Z3686">
        <f>IF(ChurnTable[[#This Row],[Churn]]="Yes",ChurnTable[[#This Row],[MonthlyCharges]]*12,0)</f>
        <v>0</v>
      </c>
    </row>
    <row r="3687" spans="1:26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 s="1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 s="2">
        <v>44.45</v>
      </c>
      <c r="T3687" s="2">
        <v>2188.4499999999998</v>
      </c>
      <c r="U3687" t="s">
        <v>24</v>
      </c>
      <c r="V36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687" t="str">
        <f>IF(ChurnTable[[#This Row],[MonthlyCharges]]&lt;35,"Low (&lt;$35)",IF(ChurnTable[[#This Row],[MonthlyCharges]]&lt;70,"Medium ($35-$70)","High (&gt;$70)"))</f>
        <v>Medium ($35-$70)</v>
      </c>
      <c r="X3687">
        <f>ChurnTable[[#This Row],[MonthlyCharges]]*12</f>
        <v>533.40000000000009</v>
      </c>
      <c r="Y3687">
        <f>IF(ChurnTable[[#This Row],[Churn]]="Yes",1,0)</f>
        <v>0</v>
      </c>
      <c r="Z3687">
        <f>IF(ChurnTable[[#This Row],[Churn]]="Yes",ChurnTable[[#This Row],[MonthlyCharges]]*12,0)</f>
        <v>0</v>
      </c>
    </row>
    <row r="3688" spans="1:26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 s="1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 s="2">
        <v>75</v>
      </c>
      <c r="T3688" s="2">
        <v>999.45</v>
      </c>
      <c r="U3688" t="s">
        <v>23</v>
      </c>
      <c r="V36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88" t="str">
        <f>IF(ChurnTable[[#This Row],[MonthlyCharges]]&lt;35,"Low (&lt;$35)",IF(ChurnTable[[#This Row],[MonthlyCharges]]&lt;70,"Medium ($35-$70)","High (&gt;$70)"))</f>
        <v>High (&gt;$70)</v>
      </c>
      <c r="X3688">
        <f>ChurnTable[[#This Row],[MonthlyCharges]]*12</f>
        <v>900</v>
      </c>
      <c r="Y3688">
        <f>IF(ChurnTable[[#This Row],[Churn]]="Yes",1,0)</f>
        <v>1</v>
      </c>
      <c r="Z3688">
        <f>IF(ChurnTable[[#This Row],[Churn]]="Yes",ChurnTable[[#This Row],[MonthlyCharges]]*12,0)</f>
        <v>900</v>
      </c>
    </row>
    <row r="3689" spans="1:26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 s="1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 s="2">
        <v>100</v>
      </c>
      <c r="T3689" s="2">
        <v>1888.65</v>
      </c>
      <c r="U3689" t="s">
        <v>23</v>
      </c>
      <c r="V36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89" t="str">
        <f>IF(ChurnTable[[#This Row],[MonthlyCharges]]&lt;35,"Low (&lt;$35)",IF(ChurnTable[[#This Row],[MonthlyCharges]]&lt;70,"Medium ($35-$70)","High (&gt;$70)"))</f>
        <v>High (&gt;$70)</v>
      </c>
      <c r="X3689">
        <f>ChurnTable[[#This Row],[MonthlyCharges]]*12</f>
        <v>1200</v>
      </c>
      <c r="Y3689">
        <f>IF(ChurnTable[[#This Row],[Churn]]="Yes",1,0)</f>
        <v>1</v>
      </c>
      <c r="Z3689">
        <f>IF(ChurnTable[[#This Row],[Churn]]="Yes",ChurnTable[[#This Row],[MonthlyCharges]]*12,0)</f>
        <v>1200</v>
      </c>
    </row>
    <row r="3690" spans="1:26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 s="1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 s="2">
        <v>98.05</v>
      </c>
      <c r="T3690" s="2">
        <v>3990.6</v>
      </c>
      <c r="U3690" t="s">
        <v>24</v>
      </c>
      <c r="V36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90" t="str">
        <f>IF(ChurnTable[[#This Row],[MonthlyCharges]]&lt;35,"Low (&lt;$35)",IF(ChurnTable[[#This Row],[MonthlyCharges]]&lt;70,"Medium ($35-$70)","High (&gt;$70)"))</f>
        <v>High (&gt;$70)</v>
      </c>
      <c r="X3690">
        <f>ChurnTable[[#This Row],[MonthlyCharges]]*12</f>
        <v>1176.5999999999999</v>
      </c>
      <c r="Y3690">
        <f>IF(ChurnTable[[#This Row],[Churn]]="Yes",1,0)</f>
        <v>0</v>
      </c>
      <c r="Z3690">
        <f>IF(ChurnTable[[#This Row],[Churn]]="Yes",ChurnTable[[#This Row],[MonthlyCharges]]*12,0)</f>
        <v>0</v>
      </c>
    </row>
    <row r="3691" spans="1:26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 s="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 s="2">
        <v>71.150000000000006</v>
      </c>
      <c r="T3691" s="2">
        <v>71.150000000000006</v>
      </c>
      <c r="U3691" t="s">
        <v>23</v>
      </c>
      <c r="V36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91" t="str">
        <f>IF(ChurnTable[[#This Row],[MonthlyCharges]]&lt;35,"Low (&lt;$35)",IF(ChurnTable[[#This Row],[MonthlyCharges]]&lt;70,"Medium ($35-$70)","High (&gt;$70)"))</f>
        <v>High (&gt;$70)</v>
      </c>
      <c r="X3691">
        <f>ChurnTable[[#This Row],[MonthlyCharges]]*12</f>
        <v>853.80000000000007</v>
      </c>
      <c r="Y3691">
        <f>IF(ChurnTable[[#This Row],[Churn]]="Yes",1,0)</f>
        <v>1</v>
      </c>
      <c r="Z3691">
        <f>IF(ChurnTable[[#This Row],[Churn]]="Yes",ChurnTable[[#This Row],[MonthlyCharges]]*12,0)</f>
        <v>853.80000000000007</v>
      </c>
    </row>
    <row r="3692" spans="1:26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 s="1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 s="2">
        <v>54.15</v>
      </c>
      <c r="T3692" s="2">
        <v>1240.25</v>
      </c>
      <c r="U3692" t="s">
        <v>23</v>
      </c>
      <c r="V36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692" t="str">
        <f>IF(ChurnTable[[#This Row],[MonthlyCharges]]&lt;35,"Low (&lt;$35)",IF(ChurnTable[[#This Row],[MonthlyCharges]]&lt;70,"Medium ($35-$70)","High (&gt;$70)"))</f>
        <v>Medium ($35-$70)</v>
      </c>
      <c r="X3692">
        <f>ChurnTable[[#This Row],[MonthlyCharges]]*12</f>
        <v>649.79999999999995</v>
      </c>
      <c r="Y3692">
        <f>IF(ChurnTable[[#This Row],[Churn]]="Yes",1,0)</f>
        <v>1</v>
      </c>
      <c r="Z3692">
        <f>IF(ChurnTable[[#This Row],[Churn]]="Yes",ChurnTable[[#This Row],[MonthlyCharges]]*12,0)</f>
        <v>649.79999999999995</v>
      </c>
    </row>
    <row r="3693" spans="1:26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 s="1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 s="2">
        <v>63.9</v>
      </c>
      <c r="T3693" s="2">
        <v>2635</v>
      </c>
      <c r="U3693" t="s">
        <v>24</v>
      </c>
      <c r="V36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93" t="str">
        <f>IF(ChurnTable[[#This Row],[MonthlyCharges]]&lt;35,"Low (&lt;$35)",IF(ChurnTable[[#This Row],[MonthlyCharges]]&lt;70,"Medium ($35-$70)","High (&gt;$70)"))</f>
        <v>Medium ($35-$70)</v>
      </c>
      <c r="X3693">
        <f>ChurnTable[[#This Row],[MonthlyCharges]]*12</f>
        <v>766.8</v>
      </c>
      <c r="Y3693">
        <f>IF(ChurnTable[[#This Row],[Churn]]="Yes",1,0)</f>
        <v>0</v>
      </c>
      <c r="Z3693">
        <f>IF(ChurnTable[[#This Row],[Churn]]="Yes",ChurnTable[[#This Row],[MonthlyCharges]]*12,0)</f>
        <v>0</v>
      </c>
    </row>
    <row r="3694" spans="1:26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 s="1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 s="2">
        <v>69.150000000000006</v>
      </c>
      <c r="T3694" s="2">
        <v>235</v>
      </c>
      <c r="U3694" t="s">
        <v>24</v>
      </c>
      <c r="V36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94" t="str">
        <f>IF(ChurnTable[[#This Row],[MonthlyCharges]]&lt;35,"Low (&lt;$35)",IF(ChurnTable[[#This Row],[MonthlyCharges]]&lt;70,"Medium ($35-$70)","High (&gt;$70)"))</f>
        <v>Medium ($35-$70)</v>
      </c>
      <c r="X3694">
        <f>ChurnTable[[#This Row],[MonthlyCharges]]*12</f>
        <v>829.80000000000007</v>
      </c>
      <c r="Y3694">
        <f>IF(ChurnTable[[#This Row],[Churn]]="Yes",1,0)</f>
        <v>0</v>
      </c>
      <c r="Z3694">
        <f>IF(ChurnTable[[#This Row],[Churn]]="Yes",ChurnTable[[#This Row],[MonthlyCharges]]*12,0)</f>
        <v>0</v>
      </c>
    </row>
    <row r="3695" spans="1:26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 s="1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 s="2">
        <v>64.650000000000006</v>
      </c>
      <c r="T3695" s="2">
        <v>2347.85</v>
      </c>
      <c r="U3695" t="s">
        <v>24</v>
      </c>
      <c r="V36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95" t="str">
        <f>IF(ChurnTable[[#This Row],[MonthlyCharges]]&lt;35,"Low (&lt;$35)",IF(ChurnTable[[#This Row],[MonthlyCharges]]&lt;70,"Medium ($35-$70)","High (&gt;$70)"))</f>
        <v>Medium ($35-$70)</v>
      </c>
      <c r="X3695">
        <f>ChurnTable[[#This Row],[MonthlyCharges]]*12</f>
        <v>775.80000000000007</v>
      </c>
      <c r="Y3695">
        <f>IF(ChurnTable[[#This Row],[Churn]]="Yes",1,0)</f>
        <v>0</v>
      </c>
      <c r="Z3695">
        <f>IF(ChurnTable[[#This Row],[Churn]]="Yes",ChurnTable[[#This Row],[MonthlyCharges]]*12,0)</f>
        <v>0</v>
      </c>
    </row>
    <row r="3696" spans="1:26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 s="1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 s="2">
        <v>108.75</v>
      </c>
      <c r="T3696" s="2">
        <v>7156.2</v>
      </c>
      <c r="U3696" t="s">
        <v>23</v>
      </c>
      <c r="V36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696" t="str">
        <f>IF(ChurnTable[[#This Row],[MonthlyCharges]]&lt;35,"Low (&lt;$35)",IF(ChurnTable[[#This Row],[MonthlyCharges]]&lt;70,"Medium ($35-$70)","High (&gt;$70)"))</f>
        <v>High (&gt;$70)</v>
      </c>
      <c r="X3696">
        <f>ChurnTable[[#This Row],[MonthlyCharges]]*12</f>
        <v>1305</v>
      </c>
      <c r="Y3696">
        <f>IF(ChurnTable[[#This Row],[Churn]]="Yes",1,0)</f>
        <v>1</v>
      </c>
      <c r="Z3696">
        <f>IF(ChurnTable[[#This Row],[Churn]]="Yes",ChurnTable[[#This Row],[MonthlyCharges]]*12,0)</f>
        <v>1305</v>
      </c>
    </row>
    <row r="3697" spans="1:26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 s="1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 s="2">
        <v>98.85</v>
      </c>
      <c r="T3697" s="2">
        <v>3089.6</v>
      </c>
      <c r="U3697" t="s">
        <v>24</v>
      </c>
      <c r="V36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97" t="str">
        <f>IF(ChurnTable[[#This Row],[MonthlyCharges]]&lt;35,"Low (&lt;$35)",IF(ChurnTable[[#This Row],[MonthlyCharges]]&lt;70,"Medium ($35-$70)","High (&gt;$70)"))</f>
        <v>High (&gt;$70)</v>
      </c>
      <c r="X3697">
        <f>ChurnTable[[#This Row],[MonthlyCharges]]*12</f>
        <v>1186.1999999999998</v>
      </c>
      <c r="Y3697">
        <f>IF(ChurnTable[[#This Row],[Churn]]="Yes",1,0)</f>
        <v>0</v>
      </c>
      <c r="Z3697">
        <f>IF(ChurnTable[[#This Row],[Churn]]="Yes",ChurnTable[[#This Row],[MonthlyCharges]]*12,0)</f>
        <v>0</v>
      </c>
    </row>
    <row r="3698" spans="1:26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 s="1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 s="2">
        <v>49.15</v>
      </c>
      <c r="T3698" s="2">
        <v>270.8</v>
      </c>
      <c r="U3698" t="s">
        <v>23</v>
      </c>
      <c r="V36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698" t="str">
        <f>IF(ChurnTable[[#This Row],[MonthlyCharges]]&lt;35,"Low (&lt;$35)",IF(ChurnTable[[#This Row],[MonthlyCharges]]&lt;70,"Medium ($35-$70)","High (&gt;$70)"))</f>
        <v>Medium ($35-$70)</v>
      </c>
      <c r="X3698">
        <f>ChurnTable[[#This Row],[MonthlyCharges]]*12</f>
        <v>589.79999999999995</v>
      </c>
      <c r="Y3698">
        <f>IF(ChurnTable[[#This Row],[Churn]]="Yes",1,0)</f>
        <v>1</v>
      </c>
      <c r="Z3698">
        <f>IF(ChurnTable[[#This Row],[Churn]]="Yes",ChurnTable[[#This Row],[MonthlyCharges]]*12,0)</f>
        <v>589.79999999999995</v>
      </c>
    </row>
    <row r="3699" spans="1:26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 s="1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 s="2">
        <v>89.6</v>
      </c>
      <c r="T3699" s="2">
        <v>2901.8</v>
      </c>
      <c r="U3699" t="s">
        <v>24</v>
      </c>
      <c r="V36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699" t="str">
        <f>IF(ChurnTable[[#This Row],[MonthlyCharges]]&lt;35,"Low (&lt;$35)",IF(ChurnTable[[#This Row],[MonthlyCharges]]&lt;70,"Medium ($35-$70)","High (&gt;$70)"))</f>
        <v>High (&gt;$70)</v>
      </c>
      <c r="X3699">
        <f>ChurnTable[[#This Row],[MonthlyCharges]]*12</f>
        <v>1075.1999999999998</v>
      </c>
      <c r="Y3699">
        <f>IF(ChurnTable[[#This Row],[Churn]]="Yes",1,0)</f>
        <v>0</v>
      </c>
      <c r="Z3699">
        <f>IF(ChurnTable[[#This Row],[Churn]]="Yes",ChurnTable[[#This Row],[MonthlyCharges]]*12,0)</f>
        <v>0</v>
      </c>
    </row>
    <row r="3700" spans="1:26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 s="1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 s="2">
        <v>83.25</v>
      </c>
      <c r="T3700" s="2">
        <v>4949.1000000000004</v>
      </c>
      <c r="U3700" t="s">
        <v>24</v>
      </c>
      <c r="V37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00" t="str">
        <f>IF(ChurnTable[[#This Row],[MonthlyCharges]]&lt;35,"Low (&lt;$35)",IF(ChurnTable[[#This Row],[MonthlyCharges]]&lt;70,"Medium ($35-$70)","High (&gt;$70)"))</f>
        <v>High (&gt;$70)</v>
      </c>
      <c r="X3700">
        <f>ChurnTable[[#This Row],[MonthlyCharges]]*12</f>
        <v>999</v>
      </c>
      <c r="Y3700">
        <f>IF(ChurnTable[[#This Row],[Churn]]="Yes",1,0)</f>
        <v>0</v>
      </c>
      <c r="Z3700">
        <f>IF(ChurnTable[[#This Row],[Churn]]="Yes",ChurnTable[[#This Row],[MonthlyCharges]]*12,0)</f>
        <v>0</v>
      </c>
    </row>
    <row r="3701" spans="1:26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 s="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 s="2">
        <v>70.25</v>
      </c>
      <c r="T3701" s="2">
        <v>2198.9</v>
      </c>
      <c r="U3701" t="s">
        <v>24</v>
      </c>
      <c r="V37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01" t="str">
        <f>IF(ChurnTable[[#This Row],[MonthlyCharges]]&lt;35,"Low (&lt;$35)",IF(ChurnTable[[#This Row],[MonthlyCharges]]&lt;70,"Medium ($35-$70)","High (&gt;$70)"))</f>
        <v>High (&gt;$70)</v>
      </c>
      <c r="X3701">
        <f>ChurnTable[[#This Row],[MonthlyCharges]]*12</f>
        <v>843</v>
      </c>
      <c r="Y3701">
        <f>IF(ChurnTable[[#This Row],[Churn]]="Yes",1,0)</f>
        <v>0</v>
      </c>
      <c r="Z3701">
        <f>IF(ChurnTable[[#This Row],[Churn]]="Yes",ChurnTable[[#This Row],[MonthlyCharges]]*12,0)</f>
        <v>0</v>
      </c>
    </row>
    <row r="3702" spans="1:26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 s="1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 s="2">
        <v>19.399999999999999</v>
      </c>
      <c r="T3702" s="2">
        <v>374.5</v>
      </c>
      <c r="U3702" t="s">
        <v>23</v>
      </c>
      <c r="V37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02" t="str">
        <f>IF(ChurnTable[[#This Row],[MonthlyCharges]]&lt;35,"Low (&lt;$35)",IF(ChurnTable[[#This Row],[MonthlyCharges]]&lt;70,"Medium ($35-$70)","High (&gt;$70)"))</f>
        <v>Low (&lt;$35)</v>
      </c>
      <c r="X3702">
        <f>ChurnTable[[#This Row],[MonthlyCharges]]*12</f>
        <v>232.79999999999998</v>
      </c>
      <c r="Y3702">
        <f>IF(ChurnTable[[#This Row],[Churn]]="Yes",1,0)</f>
        <v>1</v>
      </c>
      <c r="Z3702">
        <f>IF(ChurnTable[[#This Row],[Churn]]="Yes",ChurnTable[[#This Row],[MonthlyCharges]]*12,0)</f>
        <v>232.79999999999998</v>
      </c>
    </row>
    <row r="3703" spans="1:26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 s="1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 s="2">
        <v>24.5</v>
      </c>
      <c r="T3703" s="2">
        <v>761.95</v>
      </c>
      <c r="U3703" t="s">
        <v>24</v>
      </c>
      <c r="V37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03" t="str">
        <f>IF(ChurnTable[[#This Row],[MonthlyCharges]]&lt;35,"Low (&lt;$35)",IF(ChurnTable[[#This Row],[MonthlyCharges]]&lt;70,"Medium ($35-$70)","High (&gt;$70)"))</f>
        <v>Low (&lt;$35)</v>
      </c>
      <c r="X3703">
        <f>ChurnTable[[#This Row],[MonthlyCharges]]*12</f>
        <v>294</v>
      </c>
      <c r="Y3703">
        <f>IF(ChurnTable[[#This Row],[Churn]]="Yes",1,0)</f>
        <v>0</v>
      </c>
      <c r="Z3703">
        <f>IF(ChurnTable[[#This Row],[Churn]]="Yes",ChurnTable[[#This Row],[MonthlyCharges]]*12,0)</f>
        <v>0</v>
      </c>
    </row>
    <row r="3704" spans="1:26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 s="1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 s="2">
        <v>79.150000000000006</v>
      </c>
      <c r="T3704" s="2">
        <v>1520.9</v>
      </c>
      <c r="U3704" t="s">
        <v>23</v>
      </c>
      <c r="V37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04" t="str">
        <f>IF(ChurnTable[[#This Row],[MonthlyCharges]]&lt;35,"Low (&lt;$35)",IF(ChurnTable[[#This Row],[MonthlyCharges]]&lt;70,"Medium ($35-$70)","High (&gt;$70)"))</f>
        <v>High (&gt;$70)</v>
      </c>
      <c r="X3704">
        <f>ChurnTable[[#This Row],[MonthlyCharges]]*12</f>
        <v>949.80000000000007</v>
      </c>
      <c r="Y3704">
        <f>IF(ChurnTable[[#This Row],[Churn]]="Yes",1,0)</f>
        <v>1</v>
      </c>
      <c r="Z3704">
        <f>IF(ChurnTable[[#This Row],[Churn]]="Yes",ChurnTable[[#This Row],[MonthlyCharges]]*12,0)</f>
        <v>949.80000000000007</v>
      </c>
    </row>
    <row r="3705" spans="1:26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 s="1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 s="2">
        <v>20.100000000000001</v>
      </c>
      <c r="T3705" s="2">
        <v>190.25</v>
      </c>
      <c r="U3705" t="s">
        <v>24</v>
      </c>
      <c r="V37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05" t="str">
        <f>IF(ChurnTable[[#This Row],[MonthlyCharges]]&lt;35,"Low (&lt;$35)",IF(ChurnTable[[#This Row],[MonthlyCharges]]&lt;70,"Medium ($35-$70)","High (&gt;$70)"))</f>
        <v>Low (&lt;$35)</v>
      </c>
      <c r="X3705">
        <f>ChurnTable[[#This Row],[MonthlyCharges]]*12</f>
        <v>241.20000000000002</v>
      </c>
      <c r="Y3705">
        <f>IF(ChurnTable[[#This Row],[Churn]]="Yes",1,0)</f>
        <v>0</v>
      </c>
      <c r="Z3705">
        <f>IF(ChurnTable[[#This Row],[Churn]]="Yes",ChurnTable[[#This Row],[MonthlyCharges]]*12,0)</f>
        <v>0</v>
      </c>
    </row>
    <row r="3706" spans="1:26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 s="1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 s="2">
        <v>73</v>
      </c>
      <c r="T3706" s="2">
        <v>5163</v>
      </c>
      <c r="U3706" t="s">
        <v>24</v>
      </c>
      <c r="V37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06" t="str">
        <f>IF(ChurnTable[[#This Row],[MonthlyCharges]]&lt;35,"Low (&lt;$35)",IF(ChurnTable[[#This Row],[MonthlyCharges]]&lt;70,"Medium ($35-$70)","High (&gt;$70)"))</f>
        <v>High (&gt;$70)</v>
      </c>
      <c r="X3706">
        <f>ChurnTable[[#This Row],[MonthlyCharges]]*12</f>
        <v>876</v>
      </c>
      <c r="Y3706">
        <f>IF(ChurnTable[[#This Row],[Churn]]="Yes",1,0)</f>
        <v>0</v>
      </c>
      <c r="Z3706">
        <f>IF(ChurnTable[[#This Row],[Churn]]="Yes",ChurnTable[[#This Row],[MonthlyCharges]]*12,0)</f>
        <v>0</v>
      </c>
    </row>
    <row r="3707" spans="1:26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 s="1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 s="2">
        <v>61.4</v>
      </c>
      <c r="T3707" s="2">
        <v>4059.85</v>
      </c>
      <c r="U3707" t="s">
        <v>24</v>
      </c>
      <c r="V37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07" t="str">
        <f>IF(ChurnTable[[#This Row],[MonthlyCharges]]&lt;35,"Low (&lt;$35)",IF(ChurnTable[[#This Row],[MonthlyCharges]]&lt;70,"Medium ($35-$70)","High (&gt;$70)"))</f>
        <v>Medium ($35-$70)</v>
      </c>
      <c r="X3707">
        <f>ChurnTable[[#This Row],[MonthlyCharges]]*12</f>
        <v>736.8</v>
      </c>
      <c r="Y3707">
        <f>IF(ChurnTable[[#This Row],[Churn]]="Yes",1,0)</f>
        <v>0</v>
      </c>
      <c r="Z3707">
        <f>IF(ChurnTable[[#This Row],[Churn]]="Yes",ChurnTable[[#This Row],[MonthlyCharges]]*12,0)</f>
        <v>0</v>
      </c>
    </row>
    <row r="3708" spans="1:26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 s="1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 s="2">
        <v>84.3</v>
      </c>
      <c r="T3708" s="2">
        <v>2281.6</v>
      </c>
      <c r="U3708" t="s">
        <v>24</v>
      </c>
      <c r="V37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08" t="str">
        <f>IF(ChurnTable[[#This Row],[MonthlyCharges]]&lt;35,"Low (&lt;$35)",IF(ChurnTable[[#This Row],[MonthlyCharges]]&lt;70,"Medium ($35-$70)","High (&gt;$70)"))</f>
        <v>High (&gt;$70)</v>
      </c>
      <c r="X3708">
        <f>ChurnTable[[#This Row],[MonthlyCharges]]*12</f>
        <v>1011.5999999999999</v>
      </c>
      <c r="Y3708">
        <f>IF(ChurnTable[[#This Row],[Churn]]="Yes",1,0)</f>
        <v>0</v>
      </c>
      <c r="Z3708">
        <f>IF(ChurnTable[[#This Row],[Churn]]="Yes",ChurnTable[[#This Row],[MonthlyCharges]]*12,0)</f>
        <v>0</v>
      </c>
    </row>
    <row r="3709" spans="1:26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 s="1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 s="2">
        <v>19.899999999999999</v>
      </c>
      <c r="T3709" s="2">
        <v>1356.7</v>
      </c>
      <c r="U3709" t="s">
        <v>24</v>
      </c>
      <c r="V37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09" t="str">
        <f>IF(ChurnTable[[#This Row],[MonthlyCharges]]&lt;35,"Low (&lt;$35)",IF(ChurnTable[[#This Row],[MonthlyCharges]]&lt;70,"Medium ($35-$70)","High (&gt;$70)"))</f>
        <v>Low (&lt;$35)</v>
      </c>
      <c r="X3709">
        <f>ChurnTable[[#This Row],[MonthlyCharges]]*12</f>
        <v>238.79999999999998</v>
      </c>
      <c r="Y3709">
        <f>IF(ChurnTable[[#This Row],[Churn]]="Yes",1,0)</f>
        <v>0</v>
      </c>
      <c r="Z3709">
        <f>IF(ChurnTable[[#This Row],[Churn]]="Yes",ChurnTable[[#This Row],[MonthlyCharges]]*12,0)</f>
        <v>0</v>
      </c>
    </row>
    <row r="3710" spans="1:26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 s="1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 s="2">
        <v>20.399999999999999</v>
      </c>
      <c r="T3710" s="2">
        <v>231.45</v>
      </c>
      <c r="U3710" t="s">
        <v>24</v>
      </c>
      <c r="V37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10" t="str">
        <f>IF(ChurnTable[[#This Row],[MonthlyCharges]]&lt;35,"Low (&lt;$35)",IF(ChurnTable[[#This Row],[MonthlyCharges]]&lt;70,"Medium ($35-$70)","High (&gt;$70)"))</f>
        <v>Low (&lt;$35)</v>
      </c>
      <c r="X3710">
        <f>ChurnTable[[#This Row],[MonthlyCharges]]*12</f>
        <v>244.79999999999998</v>
      </c>
      <c r="Y3710">
        <f>IF(ChurnTable[[#This Row],[Churn]]="Yes",1,0)</f>
        <v>0</v>
      </c>
      <c r="Z3710">
        <f>IF(ChurnTable[[#This Row],[Churn]]="Yes",ChurnTable[[#This Row],[MonthlyCharges]]*12,0)</f>
        <v>0</v>
      </c>
    </row>
    <row r="3711" spans="1:26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 s="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 s="2">
        <v>50.75</v>
      </c>
      <c r="T3711" s="2">
        <v>50.75</v>
      </c>
      <c r="U3711" t="s">
        <v>24</v>
      </c>
      <c r="V37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11" t="str">
        <f>IF(ChurnTable[[#This Row],[MonthlyCharges]]&lt;35,"Low (&lt;$35)",IF(ChurnTable[[#This Row],[MonthlyCharges]]&lt;70,"Medium ($35-$70)","High (&gt;$70)"))</f>
        <v>Medium ($35-$70)</v>
      </c>
      <c r="X3711">
        <f>ChurnTable[[#This Row],[MonthlyCharges]]*12</f>
        <v>609</v>
      </c>
      <c r="Y3711">
        <f>IF(ChurnTable[[#This Row],[Churn]]="Yes",1,0)</f>
        <v>0</v>
      </c>
      <c r="Z3711">
        <f>IF(ChurnTable[[#This Row],[Churn]]="Yes",ChurnTable[[#This Row],[MonthlyCharges]]*12,0)</f>
        <v>0</v>
      </c>
    </row>
    <row r="3712" spans="1:26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 s="1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 s="2">
        <v>20.45</v>
      </c>
      <c r="T3712" s="2">
        <v>242.4</v>
      </c>
      <c r="U3712" t="s">
        <v>24</v>
      </c>
      <c r="V37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12" t="str">
        <f>IF(ChurnTable[[#This Row],[MonthlyCharges]]&lt;35,"Low (&lt;$35)",IF(ChurnTable[[#This Row],[MonthlyCharges]]&lt;70,"Medium ($35-$70)","High (&gt;$70)"))</f>
        <v>Low (&lt;$35)</v>
      </c>
      <c r="X3712">
        <f>ChurnTable[[#This Row],[MonthlyCharges]]*12</f>
        <v>245.39999999999998</v>
      </c>
      <c r="Y3712">
        <f>IF(ChurnTable[[#This Row],[Churn]]="Yes",1,0)</f>
        <v>0</v>
      </c>
      <c r="Z3712">
        <f>IF(ChurnTable[[#This Row],[Churn]]="Yes",ChurnTable[[#This Row],[MonthlyCharges]]*12,0)</f>
        <v>0</v>
      </c>
    </row>
    <row r="3713" spans="1:26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 s="1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 s="2">
        <v>75.75</v>
      </c>
      <c r="T3713" s="2">
        <v>4264.25</v>
      </c>
      <c r="U3713" t="s">
        <v>24</v>
      </c>
      <c r="V37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13" t="str">
        <f>IF(ChurnTable[[#This Row],[MonthlyCharges]]&lt;35,"Low (&lt;$35)",IF(ChurnTable[[#This Row],[MonthlyCharges]]&lt;70,"Medium ($35-$70)","High (&gt;$70)"))</f>
        <v>High (&gt;$70)</v>
      </c>
      <c r="X3713">
        <f>ChurnTable[[#This Row],[MonthlyCharges]]*12</f>
        <v>909</v>
      </c>
      <c r="Y3713">
        <f>IF(ChurnTable[[#This Row],[Churn]]="Yes",1,0)</f>
        <v>0</v>
      </c>
      <c r="Z3713">
        <f>IF(ChurnTable[[#This Row],[Churn]]="Yes",ChurnTable[[#This Row],[MonthlyCharges]]*12,0)</f>
        <v>0</v>
      </c>
    </row>
    <row r="3714" spans="1:26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 s="1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 s="2">
        <v>65.400000000000006</v>
      </c>
      <c r="T3714" s="2">
        <v>2774.55</v>
      </c>
      <c r="U3714" t="s">
        <v>24</v>
      </c>
      <c r="V37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14" t="str">
        <f>IF(ChurnTable[[#This Row],[MonthlyCharges]]&lt;35,"Low (&lt;$35)",IF(ChurnTable[[#This Row],[MonthlyCharges]]&lt;70,"Medium ($35-$70)","High (&gt;$70)"))</f>
        <v>Medium ($35-$70)</v>
      </c>
      <c r="X3714">
        <f>ChurnTable[[#This Row],[MonthlyCharges]]*12</f>
        <v>784.80000000000007</v>
      </c>
      <c r="Y3714">
        <f>IF(ChurnTable[[#This Row],[Churn]]="Yes",1,0)</f>
        <v>0</v>
      </c>
      <c r="Z3714">
        <f>IF(ChurnTable[[#This Row],[Churn]]="Yes",ChurnTable[[#This Row],[MonthlyCharges]]*12,0)</f>
        <v>0</v>
      </c>
    </row>
    <row r="3715" spans="1:26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 s="1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 s="2">
        <v>80.400000000000006</v>
      </c>
      <c r="T3715" s="2">
        <v>3605.2</v>
      </c>
      <c r="U3715" t="s">
        <v>23</v>
      </c>
      <c r="V37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15" t="str">
        <f>IF(ChurnTable[[#This Row],[MonthlyCharges]]&lt;35,"Low (&lt;$35)",IF(ChurnTable[[#This Row],[MonthlyCharges]]&lt;70,"Medium ($35-$70)","High (&gt;$70)"))</f>
        <v>High (&gt;$70)</v>
      </c>
      <c r="X3715">
        <f>ChurnTable[[#This Row],[MonthlyCharges]]*12</f>
        <v>964.80000000000007</v>
      </c>
      <c r="Y3715">
        <f>IF(ChurnTable[[#This Row],[Churn]]="Yes",1,0)</f>
        <v>1</v>
      </c>
      <c r="Z3715">
        <f>IF(ChurnTable[[#This Row],[Churn]]="Yes",ChurnTable[[#This Row],[MonthlyCharges]]*12,0)</f>
        <v>964.80000000000007</v>
      </c>
    </row>
    <row r="3716" spans="1:26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 s="1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 s="2">
        <v>59.75</v>
      </c>
      <c r="T3716" s="2">
        <v>4069.9</v>
      </c>
      <c r="U3716" t="s">
        <v>24</v>
      </c>
      <c r="V37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16" t="str">
        <f>IF(ChurnTable[[#This Row],[MonthlyCharges]]&lt;35,"Low (&lt;$35)",IF(ChurnTable[[#This Row],[MonthlyCharges]]&lt;70,"Medium ($35-$70)","High (&gt;$70)"))</f>
        <v>Medium ($35-$70)</v>
      </c>
      <c r="X3716">
        <f>ChurnTable[[#This Row],[MonthlyCharges]]*12</f>
        <v>717</v>
      </c>
      <c r="Y3716">
        <f>IF(ChurnTable[[#This Row],[Churn]]="Yes",1,0)</f>
        <v>0</v>
      </c>
      <c r="Z3716">
        <f>IF(ChurnTable[[#This Row],[Churn]]="Yes",ChurnTable[[#This Row],[MonthlyCharges]]*12,0)</f>
        <v>0</v>
      </c>
    </row>
    <row r="3717" spans="1:26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 s="1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 s="2">
        <v>78.5</v>
      </c>
      <c r="T3717" s="2">
        <v>874.2</v>
      </c>
      <c r="U3717" t="s">
        <v>24</v>
      </c>
      <c r="V37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17" t="str">
        <f>IF(ChurnTable[[#This Row],[MonthlyCharges]]&lt;35,"Low (&lt;$35)",IF(ChurnTable[[#This Row],[MonthlyCharges]]&lt;70,"Medium ($35-$70)","High (&gt;$70)"))</f>
        <v>High (&gt;$70)</v>
      </c>
      <c r="X3717">
        <f>ChurnTable[[#This Row],[MonthlyCharges]]*12</f>
        <v>942</v>
      </c>
      <c r="Y3717">
        <f>IF(ChurnTable[[#This Row],[Churn]]="Yes",1,0)</f>
        <v>0</v>
      </c>
      <c r="Z3717">
        <f>IF(ChurnTable[[#This Row],[Churn]]="Yes",ChurnTable[[#This Row],[MonthlyCharges]]*12,0)</f>
        <v>0</v>
      </c>
    </row>
    <row r="3718" spans="1:26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 s="1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 s="2">
        <v>102</v>
      </c>
      <c r="T3718" s="2">
        <v>1145.3499999999999</v>
      </c>
      <c r="U3718" t="s">
        <v>23</v>
      </c>
      <c r="V37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18" t="str">
        <f>IF(ChurnTable[[#This Row],[MonthlyCharges]]&lt;35,"Low (&lt;$35)",IF(ChurnTable[[#This Row],[MonthlyCharges]]&lt;70,"Medium ($35-$70)","High (&gt;$70)"))</f>
        <v>High (&gt;$70)</v>
      </c>
      <c r="X3718">
        <f>ChurnTable[[#This Row],[MonthlyCharges]]*12</f>
        <v>1224</v>
      </c>
      <c r="Y3718">
        <f>IF(ChurnTable[[#This Row],[Churn]]="Yes",1,0)</f>
        <v>1</v>
      </c>
      <c r="Z3718">
        <f>IF(ChurnTable[[#This Row],[Churn]]="Yes",ChurnTable[[#This Row],[MonthlyCharges]]*12,0)</f>
        <v>1224</v>
      </c>
    </row>
    <row r="3719" spans="1:26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 s="1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 s="2">
        <v>48.95</v>
      </c>
      <c r="T3719" s="2">
        <v>1323.7</v>
      </c>
      <c r="U3719" t="s">
        <v>24</v>
      </c>
      <c r="V37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19" t="str">
        <f>IF(ChurnTable[[#This Row],[MonthlyCharges]]&lt;35,"Low (&lt;$35)",IF(ChurnTable[[#This Row],[MonthlyCharges]]&lt;70,"Medium ($35-$70)","High (&gt;$70)"))</f>
        <v>Medium ($35-$70)</v>
      </c>
      <c r="X3719">
        <f>ChurnTable[[#This Row],[MonthlyCharges]]*12</f>
        <v>587.40000000000009</v>
      </c>
      <c r="Y3719">
        <f>IF(ChurnTable[[#This Row],[Churn]]="Yes",1,0)</f>
        <v>0</v>
      </c>
      <c r="Z3719">
        <f>IF(ChurnTable[[#This Row],[Churn]]="Yes",ChurnTable[[#This Row],[MonthlyCharges]]*12,0)</f>
        <v>0</v>
      </c>
    </row>
    <row r="3720" spans="1:26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 s="1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 s="2">
        <v>99.65</v>
      </c>
      <c r="T3720" s="2">
        <v>5497.05</v>
      </c>
      <c r="U3720" t="s">
        <v>24</v>
      </c>
      <c r="V37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20" t="str">
        <f>IF(ChurnTable[[#This Row],[MonthlyCharges]]&lt;35,"Low (&lt;$35)",IF(ChurnTable[[#This Row],[MonthlyCharges]]&lt;70,"Medium ($35-$70)","High (&gt;$70)"))</f>
        <v>High (&gt;$70)</v>
      </c>
      <c r="X3720">
        <f>ChurnTable[[#This Row],[MonthlyCharges]]*12</f>
        <v>1195.8000000000002</v>
      </c>
      <c r="Y3720">
        <f>IF(ChurnTable[[#This Row],[Churn]]="Yes",1,0)</f>
        <v>0</v>
      </c>
      <c r="Z3720">
        <f>IF(ChurnTable[[#This Row],[Churn]]="Yes",ChurnTable[[#This Row],[MonthlyCharges]]*12,0)</f>
        <v>0</v>
      </c>
    </row>
    <row r="3721" spans="1:26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 s="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 s="2">
        <v>18.25</v>
      </c>
      <c r="T3721" s="2">
        <v>534.70000000000005</v>
      </c>
      <c r="U3721" t="s">
        <v>24</v>
      </c>
      <c r="V37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21" t="str">
        <f>IF(ChurnTable[[#This Row],[MonthlyCharges]]&lt;35,"Low (&lt;$35)",IF(ChurnTable[[#This Row],[MonthlyCharges]]&lt;70,"Medium ($35-$70)","High (&gt;$70)"))</f>
        <v>Low (&lt;$35)</v>
      </c>
      <c r="X3721">
        <f>ChurnTable[[#This Row],[MonthlyCharges]]*12</f>
        <v>219</v>
      </c>
      <c r="Y3721">
        <f>IF(ChurnTable[[#This Row],[Churn]]="Yes",1,0)</f>
        <v>0</v>
      </c>
      <c r="Z3721">
        <f>IF(ChurnTable[[#This Row],[Churn]]="Yes",ChurnTable[[#This Row],[MonthlyCharges]]*12,0)</f>
        <v>0</v>
      </c>
    </row>
    <row r="3722" spans="1:26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 s="1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 s="2">
        <v>54.55</v>
      </c>
      <c r="T3722" s="2">
        <v>2455.0500000000002</v>
      </c>
      <c r="U3722" t="s">
        <v>24</v>
      </c>
      <c r="V37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22" t="str">
        <f>IF(ChurnTable[[#This Row],[MonthlyCharges]]&lt;35,"Low (&lt;$35)",IF(ChurnTable[[#This Row],[MonthlyCharges]]&lt;70,"Medium ($35-$70)","High (&gt;$70)"))</f>
        <v>Medium ($35-$70)</v>
      </c>
      <c r="X3722">
        <f>ChurnTable[[#This Row],[MonthlyCharges]]*12</f>
        <v>654.59999999999991</v>
      </c>
      <c r="Y3722">
        <f>IF(ChurnTable[[#This Row],[Churn]]="Yes",1,0)</f>
        <v>0</v>
      </c>
      <c r="Z3722">
        <f>IF(ChurnTable[[#This Row],[Churn]]="Yes",ChurnTable[[#This Row],[MonthlyCharges]]*12,0)</f>
        <v>0</v>
      </c>
    </row>
    <row r="3723" spans="1:26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 s="1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 s="2">
        <v>20.65</v>
      </c>
      <c r="T3723" s="2">
        <v>38.700000000000003</v>
      </c>
      <c r="U3723" t="s">
        <v>23</v>
      </c>
      <c r="V37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23" t="str">
        <f>IF(ChurnTable[[#This Row],[MonthlyCharges]]&lt;35,"Low (&lt;$35)",IF(ChurnTable[[#This Row],[MonthlyCharges]]&lt;70,"Medium ($35-$70)","High (&gt;$70)"))</f>
        <v>Low (&lt;$35)</v>
      </c>
      <c r="X3723">
        <f>ChurnTable[[#This Row],[MonthlyCharges]]*12</f>
        <v>247.79999999999998</v>
      </c>
      <c r="Y3723">
        <f>IF(ChurnTable[[#This Row],[Churn]]="Yes",1,0)</f>
        <v>1</v>
      </c>
      <c r="Z3723">
        <f>IF(ChurnTable[[#This Row],[Churn]]="Yes",ChurnTable[[#This Row],[MonthlyCharges]]*12,0)</f>
        <v>247.79999999999998</v>
      </c>
    </row>
    <row r="3724" spans="1:26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 s="1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 s="2">
        <v>40.65</v>
      </c>
      <c r="T3724" s="2">
        <v>947.4</v>
      </c>
      <c r="U3724" t="s">
        <v>24</v>
      </c>
      <c r="V37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24" t="str">
        <f>IF(ChurnTable[[#This Row],[MonthlyCharges]]&lt;35,"Low (&lt;$35)",IF(ChurnTable[[#This Row],[MonthlyCharges]]&lt;70,"Medium ($35-$70)","High (&gt;$70)"))</f>
        <v>Medium ($35-$70)</v>
      </c>
      <c r="X3724">
        <f>ChurnTable[[#This Row],[MonthlyCharges]]*12</f>
        <v>487.79999999999995</v>
      </c>
      <c r="Y3724">
        <f>IF(ChurnTable[[#This Row],[Churn]]="Yes",1,0)</f>
        <v>0</v>
      </c>
      <c r="Z3724">
        <f>IF(ChurnTable[[#This Row],[Churn]]="Yes",ChurnTable[[#This Row],[MonthlyCharges]]*12,0)</f>
        <v>0</v>
      </c>
    </row>
    <row r="3725" spans="1:26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 s="1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 s="2">
        <v>20.45</v>
      </c>
      <c r="T3725" s="2">
        <v>357</v>
      </c>
      <c r="U3725" t="s">
        <v>24</v>
      </c>
      <c r="V37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25" t="str">
        <f>IF(ChurnTable[[#This Row],[MonthlyCharges]]&lt;35,"Low (&lt;$35)",IF(ChurnTable[[#This Row],[MonthlyCharges]]&lt;70,"Medium ($35-$70)","High (&gt;$70)"))</f>
        <v>Low (&lt;$35)</v>
      </c>
      <c r="X3725">
        <f>ChurnTable[[#This Row],[MonthlyCharges]]*12</f>
        <v>245.39999999999998</v>
      </c>
      <c r="Y3725">
        <f>IF(ChurnTable[[#This Row],[Churn]]="Yes",1,0)</f>
        <v>0</v>
      </c>
      <c r="Z3725">
        <f>IF(ChurnTable[[#This Row],[Churn]]="Yes",ChurnTable[[#This Row],[MonthlyCharges]]*12,0)</f>
        <v>0</v>
      </c>
    </row>
    <row r="3726" spans="1:26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 s="1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 s="2">
        <v>24.8</v>
      </c>
      <c r="T3726" s="2">
        <v>1476.25</v>
      </c>
      <c r="U3726" t="s">
        <v>24</v>
      </c>
      <c r="V37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26" t="str">
        <f>IF(ChurnTable[[#This Row],[MonthlyCharges]]&lt;35,"Low (&lt;$35)",IF(ChurnTable[[#This Row],[MonthlyCharges]]&lt;70,"Medium ($35-$70)","High (&gt;$70)"))</f>
        <v>Low (&lt;$35)</v>
      </c>
      <c r="X3726">
        <f>ChurnTable[[#This Row],[MonthlyCharges]]*12</f>
        <v>297.60000000000002</v>
      </c>
      <c r="Y3726">
        <f>IF(ChurnTable[[#This Row],[Churn]]="Yes",1,0)</f>
        <v>0</v>
      </c>
      <c r="Z3726">
        <f>IF(ChurnTable[[#This Row],[Churn]]="Yes",ChurnTable[[#This Row],[MonthlyCharges]]*12,0)</f>
        <v>0</v>
      </c>
    </row>
    <row r="3727" spans="1:26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 s="1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 s="2">
        <v>70.8</v>
      </c>
      <c r="T3727" s="2">
        <v>70.8</v>
      </c>
      <c r="U3727" t="s">
        <v>23</v>
      </c>
      <c r="V37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27" t="str">
        <f>IF(ChurnTable[[#This Row],[MonthlyCharges]]&lt;35,"Low (&lt;$35)",IF(ChurnTable[[#This Row],[MonthlyCharges]]&lt;70,"Medium ($35-$70)","High (&gt;$70)"))</f>
        <v>High (&gt;$70)</v>
      </c>
      <c r="X3727">
        <f>ChurnTable[[#This Row],[MonthlyCharges]]*12</f>
        <v>849.59999999999991</v>
      </c>
      <c r="Y3727">
        <f>IF(ChurnTable[[#This Row],[Churn]]="Yes",1,0)</f>
        <v>1</v>
      </c>
      <c r="Z3727">
        <f>IF(ChurnTable[[#This Row],[Churn]]="Yes",ChurnTable[[#This Row],[MonthlyCharges]]*12,0)</f>
        <v>849.59999999999991</v>
      </c>
    </row>
    <row r="3728" spans="1:26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 s="1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 s="2">
        <v>89.05</v>
      </c>
      <c r="T3728" s="2">
        <v>1448.6</v>
      </c>
      <c r="U3728" t="s">
        <v>23</v>
      </c>
      <c r="V37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28" t="str">
        <f>IF(ChurnTable[[#This Row],[MonthlyCharges]]&lt;35,"Low (&lt;$35)",IF(ChurnTable[[#This Row],[MonthlyCharges]]&lt;70,"Medium ($35-$70)","High (&gt;$70)"))</f>
        <v>High (&gt;$70)</v>
      </c>
      <c r="X3728">
        <f>ChurnTable[[#This Row],[MonthlyCharges]]*12</f>
        <v>1068.5999999999999</v>
      </c>
      <c r="Y3728">
        <f>IF(ChurnTable[[#This Row],[Churn]]="Yes",1,0)</f>
        <v>1</v>
      </c>
      <c r="Z3728">
        <f>IF(ChurnTable[[#This Row],[Churn]]="Yes",ChurnTable[[#This Row],[MonthlyCharges]]*12,0)</f>
        <v>1068.5999999999999</v>
      </c>
    </row>
    <row r="3729" spans="1:26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 s="1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 s="2">
        <v>96.6</v>
      </c>
      <c r="T3729" s="2">
        <v>291.89999999999998</v>
      </c>
      <c r="U3729" t="s">
        <v>23</v>
      </c>
      <c r="V37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29" t="str">
        <f>IF(ChurnTable[[#This Row],[MonthlyCharges]]&lt;35,"Low (&lt;$35)",IF(ChurnTable[[#This Row],[MonthlyCharges]]&lt;70,"Medium ($35-$70)","High (&gt;$70)"))</f>
        <v>High (&gt;$70)</v>
      </c>
      <c r="X3729">
        <f>ChurnTable[[#This Row],[MonthlyCharges]]*12</f>
        <v>1159.1999999999998</v>
      </c>
      <c r="Y3729">
        <f>IF(ChurnTable[[#This Row],[Churn]]="Yes",1,0)</f>
        <v>1</v>
      </c>
      <c r="Z3729">
        <f>IF(ChurnTable[[#This Row],[Churn]]="Yes",ChurnTable[[#This Row],[MonthlyCharges]]*12,0)</f>
        <v>1159.1999999999998</v>
      </c>
    </row>
    <row r="3730" spans="1:26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 s="1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 s="2">
        <v>88.8</v>
      </c>
      <c r="T3730" s="2">
        <v>5903.15</v>
      </c>
      <c r="U3730" t="s">
        <v>24</v>
      </c>
      <c r="V37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30" t="str">
        <f>IF(ChurnTable[[#This Row],[MonthlyCharges]]&lt;35,"Low (&lt;$35)",IF(ChurnTable[[#This Row],[MonthlyCharges]]&lt;70,"Medium ($35-$70)","High (&gt;$70)"))</f>
        <v>High (&gt;$70)</v>
      </c>
      <c r="X3730">
        <f>ChurnTable[[#This Row],[MonthlyCharges]]*12</f>
        <v>1065.5999999999999</v>
      </c>
      <c r="Y3730">
        <f>IF(ChurnTable[[#This Row],[Churn]]="Yes",1,0)</f>
        <v>0</v>
      </c>
      <c r="Z3730">
        <f>IF(ChurnTable[[#This Row],[Churn]]="Yes",ChurnTable[[#This Row],[MonthlyCharges]]*12,0)</f>
        <v>0</v>
      </c>
    </row>
    <row r="3731" spans="1:26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 s="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 s="2">
        <v>20.05</v>
      </c>
      <c r="T3731" s="2">
        <v>1201.6500000000001</v>
      </c>
      <c r="U3731" t="s">
        <v>24</v>
      </c>
      <c r="V37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31" t="str">
        <f>IF(ChurnTable[[#This Row],[MonthlyCharges]]&lt;35,"Low (&lt;$35)",IF(ChurnTable[[#This Row],[MonthlyCharges]]&lt;70,"Medium ($35-$70)","High (&gt;$70)"))</f>
        <v>Low (&lt;$35)</v>
      </c>
      <c r="X3731">
        <f>ChurnTable[[#This Row],[MonthlyCharges]]*12</f>
        <v>240.60000000000002</v>
      </c>
      <c r="Y3731">
        <f>IF(ChurnTable[[#This Row],[Churn]]="Yes",1,0)</f>
        <v>0</v>
      </c>
      <c r="Z3731">
        <f>IF(ChurnTable[[#This Row],[Churn]]="Yes",ChurnTable[[#This Row],[MonthlyCharges]]*12,0)</f>
        <v>0</v>
      </c>
    </row>
    <row r="3732" spans="1:26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 s="1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 s="2">
        <v>104.5</v>
      </c>
      <c r="T3732" s="2">
        <v>5921.35</v>
      </c>
      <c r="U3732" t="s">
        <v>23</v>
      </c>
      <c r="V37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32" t="str">
        <f>IF(ChurnTable[[#This Row],[MonthlyCharges]]&lt;35,"Low (&lt;$35)",IF(ChurnTable[[#This Row],[MonthlyCharges]]&lt;70,"Medium ($35-$70)","High (&gt;$70)"))</f>
        <v>High (&gt;$70)</v>
      </c>
      <c r="X3732">
        <f>ChurnTable[[#This Row],[MonthlyCharges]]*12</f>
        <v>1254</v>
      </c>
      <c r="Y3732">
        <f>IF(ChurnTable[[#This Row],[Churn]]="Yes",1,0)</f>
        <v>1</v>
      </c>
      <c r="Z3732">
        <f>IF(ChurnTable[[#This Row],[Churn]]="Yes",ChurnTable[[#This Row],[MonthlyCharges]]*12,0)</f>
        <v>1254</v>
      </c>
    </row>
    <row r="3733" spans="1:26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 s="1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 s="2">
        <v>69.8</v>
      </c>
      <c r="T3733" s="2">
        <v>146.65</v>
      </c>
      <c r="U3733" t="s">
        <v>24</v>
      </c>
      <c r="V37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33" t="str">
        <f>IF(ChurnTable[[#This Row],[MonthlyCharges]]&lt;35,"Low (&lt;$35)",IF(ChurnTable[[#This Row],[MonthlyCharges]]&lt;70,"Medium ($35-$70)","High (&gt;$70)"))</f>
        <v>Medium ($35-$70)</v>
      </c>
      <c r="X3733">
        <f>ChurnTable[[#This Row],[MonthlyCharges]]*12</f>
        <v>837.59999999999991</v>
      </c>
      <c r="Y3733">
        <f>IF(ChurnTable[[#This Row],[Churn]]="Yes",1,0)</f>
        <v>0</v>
      </c>
      <c r="Z3733">
        <f>IF(ChurnTable[[#This Row],[Churn]]="Yes",ChurnTable[[#This Row],[MonthlyCharges]]*12,0)</f>
        <v>0</v>
      </c>
    </row>
    <row r="3734" spans="1:26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 s="1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 s="2">
        <v>77.150000000000006</v>
      </c>
      <c r="T3734" s="2">
        <v>1759.4</v>
      </c>
      <c r="U3734" t="s">
        <v>24</v>
      </c>
      <c r="V37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34" t="str">
        <f>IF(ChurnTable[[#This Row],[MonthlyCharges]]&lt;35,"Low (&lt;$35)",IF(ChurnTable[[#This Row],[MonthlyCharges]]&lt;70,"Medium ($35-$70)","High (&gt;$70)"))</f>
        <v>High (&gt;$70)</v>
      </c>
      <c r="X3734">
        <f>ChurnTable[[#This Row],[MonthlyCharges]]*12</f>
        <v>925.80000000000007</v>
      </c>
      <c r="Y3734">
        <f>IF(ChurnTable[[#This Row],[Churn]]="Yes",1,0)</f>
        <v>0</v>
      </c>
      <c r="Z3734">
        <f>IF(ChurnTable[[#This Row],[Churn]]="Yes",ChurnTable[[#This Row],[MonthlyCharges]]*12,0)</f>
        <v>0</v>
      </c>
    </row>
    <row r="3735" spans="1:26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 s="1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 s="2">
        <v>35.049999999999997</v>
      </c>
      <c r="T3735" s="2">
        <v>844.45</v>
      </c>
      <c r="U3735" t="s">
        <v>24</v>
      </c>
      <c r="V37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35" t="str">
        <f>IF(ChurnTable[[#This Row],[MonthlyCharges]]&lt;35,"Low (&lt;$35)",IF(ChurnTable[[#This Row],[MonthlyCharges]]&lt;70,"Medium ($35-$70)","High (&gt;$70)"))</f>
        <v>Medium ($35-$70)</v>
      </c>
      <c r="X3735">
        <f>ChurnTable[[#This Row],[MonthlyCharges]]*12</f>
        <v>420.59999999999997</v>
      </c>
      <c r="Y3735">
        <f>IF(ChurnTable[[#This Row],[Churn]]="Yes",1,0)</f>
        <v>0</v>
      </c>
      <c r="Z3735">
        <f>IF(ChurnTable[[#This Row],[Churn]]="Yes",ChurnTable[[#This Row],[MonthlyCharges]]*12,0)</f>
        <v>0</v>
      </c>
    </row>
    <row r="3736" spans="1:26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 s="1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 s="2">
        <v>108.1</v>
      </c>
      <c r="T3736" s="2">
        <v>7774.05</v>
      </c>
      <c r="U3736" t="s">
        <v>24</v>
      </c>
      <c r="V37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36" t="str">
        <f>IF(ChurnTable[[#This Row],[MonthlyCharges]]&lt;35,"Low (&lt;$35)",IF(ChurnTable[[#This Row],[MonthlyCharges]]&lt;70,"Medium ($35-$70)","High (&gt;$70)"))</f>
        <v>High (&gt;$70)</v>
      </c>
      <c r="X3736">
        <f>ChurnTable[[#This Row],[MonthlyCharges]]*12</f>
        <v>1297.1999999999998</v>
      </c>
      <c r="Y3736">
        <f>IF(ChurnTable[[#This Row],[Churn]]="Yes",1,0)</f>
        <v>0</v>
      </c>
      <c r="Z3736">
        <f>IF(ChurnTable[[#This Row],[Churn]]="Yes",ChurnTable[[#This Row],[MonthlyCharges]]*12,0)</f>
        <v>0</v>
      </c>
    </row>
    <row r="3737" spans="1:26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 s="1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 s="2">
        <v>84.05</v>
      </c>
      <c r="T3737" s="2">
        <v>134.05000000000001</v>
      </c>
      <c r="U3737" t="s">
        <v>24</v>
      </c>
      <c r="V37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37" t="str">
        <f>IF(ChurnTable[[#This Row],[MonthlyCharges]]&lt;35,"Low (&lt;$35)",IF(ChurnTable[[#This Row],[MonthlyCharges]]&lt;70,"Medium ($35-$70)","High (&gt;$70)"))</f>
        <v>High (&gt;$70)</v>
      </c>
      <c r="X3737">
        <f>ChurnTable[[#This Row],[MonthlyCharges]]*12</f>
        <v>1008.5999999999999</v>
      </c>
      <c r="Y3737">
        <f>IF(ChurnTable[[#This Row],[Churn]]="Yes",1,0)</f>
        <v>0</v>
      </c>
      <c r="Z3737">
        <f>IF(ChurnTable[[#This Row],[Churn]]="Yes",ChurnTable[[#This Row],[MonthlyCharges]]*12,0)</f>
        <v>0</v>
      </c>
    </row>
    <row r="3738" spans="1:26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 s="1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 s="2">
        <v>20.2</v>
      </c>
      <c r="T3738" s="2">
        <v>140.94999999999999</v>
      </c>
      <c r="U3738" t="s">
        <v>24</v>
      </c>
      <c r="V37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38" t="str">
        <f>IF(ChurnTable[[#This Row],[MonthlyCharges]]&lt;35,"Low (&lt;$35)",IF(ChurnTable[[#This Row],[MonthlyCharges]]&lt;70,"Medium ($35-$70)","High (&gt;$70)"))</f>
        <v>Low (&lt;$35)</v>
      </c>
      <c r="X3738">
        <f>ChurnTable[[#This Row],[MonthlyCharges]]*12</f>
        <v>242.39999999999998</v>
      </c>
      <c r="Y3738">
        <f>IF(ChurnTable[[#This Row],[Churn]]="Yes",1,0)</f>
        <v>0</v>
      </c>
      <c r="Z3738">
        <f>IF(ChurnTable[[#This Row],[Churn]]="Yes",ChurnTable[[#This Row],[MonthlyCharges]]*12,0)</f>
        <v>0</v>
      </c>
    </row>
    <row r="3739" spans="1:26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 s="1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 s="2">
        <v>50.6</v>
      </c>
      <c r="T3739" s="2">
        <v>249.95</v>
      </c>
      <c r="U3739" t="s">
        <v>23</v>
      </c>
      <c r="V37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39" t="str">
        <f>IF(ChurnTable[[#This Row],[MonthlyCharges]]&lt;35,"Low (&lt;$35)",IF(ChurnTable[[#This Row],[MonthlyCharges]]&lt;70,"Medium ($35-$70)","High (&gt;$70)"))</f>
        <v>Medium ($35-$70)</v>
      </c>
      <c r="X3739">
        <f>ChurnTable[[#This Row],[MonthlyCharges]]*12</f>
        <v>607.20000000000005</v>
      </c>
      <c r="Y3739">
        <f>IF(ChurnTable[[#This Row],[Churn]]="Yes",1,0)</f>
        <v>1</v>
      </c>
      <c r="Z3739">
        <f>IF(ChurnTable[[#This Row],[Churn]]="Yes",ChurnTable[[#This Row],[MonthlyCharges]]*12,0)</f>
        <v>607.20000000000005</v>
      </c>
    </row>
    <row r="3740" spans="1:26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 s="1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 s="2">
        <v>49.2</v>
      </c>
      <c r="T3740" s="2">
        <v>1701.65</v>
      </c>
      <c r="U3740" t="s">
        <v>24</v>
      </c>
      <c r="V37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40" t="str">
        <f>IF(ChurnTable[[#This Row],[MonthlyCharges]]&lt;35,"Low (&lt;$35)",IF(ChurnTable[[#This Row],[MonthlyCharges]]&lt;70,"Medium ($35-$70)","High (&gt;$70)"))</f>
        <v>Medium ($35-$70)</v>
      </c>
      <c r="X3740">
        <f>ChurnTable[[#This Row],[MonthlyCharges]]*12</f>
        <v>590.40000000000009</v>
      </c>
      <c r="Y3740">
        <f>IF(ChurnTable[[#This Row],[Churn]]="Yes",1,0)</f>
        <v>0</v>
      </c>
      <c r="Z3740">
        <f>IF(ChurnTable[[#This Row],[Churn]]="Yes",ChurnTable[[#This Row],[MonthlyCharges]]*12,0)</f>
        <v>0</v>
      </c>
    </row>
    <row r="3741" spans="1:26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 s="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 s="2">
        <v>24.6</v>
      </c>
      <c r="T3741" s="2">
        <v>592.65</v>
      </c>
      <c r="U3741" t="s">
        <v>24</v>
      </c>
      <c r="V37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41" t="str">
        <f>IF(ChurnTable[[#This Row],[MonthlyCharges]]&lt;35,"Low (&lt;$35)",IF(ChurnTable[[#This Row],[MonthlyCharges]]&lt;70,"Medium ($35-$70)","High (&gt;$70)"))</f>
        <v>Low (&lt;$35)</v>
      </c>
      <c r="X3741">
        <f>ChurnTable[[#This Row],[MonthlyCharges]]*12</f>
        <v>295.20000000000005</v>
      </c>
      <c r="Y3741">
        <f>IF(ChurnTable[[#This Row],[Churn]]="Yes",1,0)</f>
        <v>0</v>
      </c>
      <c r="Z3741">
        <f>IF(ChurnTable[[#This Row],[Churn]]="Yes",ChurnTable[[#This Row],[MonthlyCharges]]*12,0)</f>
        <v>0</v>
      </c>
    </row>
    <row r="3742" spans="1:26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 s="1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 s="2">
        <v>71.650000000000006</v>
      </c>
      <c r="T3742" s="2">
        <v>135.75</v>
      </c>
      <c r="U3742" t="s">
        <v>24</v>
      </c>
      <c r="V37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42" t="str">
        <f>IF(ChurnTable[[#This Row],[MonthlyCharges]]&lt;35,"Low (&lt;$35)",IF(ChurnTable[[#This Row],[MonthlyCharges]]&lt;70,"Medium ($35-$70)","High (&gt;$70)"))</f>
        <v>High (&gt;$70)</v>
      </c>
      <c r="X3742">
        <f>ChurnTable[[#This Row],[MonthlyCharges]]*12</f>
        <v>859.80000000000007</v>
      </c>
      <c r="Y3742">
        <f>IF(ChurnTable[[#This Row],[Churn]]="Yes",1,0)</f>
        <v>0</v>
      </c>
      <c r="Z3742">
        <f>IF(ChurnTable[[#This Row],[Churn]]="Yes",ChurnTable[[#This Row],[MonthlyCharges]]*12,0)</f>
        <v>0</v>
      </c>
    </row>
    <row r="3743" spans="1:26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 s="1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 s="2">
        <v>104.9</v>
      </c>
      <c r="T3743" s="2">
        <v>7732.65</v>
      </c>
      <c r="U3743" t="s">
        <v>24</v>
      </c>
      <c r="V37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43" t="str">
        <f>IF(ChurnTable[[#This Row],[MonthlyCharges]]&lt;35,"Low (&lt;$35)",IF(ChurnTable[[#This Row],[MonthlyCharges]]&lt;70,"Medium ($35-$70)","High (&gt;$70)"))</f>
        <v>High (&gt;$70)</v>
      </c>
      <c r="X3743">
        <f>ChurnTable[[#This Row],[MonthlyCharges]]*12</f>
        <v>1258.8000000000002</v>
      </c>
      <c r="Y3743">
        <f>IF(ChurnTable[[#This Row],[Churn]]="Yes",1,0)</f>
        <v>0</v>
      </c>
      <c r="Z3743">
        <f>IF(ChurnTable[[#This Row],[Churn]]="Yes",ChurnTable[[#This Row],[MonthlyCharges]]*12,0)</f>
        <v>0</v>
      </c>
    </row>
    <row r="3744" spans="1:26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 s="1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 s="2">
        <v>106.5</v>
      </c>
      <c r="T3744" s="2">
        <v>4282.3999999999996</v>
      </c>
      <c r="U3744" t="s">
        <v>24</v>
      </c>
      <c r="V37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44" t="str">
        <f>IF(ChurnTable[[#This Row],[MonthlyCharges]]&lt;35,"Low (&lt;$35)",IF(ChurnTable[[#This Row],[MonthlyCharges]]&lt;70,"Medium ($35-$70)","High (&gt;$70)"))</f>
        <v>High (&gt;$70)</v>
      </c>
      <c r="X3744">
        <f>ChurnTable[[#This Row],[MonthlyCharges]]*12</f>
        <v>1278</v>
      </c>
      <c r="Y3744">
        <f>IF(ChurnTable[[#This Row],[Churn]]="Yes",1,0)</f>
        <v>0</v>
      </c>
      <c r="Z3744">
        <f>IF(ChurnTable[[#This Row],[Churn]]="Yes",ChurnTable[[#This Row],[MonthlyCharges]]*12,0)</f>
        <v>0</v>
      </c>
    </row>
    <row r="3745" spans="1:26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 s="1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 s="2">
        <v>49.35</v>
      </c>
      <c r="T3745" s="2">
        <v>219.65</v>
      </c>
      <c r="U3745" t="s">
        <v>23</v>
      </c>
      <c r="V37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45" t="str">
        <f>IF(ChurnTable[[#This Row],[MonthlyCharges]]&lt;35,"Low (&lt;$35)",IF(ChurnTable[[#This Row],[MonthlyCharges]]&lt;70,"Medium ($35-$70)","High (&gt;$70)"))</f>
        <v>Medium ($35-$70)</v>
      </c>
      <c r="X3745">
        <f>ChurnTable[[#This Row],[MonthlyCharges]]*12</f>
        <v>592.20000000000005</v>
      </c>
      <c r="Y3745">
        <f>IF(ChurnTable[[#This Row],[Churn]]="Yes",1,0)</f>
        <v>1</v>
      </c>
      <c r="Z3745">
        <f>IF(ChurnTable[[#This Row],[Churn]]="Yes",ChurnTable[[#This Row],[MonthlyCharges]]*12,0)</f>
        <v>592.20000000000005</v>
      </c>
    </row>
    <row r="3746" spans="1:26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 s="1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 s="2">
        <v>75.5</v>
      </c>
      <c r="T3746" s="2">
        <v>2018.1</v>
      </c>
      <c r="U3746" t="s">
        <v>24</v>
      </c>
      <c r="V37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46" t="str">
        <f>IF(ChurnTable[[#This Row],[MonthlyCharges]]&lt;35,"Low (&lt;$35)",IF(ChurnTable[[#This Row],[MonthlyCharges]]&lt;70,"Medium ($35-$70)","High (&gt;$70)"))</f>
        <v>High (&gt;$70)</v>
      </c>
      <c r="X3746">
        <f>ChurnTable[[#This Row],[MonthlyCharges]]*12</f>
        <v>906</v>
      </c>
      <c r="Y3746">
        <f>IF(ChurnTable[[#This Row],[Churn]]="Yes",1,0)</f>
        <v>0</v>
      </c>
      <c r="Z3746">
        <f>IF(ChurnTable[[#This Row],[Churn]]="Yes",ChurnTable[[#This Row],[MonthlyCharges]]*12,0)</f>
        <v>0</v>
      </c>
    </row>
    <row r="3747" spans="1:26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 s="1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 s="2">
        <v>94.25</v>
      </c>
      <c r="T3747" s="2">
        <v>669</v>
      </c>
      <c r="U3747" t="s">
        <v>23</v>
      </c>
      <c r="V37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47" t="str">
        <f>IF(ChurnTable[[#This Row],[MonthlyCharges]]&lt;35,"Low (&lt;$35)",IF(ChurnTable[[#This Row],[MonthlyCharges]]&lt;70,"Medium ($35-$70)","High (&gt;$70)"))</f>
        <v>High (&gt;$70)</v>
      </c>
      <c r="X3747">
        <f>ChurnTable[[#This Row],[MonthlyCharges]]*12</f>
        <v>1131</v>
      </c>
      <c r="Y3747">
        <f>IF(ChurnTable[[#This Row],[Churn]]="Yes",1,0)</f>
        <v>1</v>
      </c>
      <c r="Z3747">
        <f>IF(ChurnTable[[#This Row],[Churn]]="Yes",ChurnTable[[#This Row],[MonthlyCharges]]*12,0)</f>
        <v>1131</v>
      </c>
    </row>
    <row r="3748" spans="1:26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 s="1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 s="2">
        <v>68.95</v>
      </c>
      <c r="T3748" s="2">
        <v>68.95</v>
      </c>
      <c r="U3748" t="s">
        <v>23</v>
      </c>
      <c r="V37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48" t="str">
        <f>IF(ChurnTable[[#This Row],[MonthlyCharges]]&lt;35,"Low (&lt;$35)",IF(ChurnTable[[#This Row],[MonthlyCharges]]&lt;70,"Medium ($35-$70)","High (&gt;$70)"))</f>
        <v>Medium ($35-$70)</v>
      </c>
      <c r="X3748">
        <f>ChurnTable[[#This Row],[MonthlyCharges]]*12</f>
        <v>827.40000000000009</v>
      </c>
      <c r="Y3748">
        <f>IF(ChurnTable[[#This Row],[Churn]]="Yes",1,0)</f>
        <v>1</v>
      </c>
      <c r="Z3748">
        <f>IF(ChurnTable[[#This Row],[Churn]]="Yes",ChurnTable[[#This Row],[MonthlyCharges]]*12,0)</f>
        <v>827.40000000000009</v>
      </c>
    </row>
    <row r="3749" spans="1:26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 s="1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 s="2">
        <v>58.5</v>
      </c>
      <c r="T3749" s="2">
        <v>224.85</v>
      </c>
      <c r="U3749" t="s">
        <v>24</v>
      </c>
      <c r="V37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49" t="str">
        <f>IF(ChurnTable[[#This Row],[MonthlyCharges]]&lt;35,"Low (&lt;$35)",IF(ChurnTable[[#This Row],[MonthlyCharges]]&lt;70,"Medium ($35-$70)","High (&gt;$70)"))</f>
        <v>Medium ($35-$70)</v>
      </c>
      <c r="X3749">
        <f>ChurnTable[[#This Row],[MonthlyCharges]]*12</f>
        <v>702</v>
      </c>
      <c r="Y3749">
        <f>IF(ChurnTable[[#This Row],[Churn]]="Yes",1,0)</f>
        <v>0</v>
      </c>
      <c r="Z3749">
        <f>IF(ChurnTable[[#This Row],[Churn]]="Yes",ChurnTable[[#This Row],[MonthlyCharges]]*12,0)</f>
        <v>0</v>
      </c>
    </row>
    <row r="3750" spans="1:26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 s="1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 s="2">
        <v>78.900000000000006</v>
      </c>
      <c r="T3750" s="2">
        <v>3771.5</v>
      </c>
      <c r="U3750" t="s">
        <v>24</v>
      </c>
      <c r="V37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50" t="str">
        <f>IF(ChurnTable[[#This Row],[MonthlyCharges]]&lt;35,"Low (&lt;$35)",IF(ChurnTable[[#This Row],[MonthlyCharges]]&lt;70,"Medium ($35-$70)","High (&gt;$70)"))</f>
        <v>High (&gt;$70)</v>
      </c>
      <c r="X3750">
        <f>ChurnTable[[#This Row],[MonthlyCharges]]*12</f>
        <v>946.80000000000007</v>
      </c>
      <c r="Y3750">
        <f>IF(ChurnTable[[#This Row],[Churn]]="Yes",1,0)</f>
        <v>0</v>
      </c>
      <c r="Z3750">
        <f>IF(ChurnTable[[#This Row],[Churn]]="Yes",ChurnTable[[#This Row],[MonthlyCharges]]*12,0)</f>
        <v>0</v>
      </c>
    </row>
    <row r="3751" spans="1:26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 s="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 s="2">
        <v>93.85</v>
      </c>
      <c r="T3751" s="2">
        <v>196.75</v>
      </c>
      <c r="U3751" t="s">
        <v>23</v>
      </c>
      <c r="V37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51" t="str">
        <f>IF(ChurnTable[[#This Row],[MonthlyCharges]]&lt;35,"Low (&lt;$35)",IF(ChurnTable[[#This Row],[MonthlyCharges]]&lt;70,"Medium ($35-$70)","High (&gt;$70)"))</f>
        <v>High (&gt;$70)</v>
      </c>
      <c r="X3751">
        <f>ChurnTable[[#This Row],[MonthlyCharges]]*12</f>
        <v>1126.1999999999998</v>
      </c>
      <c r="Y3751">
        <f>IF(ChurnTable[[#This Row],[Churn]]="Yes",1,0)</f>
        <v>1</v>
      </c>
      <c r="Z3751">
        <f>IF(ChurnTable[[#This Row],[Churn]]="Yes",ChurnTable[[#This Row],[MonthlyCharges]]*12,0)</f>
        <v>1126.1999999999998</v>
      </c>
    </row>
    <row r="3752" spans="1:26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 s="1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 s="2">
        <v>79.2</v>
      </c>
      <c r="T3752" s="2">
        <v>943.85</v>
      </c>
      <c r="U3752" t="s">
        <v>24</v>
      </c>
      <c r="V37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52" t="str">
        <f>IF(ChurnTable[[#This Row],[MonthlyCharges]]&lt;35,"Low (&lt;$35)",IF(ChurnTable[[#This Row],[MonthlyCharges]]&lt;70,"Medium ($35-$70)","High (&gt;$70)"))</f>
        <v>High (&gt;$70)</v>
      </c>
      <c r="X3752">
        <f>ChurnTable[[#This Row],[MonthlyCharges]]*12</f>
        <v>950.40000000000009</v>
      </c>
      <c r="Y3752">
        <f>IF(ChurnTable[[#This Row],[Churn]]="Yes",1,0)</f>
        <v>0</v>
      </c>
      <c r="Z3752">
        <f>IF(ChurnTable[[#This Row],[Churn]]="Yes",ChurnTable[[#This Row],[MonthlyCharges]]*12,0)</f>
        <v>0</v>
      </c>
    </row>
    <row r="3753" spans="1:26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 s="1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 s="2">
        <v>109.45</v>
      </c>
      <c r="T3753" s="2">
        <v>6572.85</v>
      </c>
      <c r="U3753" t="s">
        <v>24</v>
      </c>
      <c r="V37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53" t="str">
        <f>IF(ChurnTable[[#This Row],[MonthlyCharges]]&lt;35,"Low (&lt;$35)",IF(ChurnTable[[#This Row],[MonthlyCharges]]&lt;70,"Medium ($35-$70)","High (&gt;$70)"))</f>
        <v>High (&gt;$70)</v>
      </c>
      <c r="X3753">
        <f>ChurnTable[[#This Row],[MonthlyCharges]]*12</f>
        <v>1313.4</v>
      </c>
      <c r="Y3753">
        <f>IF(ChurnTable[[#This Row],[Churn]]="Yes",1,0)</f>
        <v>0</v>
      </c>
      <c r="Z3753">
        <f>IF(ChurnTable[[#This Row],[Churn]]="Yes",ChurnTable[[#This Row],[MonthlyCharges]]*12,0)</f>
        <v>0</v>
      </c>
    </row>
    <row r="3754" spans="1:26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 s="1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 s="2">
        <v>59.2</v>
      </c>
      <c r="T3754" s="2">
        <v>3175.85</v>
      </c>
      <c r="U3754" t="s">
        <v>24</v>
      </c>
      <c r="V37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54" t="str">
        <f>IF(ChurnTable[[#This Row],[MonthlyCharges]]&lt;35,"Low (&lt;$35)",IF(ChurnTable[[#This Row],[MonthlyCharges]]&lt;70,"Medium ($35-$70)","High (&gt;$70)"))</f>
        <v>Medium ($35-$70)</v>
      </c>
      <c r="X3754">
        <f>ChurnTable[[#This Row],[MonthlyCharges]]*12</f>
        <v>710.40000000000009</v>
      </c>
      <c r="Y3754">
        <f>IF(ChurnTable[[#This Row],[Churn]]="Yes",1,0)</f>
        <v>0</v>
      </c>
      <c r="Z3754">
        <f>IF(ChurnTable[[#This Row],[Churn]]="Yes",ChurnTable[[#This Row],[MonthlyCharges]]*12,0)</f>
        <v>0</v>
      </c>
    </row>
    <row r="3755" spans="1:26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 s="1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 s="2">
        <v>29.15</v>
      </c>
      <c r="T3755" s="2">
        <v>29.15</v>
      </c>
      <c r="U3755" t="s">
        <v>24</v>
      </c>
      <c r="V37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55" t="str">
        <f>IF(ChurnTable[[#This Row],[MonthlyCharges]]&lt;35,"Low (&lt;$35)",IF(ChurnTable[[#This Row],[MonthlyCharges]]&lt;70,"Medium ($35-$70)","High (&gt;$70)"))</f>
        <v>Low (&lt;$35)</v>
      </c>
      <c r="X3755">
        <f>ChurnTable[[#This Row],[MonthlyCharges]]*12</f>
        <v>349.79999999999995</v>
      </c>
      <c r="Y3755">
        <f>IF(ChurnTable[[#This Row],[Churn]]="Yes",1,0)</f>
        <v>0</v>
      </c>
      <c r="Z3755">
        <f>IF(ChurnTable[[#This Row],[Churn]]="Yes",ChurnTable[[#This Row],[MonthlyCharges]]*12,0)</f>
        <v>0</v>
      </c>
    </row>
    <row r="3756" spans="1:26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 s="1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 s="2">
        <v>20.05</v>
      </c>
      <c r="T3756" s="2">
        <v>20.05</v>
      </c>
      <c r="U3756" t="s">
        <v>24</v>
      </c>
      <c r="V37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56" t="str">
        <f>IF(ChurnTable[[#This Row],[MonthlyCharges]]&lt;35,"Low (&lt;$35)",IF(ChurnTable[[#This Row],[MonthlyCharges]]&lt;70,"Medium ($35-$70)","High (&gt;$70)"))</f>
        <v>Low (&lt;$35)</v>
      </c>
      <c r="X3756">
        <f>ChurnTable[[#This Row],[MonthlyCharges]]*12</f>
        <v>240.60000000000002</v>
      </c>
      <c r="Y3756">
        <f>IF(ChurnTable[[#This Row],[Churn]]="Yes",1,0)</f>
        <v>0</v>
      </c>
      <c r="Z3756">
        <f>IF(ChurnTable[[#This Row],[Churn]]="Yes",ChurnTable[[#This Row],[MonthlyCharges]]*12,0)</f>
        <v>0</v>
      </c>
    </row>
    <row r="3757" spans="1:26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 s="1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 s="2">
        <v>76.05</v>
      </c>
      <c r="T3757" s="2">
        <v>318.89999999999998</v>
      </c>
      <c r="U3757" t="s">
        <v>23</v>
      </c>
      <c r="V37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57" t="str">
        <f>IF(ChurnTable[[#This Row],[MonthlyCharges]]&lt;35,"Low (&lt;$35)",IF(ChurnTable[[#This Row],[MonthlyCharges]]&lt;70,"Medium ($35-$70)","High (&gt;$70)"))</f>
        <v>High (&gt;$70)</v>
      </c>
      <c r="X3757">
        <f>ChurnTable[[#This Row],[MonthlyCharges]]*12</f>
        <v>912.59999999999991</v>
      </c>
      <c r="Y3757">
        <f>IF(ChurnTable[[#This Row],[Churn]]="Yes",1,0)</f>
        <v>1</v>
      </c>
      <c r="Z3757">
        <f>IF(ChurnTable[[#This Row],[Churn]]="Yes",ChurnTable[[#This Row],[MonthlyCharges]]*12,0)</f>
        <v>912.59999999999991</v>
      </c>
    </row>
    <row r="3758" spans="1:26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 s="1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 s="2">
        <v>24.45</v>
      </c>
      <c r="T3758" s="2">
        <v>24.45</v>
      </c>
      <c r="U3758" t="s">
        <v>23</v>
      </c>
      <c r="V37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58" t="str">
        <f>IF(ChurnTable[[#This Row],[MonthlyCharges]]&lt;35,"Low (&lt;$35)",IF(ChurnTable[[#This Row],[MonthlyCharges]]&lt;70,"Medium ($35-$70)","High (&gt;$70)"))</f>
        <v>Low (&lt;$35)</v>
      </c>
      <c r="X3758">
        <f>ChurnTable[[#This Row],[MonthlyCharges]]*12</f>
        <v>293.39999999999998</v>
      </c>
      <c r="Y3758">
        <f>IF(ChurnTable[[#This Row],[Churn]]="Yes",1,0)</f>
        <v>1</v>
      </c>
      <c r="Z3758">
        <f>IF(ChurnTable[[#This Row],[Churn]]="Yes",ChurnTable[[#This Row],[MonthlyCharges]]*12,0)</f>
        <v>293.39999999999998</v>
      </c>
    </row>
    <row r="3759" spans="1:26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 s="1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 s="2">
        <v>66.5</v>
      </c>
      <c r="T3759" s="2">
        <v>2762.75</v>
      </c>
      <c r="U3759" t="s">
        <v>24</v>
      </c>
      <c r="V37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59" t="str">
        <f>IF(ChurnTable[[#This Row],[MonthlyCharges]]&lt;35,"Low (&lt;$35)",IF(ChurnTable[[#This Row],[MonthlyCharges]]&lt;70,"Medium ($35-$70)","High (&gt;$70)"))</f>
        <v>Medium ($35-$70)</v>
      </c>
      <c r="X3759">
        <f>ChurnTable[[#This Row],[MonthlyCharges]]*12</f>
        <v>798</v>
      </c>
      <c r="Y3759">
        <f>IF(ChurnTable[[#This Row],[Churn]]="Yes",1,0)</f>
        <v>0</v>
      </c>
      <c r="Z3759">
        <f>IF(ChurnTable[[#This Row],[Churn]]="Yes",ChurnTable[[#This Row],[MonthlyCharges]]*12,0)</f>
        <v>0</v>
      </c>
    </row>
    <row r="3760" spans="1:26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 s="1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 s="2">
        <v>49.55</v>
      </c>
      <c r="T3760" s="2">
        <v>49.55</v>
      </c>
      <c r="U3760" t="s">
        <v>24</v>
      </c>
      <c r="V37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60" t="str">
        <f>IF(ChurnTable[[#This Row],[MonthlyCharges]]&lt;35,"Low (&lt;$35)",IF(ChurnTable[[#This Row],[MonthlyCharges]]&lt;70,"Medium ($35-$70)","High (&gt;$70)"))</f>
        <v>Medium ($35-$70)</v>
      </c>
      <c r="X3760">
        <f>ChurnTable[[#This Row],[MonthlyCharges]]*12</f>
        <v>594.59999999999991</v>
      </c>
      <c r="Y3760">
        <f>IF(ChurnTable[[#This Row],[Churn]]="Yes",1,0)</f>
        <v>0</v>
      </c>
      <c r="Z3760">
        <f>IF(ChurnTable[[#This Row],[Churn]]="Yes",ChurnTable[[#This Row],[MonthlyCharges]]*12,0)</f>
        <v>0</v>
      </c>
    </row>
    <row r="3761" spans="1:26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 s="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 s="2">
        <v>89.35</v>
      </c>
      <c r="T3761" s="2">
        <v>631.85</v>
      </c>
      <c r="U3761" t="s">
        <v>23</v>
      </c>
      <c r="V37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61" t="str">
        <f>IF(ChurnTable[[#This Row],[MonthlyCharges]]&lt;35,"Low (&lt;$35)",IF(ChurnTable[[#This Row],[MonthlyCharges]]&lt;70,"Medium ($35-$70)","High (&gt;$70)"))</f>
        <v>High (&gt;$70)</v>
      </c>
      <c r="X3761">
        <f>ChurnTable[[#This Row],[MonthlyCharges]]*12</f>
        <v>1072.1999999999998</v>
      </c>
      <c r="Y3761">
        <f>IF(ChurnTable[[#This Row],[Churn]]="Yes",1,0)</f>
        <v>1</v>
      </c>
      <c r="Z3761">
        <f>IF(ChurnTable[[#This Row],[Churn]]="Yes",ChurnTable[[#This Row],[MonthlyCharges]]*12,0)</f>
        <v>1072.1999999999998</v>
      </c>
    </row>
    <row r="3762" spans="1:26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 s="1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 s="2">
        <v>73.599999999999994</v>
      </c>
      <c r="T3762" s="2">
        <v>232.5</v>
      </c>
      <c r="U3762" t="s">
        <v>24</v>
      </c>
      <c r="V37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62" t="str">
        <f>IF(ChurnTable[[#This Row],[MonthlyCharges]]&lt;35,"Low (&lt;$35)",IF(ChurnTable[[#This Row],[MonthlyCharges]]&lt;70,"Medium ($35-$70)","High (&gt;$70)"))</f>
        <v>High (&gt;$70)</v>
      </c>
      <c r="X3762">
        <f>ChurnTable[[#This Row],[MonthlyCharges]]*12</f>
        <v>883.19999999999993</v>
      </c>
      <c r="Y3762">
        <f>IF(ChurnTable[[#This Row],[Churn]]="Yes",1,0)</f>
        <v>0</v>
      </c>
      <c r="Z3762">
        <f>IF(ChurnTable[[#This Row],[Churn]]="Yes",ChurnTable[[#This Row],[MonthlyCharges]]*12,0)</f>
        <v>0</v>
      </c>
    </row>
    <row r="3763" spans="1:26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 s="1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 s="2">
        <v>82.65</v>
      </c>
      <c r="T3763" s="2">
        <v>5919.35</v>
      </c>
      <c r="U3763" t="s">
        <v>24</v>
      </c>
      <c r="V37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63" t="str">
        <f>IF(ChurnTable[[#This Row],[MonthlyCharges]]&lt;35,"Low (&lt;$35)",IF(ChurnTable[[#This Row],[MonthlyCharges]]&lt;70,"Medium ($35-$70)","High (&gt;$70)"))</f>
        <v>High (&gt;$70)</v>
      </c>
      <c r="X3763">
        <f>ChurnTable[[#This Row],[MonthlyCharges]]*12</f>
        <v>991.80000000000007</v>
      </c>
      <c r="Y3763">
        <f>IF(ChurnTable[[#This Row],[Churn]]="Yes",1,0)</f>
        <v>0</v>
      </c>
      <c r="Z3763">
        <f>IF(ChurnTable[[#This Row],[Churn]]="Yes",ChurnTable[[#This Row],[MonthlyCharges]]*12,0)</f>
        <v>0</v>
      </c>
    </row>
    <row r="3764" spans="1:26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 s="1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 s="2">
        <v>49</v>
      </c>
      <c r="T3764" s="2">
        <v>749.25</v>
      </c>
      <c r="U3764" t="s">
        <v>24</v>
      </c>
      <c r="V37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64" t="str">
        <f>IF(ChurnTable[[#This Row],[MonthlyCharges]]&lt;35,"Low (&lt;$35)",IF(ChurnTable[[#This Row],[MonthlyCharges]]&lt;70,"Medium ($35-$70)","High (&gt;$70)"))</f>
        <v>Medium ($35-$70)</v>
      </c>
      <c r="X3764">
        <f>ChurnTable[[#This Row],[MonthlyCharges]]*12</f>
        <v>588</v>
      </c>
      <c r="Y3764">
        <f>IF(ChurnTable[[#This Row],[Churn]]="Yes",1,0)</f>
        <v>0</v>
      </c>
      <c r="Z3764">
        <f>IF(ChurnTable[[#This Row],[Churn]]="Yes",ChurnTable[[#This Row],[MonthlyCharges]]*12,0)</f>
        <v>0</v>
      </c>
    </row>
    <row r="3765" spans="1:26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 s="1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 s="2">
        <v>80.349999999999994</v>
      </c>
      <c r="T3765" s="2">
        <v>307.39999999999998</v>
      </c>
      <c r="U3765" t="s">
        <v>23</v>
      </c>
      <c r="V37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65" t="str">
        <f>IF(ChurnTable[[#This Row],[MonthlyCharges]]&lt;35,"Low (&lt;$35)",IF(ChurnTable[[#This Row],[MonthlyCharges]]&lt;70,"Medium ($35-$70)","High (&gt;$70)"))</f>
        <v>High (&gt;$70)</v>
      </c>
      <c r="X3765">
        <f>ChurnTable[[#This Row],[MonthlyCharges]]*12</f>
        <v>964.19999999999993</v>
      </c>
      <c r="Y3765">
        <f>IF(ChurnTable[[#This Row],[Churn]]="Yes",1,0)</f>
        <v>1</v>
      </c>
      <c r="Z3765">
        <f>IF(ChurnTable[[#This Row],[Churn]]="Yes",ChurnTable[[#This Row],[MonthlyCharges]]*12,0)</f>
        <v>964.19999999999993</v>
      </c>
    </row>
    <row r="3766" spans="1:26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 s="1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 s="2">
        <v>25.2</v>
      </c>
      <c r="T3766" s="2">
        <v>245.15</v>
      </c>
      <c r="U3766" t="s">
        <v>24</v>
      </c>
      <c r="V37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66" t="str">
        <f>IF(ChurnTable[[#This Row],[MonthlyCharges]]&lt;35,"Low (&lt;$35)",IF(ChurnTable[[#This Row],[MonthlyCharges]]&lt;70,"Medium ($35-$70)","High (&gt;$70)"))</f>
        <v>Low (&lt;$35)</v>
      </c>
      <c r="X3766">
        <f>ChurnTable[[#This Row],[MonthlyCharges]]*12</f>
        <v>302.39999999999998</v>
      </c>
      <c r="Y3766">
        <f>IF(ChurnTable[[#This Row],[Churn]]="Yes",1,0)</f>
        <v>0</v>
      </c>
      <c r="Z3766">
        <f>IF(ChurnTable[[#This Row],[Churn]]="Yes",ChurnTable[[#This Row],[MonthlyCharges]]*12,0)</f>
        <v>0</v>
      </c>
    </row>
    <row r="3767" spans="1:26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 s="1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 s="2">
        <v>25.45</v>
      </c>
      <c r="T3767" s="2">
        <v>134.75</v>
      </c>
      <c r="U3767" t="s">
        <v>24</v>
      </c>
      <c r="V37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67" t="str">
        <f>IF(ChurnTable[[#This Row],[MonthlyCharges]]&lt;35,"Low (&lt;$35)",IF(ChurnTable[[#This Row],[MonthlyCharges]]&lt;70,"Medium ($35-$70)","High (&gt;$70)"))</f>
        <v>Low (&lt;$35)</v>
      </c>
      <c r="X3767">
        <f>ChurnTable[[#This Row],[MonthlyCharges]]*12</f>
        <v>305.39999999999998</v>
      </c>
      <c r="Y3767">
        <f>IF(ChurnTable[[#This Row],[Churn]]="Yes",1,0)</f>
        <v>0</v>
      </c>
      <c r="Z3767">
        <f>IF(ChurnTable[[#This Row],[Churn]]="Yes",ChurnTable[[#This Row],[MonthlyCharges]]*12,0)</f>
        <v>0</v>
      </c>
    </row>
    <row r="3768" spans="1:26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 s="1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 s="2">
        <v>55.8</v>
      </c>
      <c r="T3768" s="2">
        <v>55.8</v>
      </c>
      <c r="U3768" t="s">
        <v>23</v>
      </c>
      <c r="V37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68" t="str">
        <f>IF(ChurnTable[[#This Row],[MonthlyCharges]]&lt;35,"Low (&lt;$35)",IF(ChurnTable[[#This Row],[MonthlyCharges]]&lt;70,"Medium ($35-$70)","High (&gt;$70)"))</f>
        <v>Medium ($35-$70)</v>
      </c>
      <c r="X3768">
        <f>ChurnTable[[#This Row],[MonthlyCharges]]*12</f>
        <v>669.59999999999991</v>
      </c>
      <c r="Y3768">
        <f>IF(ChurnTable[[#This Row],[Churn]]="Yes",1,0)</f>
        <v>1</v>
      </c>
      <c r="Z3768">
        <f>IF(ChurnTable[[#This Row],[Churn]]="Yes",ChurnTable[[#This Row],[MonthlyCharges]]*12,0)</f>
        <v>669.59999999999991</v>
      </c>
    </row>
    <row r="3769" spans="1:26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 s="1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 s="2">
        <v>110.9</v>
      </c>
      <c r="T3769" s="2">
        <v>8240.85</v>
      </c>
      <c r="U3769" t="s">
        <v>24</v>
      </c>
      <c r="V37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69" t="str">
        <f>IF(ChurnTable[[#This Row],[MonthlyCharges]]&lt;35,"Low (&lt;$35)",IF(ChurnTable[[#This Row],[MonthlyCharges]]&lt;70,"Medium ($35-$70)","High (&gt;$70)"))</f>
        <v>High (&gt;$70)</v>
      </c>
      <c r="X3769">
        <f>ChurnTable[[#This Row],[MonthlyCharges]]*12</f>
        <v>1330.8000000000002</v>
      </c>
      <c r="Y3769">
        <f>IF(ChurnTable[[#This Row],[Churn]]="Yes",1,0)</f>
        <v>0</v>
      </c>
      <c r="Z3769">
        <f>IF(ChurnTable[[#This Row],[Churn]]="Yes",ChurnTable[[#This Row],[MonthlyCharges]]*12,0)</f>
        <v>0</v>
      </c>
    </row>
    <row r="3770" spans="1:26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 s="1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 s="2">
        <v>77.75</v>
      </c>
      <c r="T3770" s="2">
        <v>4266.3999999999996</v>
      </c>
      <c r="U3770" t="s">
        <v>24</v>
      </c>
      <c r="V37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70" t="str">
        <f>IF(ChurnTable[[#This Row],[MonthlyCharges]]&lt;35,"Low (&lt;$35)",IF(ChurnTable[[#This Row],[MonthlyCharges]]&lt;70,"Medium ($35-$70)","High (&gt;$70)"))</f>
        <v>High (&gt;$70)</v>
      </c>
      <c r="X3770">
        <f>ChurnTable[[#This Row],[MonthlyCharges]]*12</f>
        <v>933</v>
      </c>
      <c r="Y3770">
        <f>IF(ChurnTable[[#This Row],[Churn]]="Yes",1,0)</f>
        <v>0</v>
      </c>
      <c r="Z3770">
        <f>IF(ChurnTable[[#This Row],[Churn]]="Yes",ChurnTable[[#This Row],[MonthlyCharges]]*12,0)</f>
        <v>0</v>
      </c>
    </row>
    <row r="3771" spans="1:26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 s="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 s="2">
        <v>26.2</v>
      </c>
      <c r="T3771" s="2">
        <v>1077.5</v>
      </c>
      <c r="U3771" t="s">
        <v>24</v>
      </c>
      <c r="V37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71" t="str">
        <f>IF(ChurnTable[[#This Row],[MonthlyCharges]]&lt;35,"Low (&lt;$35)",IF(ChurnTable[[#This Row],[MonthlyCharges]]&lt;70,"Medium ($35-$70)","High (&gt;$70)"))</f>
        <v>Low (&lt;$35)</v>
      </c>
      <c r="X3771">
        <f>ChurnTable[[#This Row],[MonthlyCharges]]*12</f>
        <v>314.39999999999998</v>
      </c>
      <c r="Y3771">
        <f>IF(ChurnTable[[#This Row],[Churn]]="Yes",1,0)</f>
        <v>0</v>
      </c>
      <c r="Z3771">
        <f>IF(ChurnTable[[#This Row],[Churn]]="Yes",ChurnTable[[#This Row],[MonthlyCharges]]*12,0)</f>
        <v>0</v>
      </c>
    </row>
    <row r="3772" spans="1:26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 s="1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 s="2">
        <v>19.899999999999999</v>
      </c>
      <c r="T3772" s="2">
        <v>1115.5999999999999</v>
      </c>
      <c r="U3772" t="s">
        <v>24</v>
      </c>
      <c r="V37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72" t="str">
        <f>IF(ChurnTable[[#This Row],[MonthlyCharges]]&lt;35,"Low (&lt;$35)",IF(ChurnTable[[#This Row],[MonthlyCharges]]&lt;70,"Medium ($35-$70)","High (&gt;$70)"))</f>
        <v>Low (&lt;$35)</v>
      </c>
      <c r="X3772">
        <f>ChurnTable[[#This Row],[MonthlyCharges]]*12</f>
        <v>238.79999999999998</v>
      </c>
      <c r="Y3772">
        <f>IF(ChurnTable[[#This Row],[Churn]]="Yes",1,0)</f>
        <v>0</v>
      </c>
      <c r="Z3772">
        <f>IF(ChurnTable[[#This Row],[Churn]]="Yes",ChurnTable[[#This Row],[MonthlyCharges]]*12,0)</f>
        <v>0</v>
      </c>
    </row>
    <row r="3773" spans="1:26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 s="1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 s="2">
        <v>79.05</v>
      </c>
      <c r="T3773" s="2">
        <v>79.05</v>
      </c>
      <c r="U3773" t="s">
        <v>23</v>
      </c>
      <c r="V37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73" t="str">
        <f>IF(ChurnTable[[#This Row],[MonthlyCharges]]&lt;35,"Low (&lt;$35)",IF(ChurnTable[[#This Row],[MonthlyCharges]]&lt;70,"Medium ($35-$70)","High (&gt;$70)"))</f>
        <v>High (&gt;$70)</v>
      </c>
      <c r="X3773">
        <f>ChurnTable[[#This Row],[MonthlyCharges]]*12</f>
        <v>948.59999999999991</v>
      </c>
      <c r="Y3773">
        <f>IF(ChurnTable[[#This Row],[Churn]]="Yes",1,0)</f>
        <v>1</v>
      </c>
      <c r="Z3773">
        <f>IF(ChurnTable[[#This Row],[Churn]]="Yes",ChurnTable[[#This Row],[MonthlyCharges]]*12,0)</f>
        <v>948.59999999999991</v>
      </c>
    </row>
    <row r="3774" spans="1:26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 s="1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 s="2">
        <v>95</v>
      </c>
      <c r="T3774" s="2">
        <v>95</v>
      </c>
      <c r="U3774" t="s">
        <v>23</v>
      </c>
      <c r="V37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74" t="str">
        <f>IF(ChurnTable[[#This Row],[MonthlyCharges]]&lt;35,"Low (&lt;$35)",IF(ChurnTable[[#This Row],[MonthlyCharges]]&lt;70,"Medium ($35-$70)","High (&gt;$70)"))</f>
        <v>High (&gt;$70)</v>
      </c>
      <c r="X3774">
        <f>ChurnTable[[#This Row],[MonthlyCharges]]*12</f>
        <v>1140</v>
      </c>
      <c r="Y3774">
        <f>IF(ChurnTable[[#This Row],[Churn]]="Yes",1,0)</f>
        <v>1</v>
      </c>
      <c r="Z3774">
        <f>IF(ChurnTable[[#This Row],[Churn]]="Yes",ChurnTable[[#This Row],[MonthlyCharges]]*12,0)</f>
        <v>1140</v>
      </c>
    </row>
    <row r="3775" spans="1:26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 s="1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 s="2">
        <v>25.2</v>
      </c>
      <c r="T3775" s="2">
        <v>25.2</v>
      </c>
      <c r="U3775" t="s">
        <v>23</v>
      </c>
      <c r="V37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75" t="str">
        <f>IF(ChurnTable[[#This Row],[MonthlyCharges]]&lt;35,"Low (&lt;$35)",IF(ChurnTable[[#This Row],[MonthlyCharges]]&lt;70,"Medium ($35-$70)","High (&gt;$70)"))</f>
        <v>Low (&lt;$35)</v>
      </c>
      <c r="X3775">
        <f>ChurnTable[[#This Row],[MonthlyCharges]]*12</f>
        <v>302.39999999999998</v>
      </c>
      <c r="Y3775">
        <f>IF(ChurnTable[[#This Row],[Churn]]="Yes",1,0)</f>
        <v>1</v>
      </c>
      <c r="Z3775">
        <f>IF(ChurnTable[[#This Row],[Churn]]="Yes",ChurnTable[[#This Row],[MonthlyCharges]]*12,0)</f>
        <v>302.39999999999998</v>
      </c>
    </row>
    <row r="3776" spans="1:26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 s="1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 s="2">
        <v>80.849999999999994</v>
      </c>
      <c r="T3776" s="2">
        <v>4079.55</v>
      </c>
      <c r="U3776" t="s">
        <v>24</v>
      </c>
      <c r="V37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76" t="str">
        <f>IF(ChurnTable[[#This Row],[MonthlyCharges]]&lt;35,"Low (&lt;$35)",IF(ChurnTable[[#This Row],[MonthlyCharges]]&lt;70,"Medium ($35-$70)","High (&gt;$70)"))</f>
        <v>High (&gt;$70)</v>
      </c>
      <c r="X3776">
        <f>ChurnTable[[#This Row],[MonthlyCharges]]*12</f>
        <v>970.19999999999993</v>
      </c>
      <c r="Y3776">
        <f>IF(ChurnTable[[#This Row],[Churn]]="Yes",1,0)</f>
        <v>0</v>
      </c>
      <c r="Z3776">
        <f>IF(ChurnTable[[#This Row],[Churn]]="Yes",ChurnTable[[#This Row],[MonthlyCharges]]*12,0)</f>
        <v>0</v>
      </c>
    </row>
    <row r="3777" spans="1:26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 s="1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 s="2">
        <v>98.4</v>
      </c>
      <c r="T3777" s="2">
        <v>4187.75</v>
      </c>
      <c r="U3777" t="s">
        <v>23</v>
      </c>
      <c r="V37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77" t="str">
        <f>IF(ChurnTable[[#This Row],[MonthlyCharges]]&lt;35,"Low (&lt;$35)",IF(ChurnTable[[#This Row],[MonthlyCharges]]&lt;70,"Medium ($35-$70)","High (&gt;$70)"))</f>
        <v>High (&gt;$70)</v>
      </c>
      <c r="X3777">
        <f>ChurnTable[[#This Row],[MonthlyCharges]]*12</f>
        <v>1180.8000000000002</v>
      </c>
      <c r="Y3777">
        <f>IF(ChurnTable[[#This Row],[Churn]]="Yes",1,0)</f>
        <v>1</v>
      </c>
      <c r="Z3777">
        <f>IF(ChurnTable[[#This Row],[Churn]]="Yes",ChurnTable[[#This Row],[MonthlyCharges]]*12,0)</f>
        <v>1180.8000000000002</v>
      </c>
    </row>
    <row r="3778" spans="1:26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 s="1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 s="2">
        <v>56.35</v>
      </c>
      <c r="T3778" s="2">
        <v>2391.15</v>
      </c>
      <c r="U3778" t="s">
        <v>24</v>
      </c>
      <c r="V37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78" t="str">
        <f>IF(ChurnTable[[#This Row],[MonthlyCharges]]&lt;35,"Low (&lt;$35)",IF(ChurnTable[[#This Row],[MonthlyCharges]]&lt;70,"Medium ($35-$70)","High (&gt;$70)"))</f>
        <v>Medium ($35-$70)</v>
      </c>
      <c r="X3778">
        <f>ChurnTable[[#This Row],[MonthlyCharges]]*12</f>
        <v>676.2</v>
      </c>
      <c r="Y3778">
        <f>IF(ChurnTable[[#This Row],[Churn]]="Yes",1,0)</f>
        <v>0</v>
      </c>
      <c r="Z3778">
        <f>IF(ChurnTable[[#This Row],[Churn]]="Yes",ChurnTable[[#This Row],[MonthlyCharges]]*12,0)</f>
        <v>0</v>
      </c>
    </row>
    <row r="3779" spans="1:26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 s="1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 s="2">
        <v>19.3</v>
      </c>
      <c r="T3779" s="2">
        <v>890.5</v>
      </c>
      <c r="U3779" t="s">
        <v>24</v>
      </c>
      <c r="V37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79" t="str">
        <f>IF(ChurnTable[[#This Row],[MonthlyCharges]]&lt;35,"Low (&lt;$35)",IF(ChurnTable[[#This Row],[MonthlyCharges]]&lt;70,"Medium ($35-$70)","High (&gt;$70)"))</f>
        <v>Low (&lt;$35)</v>
      </c>
      <c r="X3779">
        <f>ChurnTable[[#This Row],[MonthlyCharges]]*12</f>
        <v>231.60000000000002</v>
      </c>
      <c r="Y3779">
        <f>IF(ChurnTable[[#This Row],[Churn]]="Yes",1,0)</f>
        <v>0</v>
      </c>
      <c r="Z3779">
        <f>IF(ChurnTable[[#This Row],[Churn]]="Yes",ChurnTable[[#This Row],[MonthlyCharges]]*12,0)</f>
        <v>0</v>
      </c>
    </row>
    <row r="3780" spans="1:26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 s="1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 s="2">
        <v>50.4</v>
      </c>
      <c r="T3780" s="2">
        <v>137.25</v>
      </c>
      <c r="U3780" t="s">
        <v>24</v>
      </c>
      <c r="V37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80" t="str">
        <f>IF(ChurnTable[[#This Row],[MonthlyCharges]]&lt;35,"Low (&lt;$35)",IF(ChurnTable[[#This Row],[MonthlyCharges]]&lt;70,"Medium ($35-$70)","High (&gt;$70)"))</f>
        <v>Medium ($35-$70)</v>
      </c>
      <c r="X3780">
        <f>ChurnTable[[#This Row],[MonthlyCharges]]*12</f>
        <v>604.79999999999995</v>
      </c>
      <c r="Y3780">
        <f>IF(ChurnTable[[#This Row],[Churn]]="Yes",1,0)</f>
        <v>0</v>
      </c>
      <c r="Z3780">
        <f>IF(ChurnTable[[#This Row],[Churn]]="Yes",ChurnTable[[#This Row],[MonthlyCharges]]*12,0)</f>
        <v>0</v>
      </c>
    </row>
    <row r="3781" spans="1:26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 s="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 s="2">
        <v>79.400000000000006</v>
      </c>
      <c r="T3781" s="2">
        <v>5154.6000000000004</v>
      </c>
      <c r="U3781" t="s">
        <v>23</v>
      </c>
      <c r="V37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81" t="str">
        <f>IF(ChurnTable[[#This Row],[MonthlyCharges]]&lt;35,"Low (&lt;$35)",IF(ChurnTable[[#This Row],[MonthlyCharges]]&lt;70,"Medium ($35-$70)","High (&gt;$70)"))</f>
        <v>High (&gt;$70)</v>
      </c>
      <c r="X3781">
        <f>ChurnTable[[#This Row],[MonthlyCharges]]*12</f>
        <v>952.80000000000007</v>
      </c>
      <c r="Y3781">
        <f>IF(ChurnTable[[#This Row],[Churn]]="Yes",1,0)</f>
        <v>1</v>
      </c>
      <c r="Z3781">
        <f>IF(ChurnTable[[#This Row],[Churn]]="Yes",ChurnTable[[#This Row],[MonthlyCharges]]*12,0)</f>
        <v>952.80000000000007</v>
      </c>
    </row>
    <row r="3782" spans="1:26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 s="1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 s="2">
        <v>55.25</v>
      </c>
      <c r="T3782" s="2">
        <v>3119.9</v>
      </c>
      <c r="U3782" t="s">
        <v>24</v>
      </c>
      <c r="V37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82" t="str">
        <f>IF(ChurnTable[[#This Row],[MonthlyCharges]]&lt;35,"Low (&lt;$35)",IF(ChurnTable[[#This Row],[MonthlyCharges]]&lt;70,"Medium ($35-$70)","High (&gt;$70)"))</f>
        <v>Medium ($35-$70)</v>
      </c>
      <c r="X3782">
        <f>ChurnTable[[#This Row],[MonthlyCharges]]*12</f>
        <v>663</v>
      </c>
      <c r="Y3782">
        <f>IF(ChurnTable[[#This Row],[Churn]]="Yes",1,0)</f>
        <v>0</v>
      </c>
      <c r="Z3782">
        <f>IF(ChurnTable[[#This Row],[Churn]]="Yes",ChurnTable[[#This Row],[MonthlyCharges]]*12,0)</f>
        <v>0</v>
      </c>
    </row>
    <row r="3783" spans="1:26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 s="1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 s="2">
        <v>19.100000000000001</v>
      </c>
      <c r="T3783" s="2">
        <v>529.5</v>
      </c>
      <c r="U3783" t="s">
        <v>24</v>
      </c>
      <c r="V37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83" t="str">
        <f>IF(ChurnTable[[#This Row],[MonthlyCharges]]&lt;35,"Low (&lt;$35)",IF(ChurnTable[[#This Row],[MonthlyCharges]]&lt;70,"Medium ($35-$70)","High (&gt;$70)"))</f>
        <v>Low (&lt;$35)</v>
      </c>
      <c r="X3783">
        <f>ChurnTable[[#This Row],[MonthlyCharges]]*12</f>
        <v>229.20000000000002</v>
      </c>
      <c r="Y3783">
        <f>IF(ChurnTable[[#This Row],[Churn]]="Yes",1,0)</f>
        <v>0</v>
      </c>
      <c r="Z3783">
        <f>IF(ChurnTable[[#This Row],[Churn]]="Yes",ChurnTable[[#This Row],[MonthlyCharges]]*12,0)</f>
        <v>0</v>
      </c>
    </row>
    <row r="3784" spans="1:26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 s="1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 s="2">
        <v>84.05</v>
      </c>
      <c r="T3784" s="2">
        <v>966.55</v>
      </c>
      <c r="U3784" t="s">
        <v>24</v>
      </c>
      <c r="V37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84" t="str">
        <f>IF(ChurnTable[[#This Row],[MonthlyCharges]]&lt;35,"Low (&lt;$35)",IF(ChurnTable[[#This Row],[MonthlyCharges]]&lt;70,"Medium ($35-$70)","High (&gt;$70)"))</f>
        <v>High (&gt;$70)</v>
      </c>
      <c r="X3784">
        <f>ChurnTable[[#This Row],[MonthlyCharges]]*12</f>
        <v>1008.5999999999999</v>
      </c>
      <c r="Y3784">
        <f>IF(ChurnTable[[#This Row],[Churn]]="Yes",1,0)</f>
        <v>0</v>
      </c>
      <c r="Z3784">
        <f>IF(ChurnTable[[#This Row],[Churn]]="Yes",ChurnTable[[#This Row],[MonthlyCharges]]*12,0)</f>
        <v>0</v>
      </c>
    </row>
    <row r="3785" spans="1:26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 s="1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 s="2">
        <v>105.2</v>
      </c>
      <c r="T3785" s="2">
        <v>6936.85</v>
      </c>
      <c r="U3785" t="s">
        <v>24</v>
      </c>
      <c r="V37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785" t="str">
        <f>IF(ChurnTable[[#This Row],[MonthlyCharges]]&lt;35,"Low (&lt;$35)",IF(ChurnTable[[#This Row],[MonthlyCharges]]&lt;70,"Medium ($35-$70)","High (&gt;$70)"))</f>
        <v>High (&gt;$70)</v>
      </c>
      <c r="X3785">
        <f>ChurnTable[[#This Row],[MonthlyCharges]]*12</f>
        <v>1262.4000000000001</v>
      </c>
      <c r="Y3785">
        <f>IF(ChurnTable[[#This Row],[Churn]]="Yes",1,0)</f>
        <v>0</v>
      </c>
      <c r="Z3785">
        <f>IF(ChurnTable[[#This Row],[Churn]]="Yes",ChurnTable[[#This Row],[MonthlyCharges]]*12,0)</f>
        <v>0</v>
      </c>
    </row>
    <row r="3786" spans="1:26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 s="1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 s="2">
        <v>101.4</v>
      </c>
      <c r="T3786" s="2">
        <v>3496.3</v>
      </c>
      <c r="U3786" t="s">
        <v>23</v>
      </c>
      <c r="V37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86" t="str">
        <f>IF(ChurnTable[[#This Row],[MonthlyCharges]]&lt;35,"Low (&lt;$35)",IF(ChurnTable[[#This Row],[MonthlyCharges]]&lt;70,"Medium ($35-$70)","High (&gt;$70)"))</f>
        <v>High (&gt;$70)</v>
      </c>
      <c r="X3786">
        <f>ChurnTable[[#This Row],[MonthlyCharges]]*12</f>
        <v>1216.8000000000002</v>
      </c>
      <c r="Y3786">
        <f>IF(ChurnTable[[#This Row],[Churn]]="Yes",1,0)</f>
        <v>1</v>
      </c>
      <c r="Z3786">
        <f>IF(ChurnTable[[#This Row],[Churn]]="Yes",ChurnTable[[#This Row],[MonthlyCharges]]*12,0)</f>
        <v>1216.8000000000002</v>
      </c>
    </row>
    <row r="3787" spans="1:26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 s="1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 s="2">
        <v>89.8</v>
      </c>
      <c r="T3787" s="2">
        <v>914.3</v>
      </c>
      <c r="U3787" t="s">
        <v>23</v>
      </c>
      <c r="V37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87" t="str">
        <f>IF(ChurnTable[[#This Row],[MonthlyCharges]]&lt;35,"Low (&lt;$35)",IF(ChurnTable[[#This Row],[MonthlyCharges]]&lt;70,"Medium ($35-$70)","High (&gt;$70)"))</f>
        <v>High (&gt;$70)</v>
      </c>
      <c r="X3787">
        <f>ChurnTable[[#This Row],[MonthlyCharges]]*12</f>
        <v>1077.5999999999999</v>
      </c>
      <c r="Y3787">
        <f>IF(ChurnTable[[#This Row],[Churn]]="Yes",1,0)</f>
        <v>1</v>
      </c>
      <c r="Z3787">
        <f>IF(ChurnTable[[#This Row],[Churn]]="Yes",ChurnTable[[#This Row],[MonthlyCharges]]*12,0)</f>
        <v>1077.5999999999999</v>
      </c>
    </row>
    <row r="3788" spans="1:26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 s="1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 s="2">
        <v>75.75</v>
      </c>
      <c r="T3788" s="2">
        <v>1929</v>
      </c>
      <c r="U3788" t="s">
        <v>24</v>
      </c>
      <c r="V37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88" t="str">
        <f>IF(ChurnTable[[#This Row],[MonthlyCharges]]&lt;35,"Low (&lt;$35)",IF(ChurnTable[[#This Row],[MonthlyCharges]]&lt;70,"Medium ($35-$70)","High (&gt;$70)"))</f>
        <v>High (&gt;$70)</v>
      </c>
      <c r="X3788">
        <f>ChurnTable[[#This Row],[MonthlyCharges]]*12</f>
        <v>909</v>
      </c>
      <c r="Y3788">
        <f>IF(ChurnTable[[#This Row],[Churn]]="Yes",1,0)</f>
        <v>0</v>
      </c>
      <c r="Z3788">
        <f>IF(ChurnTable[[#This Row],[Churn]]="Yes",ChurnTable[[#This Row],[MonthlyCharges]]*12,0)</f>
        <v>0</v>
      </c>
    </row>
    <row r="3789" spans="1:26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 s="1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 s="2">
        <v>95.3</v>
      </c>
      <c r="T3789" s="2">
        <v>5817.7</v>
      </c>
      <c r="U3789" t="s">
        <v>24</v>
      </c>
      <c r="V37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89" t="str">
        <f>IF(ChurnTable[[#This Row],[MonthlyCharges]]&lt;35,"Low (&lt;$35)",IF(ChurnTable[[#This Row],[MonthlyCharges]]&lt;70,"Medium ($35-$70)","High (&gt;$70)"))</f>
        <v>High (&gt;$70)</v>
      </c>
      <c r="X3789">
        <f>ChurnTable[[#This Row],[MonthlyCharges]]*12</f>
        <v>1143.5999999999999</v>
      </c>
      <c r="Y3789">
        <f>IF(ChurnTable[[#This Row],[Churn]]="Yes",1,0)</f>
        <v>0</v>
      </c>
      <c r="Z3789">
        <f>IF(ChurnTable[[#This Row],[Churn]]="Yes",ChurnTable[[#This Row],[MonthlyCharges]]*12,0)</f>
        <v>0</v>
      </c>
    </row>
    <row r="3790" spans="1:26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 s="1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 s="2">
        <v>109.75</v>
      </c>
      <c r="T3790" s="2">
        <v>6110.2</v>
      </c>
      <c r="U3790" t="s">
        <v>23</v>
      </c>
      <c r="V37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790" t="str">
        <f>IF(ChurnTable[[#This Row],[MonthlyCharges]]&lt;35,"Low (&lt;$35)",IF(ChurnTable[[#This Row],[MonthlyCharges]]&lt;70,"Medium ($35-$70)","High (&gt;$70)"))</f>
        <v>High (&gt;$70)</v>
      </c>
      <c r="X3790">
        <f>ChurnTable[[#This Row],[MonthlyCharges]]*12</f>
        <v>1317</v>
      </c>
      <c r="Y3790">
        <f>IF(ChurnTable[[#This Row],[Churn]]="Yes",1,0)</f>
        <v>1</v>
      </c>
      <c r="Z3790">
        <f>IF(ChurnTable[[#This Row],[Churn]]="Yes",ChurnTable[[#This Row],[MonthlyCharges]]*12,0)</f>
        <v>1317</v>
      </c>
    </row>
    <row r="3791" spans="1:26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 s="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 s="2">
        <v>19.850000000000001</v>
      </c>
      <c r="T3791" s="2">
        <v>178.8</v>
      </c>
      <c r="U3791" t="s">
        <v>24</v>
      </c>
      <c r="V37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91" t="str">
        <f>IF(ChurnTable[[#This Row],[MonthlyCharges]]&lt;35,"Low (&lt;$35)",IF(ChurnTable[[#This Row],[MonthlyCharges]]&lt;70,"Medium ($35-$70)","High (&gt;$70)"))</f>
        <v>Low (&lt;$35)</v>
      </c>
      <c r="X3791">
        <f>ChurnTable[[#This Row],[MonthlyCharges]]*12</f>
        <v>238.20000000000002</v>
      </c>
      <c r="Y3791">
        <f>IF(ChurnTable[[#This Row],[Churn]]="Yes",1,0)</f>
        <v>0</v>
      </c>
      <c r="Z3791">
        <f>IF(ChurnTable[[#This Row],[Churn]]="Yes",ChurnTable[[#This Row],[MonthlyCharges]]*12,0)</f>
        <v>0</v>
      </c>
    </row>
    <row r="3792" spans="1:26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 s="1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 s="2">
        <v>19.3</v>
      </c>
      <c r="T3792" s="2">
        <v>28.3</v>
      </c>
      <c r="U3792" t="s">
        <v>23</v>
      </c>
      <c r="V37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92" t="str">
        <f>IF(ChurnTable[[#This Row],[MonthlyCharges]]&lt;35,"Low (&lt;$35)",IF(ChurnTable[[#This Row],[MonthlyCharges]]&lt;70,"Medium ($35-$70)","High (&gt;$70)"))</f>
        <v>Low (&lt;$35)</v>
      </c>
      <c r="X3792">
        <f>ChurnTable[[#This Row],[MonthlyCharges]]*12</f>
        <v>231.60000000000002</v>
      </c>
      <c r="Y3792">
        <f>IF(ChurnTable[[#This Row],[Churn]]="Yes",1,0)</f>
        <v>1</v>
      </c>
      <c r="Z3792">
        <f>IF(ChurnTable[[#This Row],[Churn]]="Yes",ChurnTable[[#This Row],[MonthlyCharges]]*12,0)</f>
        <v>231.60000000000002</v>
      </c>
    </row>
    <row r="3793" spans="1:26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 s="1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 s="2">
        <v>69.099999999999994</v>
      </c>
      <c r="T3793" s="2">
        <v>435</v>
      </c>
      <c r="U3793" t="s">
        <v>24</v>
      </c>
      <c r="V37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93" t="str">
        <f>IF(ChurnTable[[#This Row],[MonthlyCharges]]&lt;35,"Low (&lt;$35)",IF(ChurnTable[[#This Row],[MonthlyCharges]]&lt;70,"Medium ($35-$70)","High (&gt;$70)"))</f>
        <v>Medium ($35-$70)</v>
      </c>
      <c r="X3793">
        <f>ChurnTable[[#This Row],[MonthlyCharges]]*12</f>
        <v>829.19999999999993</v>
      </c>
      <c r="Y3793">
        <f>IF(ChurnTable[[#This Row],[Churn]]="Yes",1,0)</f>
        <v>0</v>
      </c>
      <c r="Z3793">
        <f>IF(ChurnTable[[#This Row],[Churn]]="Yes",ChurnTable[[#This Row],[MonthlyCharges]]*12,0)</f>
        <v>0</v>
      </c>
    </row>
    <row r="3794" spans="1:26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 s="1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 s="2">
        <v>91.25</v>
      </c>
      <c r="T3794" s="2">
        <v>2351.8000000000002</v>
      </c>
      <c r="U3794" t="s">
        <v>23</v>
      </c>
      <c r="V37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94" t="str">
        <f>IF(ChurnTable[[#This Row],[MonthlyCharges]]&lt;35,"Low (&lt;$35)",IF(ChurnTable[[#This Row],[MonthlyCharges]]&lt;70,"Medium ($35-$70)","High (&gt;$70)"))</f>
        <v>High (&gt;$70)</v>
      </c>
      <c r="X3794">
        <f>ChurnTable[[#This Row],[MonthlyCharges]]*12</f>
        <v>1095</v>
      </c>
      <c r="Y3794">
        <f>IF(ChurnTable[[#This Row],[Churn]]="Yes",1,0)</f>
        <v>1</v>
      </c>
      <c r="Z3794">
        <f>IF(ChurnTable[[#This Row],[Churn]]="Yes",ChurnTable[[#This Row],[MonthlyCharges]]*12,0)</f>
        <v>1095</v>
      </c>
    </row>
    <row r="3795" spans="1:26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 s="1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 s="2">
        <v>20.25</v>
      </c>
      <c r="T3795" s="2">
        <v>186.15</v>
      </c>
      <c r="U3795" t="s">
        <v>24</v>
      </c>
      <c r="V37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95" t="str">
        <f>IF(ChurnTable[[#This Row],[MonthlyCharges]]&lt;35,"Low (&lt;$35)",IF(ChurnTable[[#This Row],[MonthlyCharges]]&lt;70,"Medium ($35-$70)","High (&gt;$70)"))</f>
        <v>Low (&lt;$35)</v>
      </c>
      <c r="X3795">
        <f>ChurnTable[[#This Row],[MonthlyCharges]]*12</f>
        <v>243</v>
      </c>
      <c r="Y3795">
        <f>IF(ChurnTable[[#This Row],[Churn]]="Yes",1,0)</f>
        <v>0</v>
      </c>
      <c r="Z3795">
        <f>IF(ChurnTable[[#This Row],[Churn]]="Yes",ChurnTable[[#This Row],[MonthlyCharges]]*12,0)</f>
        <v>0</v>
      </c>
    </row>
    <row r="3796" spans="1:26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 s="1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 s="2">
        <v>54.75</v>
      </c>
      <c r="T3796" s="2">
        <v>445.85</v>
      </c>
      <c r="U3796" t="s">
        <v>24</v>
      </c>
      <c r="V37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96" t="str">
        <f>IF(ChurnTable[[#This Row],[MonthlyCharges]]&lt;35,"Low (&lt;$35)",IF(ChurnTable[[#This Row],[MonthlyCharges]]&lt;70,"Medium ($35-$70)","High (&gt;$70)"))</f>
        <v>Medium ($35-$70)</v>
      </c>
      <c r="X3796">
        <f>ChurnTable[[#This Row],[MonthlyCharges]]*12</f>
        <v>657</v>
      </c>
      <c r="Y3796">
        <f>IF(ChurnTable[[#This Row],[Churn]]="Yes",1,0)</f>
        <v>0</v>
      </c>
      <c r="Z3796">
        <f>IF(ChurnTable[[#This Row],[Churn]]="Yes",ChurnTable[[#This Row],[MonthlyCharges]]*12,0)</f>
        <v>0</v>
      </c>
    </row>
    <row r="3797" spans="1:26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 s="1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 s="2">
        <v>81.45</v>
      </c>
      <c r="T3797" s="2">
        <v>912</v>
      </c>
      <c r="U3797" t="s">
        <v>24</v>
      </c>
      <c r="V37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797" t="str">
        <f>IF(ChurnTable[[#This Row],[MonthlyCharges]]&lt;35,"Low (&lt;$35)",IF(ChurnTable[[#This Row],[MonthlyCharges]]&lt;70,"Medium ($35-$70)","High (&gt;$70)"))</f>
        <v>High (&gt;$70)</v>
      </c>
      <c r="X3797">
        <f>ChurnTable[[#This Row],[MonthlyCharges]]*12</f>
        <v>977.40000000000009</v>
      </c>
      <c r="Y3797">
        <f>IF(ChurnTable[[#This Row],[Churn]]="Yes",1,0)</f>
        <v>0</v>
      </c>
      <c r="Z3797">
        <f>IF(ChurnTable[[#This Row],[Churn]]="Yes",ChurnTable[[#This Row],[MonthlyCharges]]*12,0)</f>
        <v>0</v>
      </c>
    </row>
    <row r="3798" spans="1:26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 s="1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 s="2">
        <v>49.1</v>
      </c>
      <c r="T3798" s="2">
        <v>679.55</v>
      </c>
      <c r="U3798" t="s">
        <v>23</v>
      </c>
      <c r="V37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798" t="str">
        <f>IF(ChurnTable[[#This Row],[MonthlyCharges]]&lt;35,"Low (&lt;$35)",IF(ChurnTable[[#This Row],[MonthlyCharges]]&lt;70,"Medium ($35-$70)","High (&gt;$70)"))</f>
        <v>Medium ($35-$70)</v>
      </c>
      <c r="X3798">
        <f>ChurnTable[[#This Row],[MonthlyCharges]]*12</f>
        <v>589.20000000000005</v>
      </c>
      <c r="Y3798">
        <f>IF(ChurnTable[[#This Row],[Churn]]="Yes",1,0)</f>
        <v>1</v>
      </c>
      <c r="Z3798">
        <f>IF(ChurnTable[[#This Row],[Churn]]="Yes",ChurnTable[[#This Row],[MonthlyCharges]]*12,0)</f>
        <v>589.20000000000005</v>
      </c>
    </row>
    <row r="3799" spans="1:26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 s="1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 s="2">
        <v>80.2</v>
      </c>
      <c r="T3799" s="2">
        <v>3581.6</v>
      </c>
      <c r="U3799" t="s">
        <v>24</v>
      </c>
      <c r="V37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799" t="str">
        <f>IF(ChurnTable[[#This Row],[MonthlyCharges]]&lt;35,"Low (&lt;$35)",IF(ChurnTable[[#This Row],[MonthlyCharges]]&lt;70,"Medium ($35-$70)","High (&gt;$70)"))</f>
        <v>High (&gt;$70)</v>
      </c>
      <c r="X3799">
        <f>ChurnTable[[#This Row],[MonthlyCharges]]*12</f>
        <v>962.40000000000009</v>
      </c>
      <c r="Y3799">
        <f>IF(ChurnTable[[#This Row],[Churn]]="Yes",1,0)</f>
        <v>0</v>
      </c>
      <c r="Z3799">
        <f>IF(ChurnTable[[#This Row],[Churn]]="Yes",ChurnTable[[#This Row],[MonthlyCharges]]*12,0)</f>
        <v>0</v>
      </c>
    </row>
    <row r="3800" spans="1:26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 s="1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 s="2">
        <v>100.3</v>
      </c>
      <c r="T3800" s="2">
        <v>4222.95</v>
      </c>
      <c r="U3800" t="s">
        <v>24</v>
      </c>
      <c r="V38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00" t="str">
        <f>IF(ChurnTable[[#This Row],[MonthlyCharges]]&lt;35,"Low (&lt;$35)",IF(ChurnTable[[#This Row],[MonthlyCharges]]&lt;70,"Medium ($35-$70)","High (&gt;$70)"))</f>
        <v>High (&gt;$70)</v>
      </c>
      <c r="X3800">
        <f>ChurnTable[[#This Row],[MonthlyCharges]]*12</f>
        <v>1203.5999999999999</v>
      </c>
      <c r="Y3800">
        <f>IF(ChurnTable[[#This Row],[Churn]]="Yes",1,0)</f>
        <v>0</v>
      </c>
      <c r="Z3800">
        <f>IF(ChurnTable[[#This Row],[Churn]]="Yes",ChurnTable[[#This Row],[MonthlyCharges]]*12,0)</f>
        <v>0</v>
      </c>
    </row>
    <row r="3801" spans="1:26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 s="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 s="2">
        <v>65.25</v>
      </c>
      <c r="T3801" s="2">
        <v>1994.3</v>
      </c>
      <c r="U3801" t="s">
        <v>23</v>
      </c>
      <c r="V38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01" t="str">
        <f>IF(ChurnTable[[#This Row],[MonthlyCharges]]&lt;35,"Low (&lt;$35)",IF(ChurnTable[[#This Row],[MonthlyCharges]]&lt;70,"Medium ($35-$70)","High (&gt;$70)"))</f>
        <v>Medium ($35-$70)</v>
      </c>
      <c r="X3801">
        <f>ChurnTable[[#This Row],[MonthlyCharges]]*12</f>
        <v>783</v>
      </c>
      <c r="Y3801">
        <f>IF(ChurnTable[[#This Row],[Churn]]="Yes",1,0)</f>
        <v>1</v>
      </c>
      <c r="Z3801">
        <f>IF(ChurnTable[[#This Row],[Churn]]="Yes",ChurnTable[[#This Row],[MonthlyCharges]]*12,0)</f>
        <v>783</v>
      </c>
    </row>
    <row r="3802" spans="1:26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 s="1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 s="2">
        <v>90.95</v>
      </c>
      <c r="T3802" s="2">
        <v>5930.05</v>
      </c>
      <c r="U3802" t="s">
        <v>24</v>
      </c>
      <c r="V38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02" t="str">
        <f>IF(ChurnTable[[#This Row],[MonthlyCharges]]&lt;35,"Low (&lt;$35)",IF(ChurnTable[[#This Row],[MonthlyCharges]]&lt;70,"Medium ($35-$70)","High (&gt;$70)"))</f>
        <v>High (&gt;$70)</v>
      </c>
      <c r="X3802">
        <f>ChurnTable[[#This Row],[MonthlyCharges]]*12</f>
        <v>1091.4000000000001</v>
      </c>
      <c r="Y3802">
        <f>IF(ChurnTable[[#This Row],[Churn]]="Yes",1,0)</f>
        <v>0</v>
      </c>
      <c r="Z3802">
        <f>IF(ChurnTable[[#This Row],[Churn]]="Yes",ChurnTable[[#This Row],[MonthlyCharges]]*12,0)</f>
        <v>0</v>
      </c>
    </row>
    <row r="3803" spans="1:26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 s="1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 s="2">
        <v>85.45</v>
      </c>
      <c r="T3803" s="2">
        <v>1505.85</v>
      </c>
      <c r="U3803" t="s">
        <v>23</v>
      </c>
      <c r="V38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03" t="str">
        <f>IF(ChurnTable[[#This Row],[MonthlyCharges]]&lt;35,"Low (&lt;$35)",IF(ChurnTable[[#This Row],[MonthlyCharges]]&lt;70,"Medium ($35-$70)","High (&gt;$70)"))</f>
        <v>High (&gt;$70)</v>
      </c>
      <c r="X3803">
        <f>ChurnTable[[#This Row],[MonthlyCharges]]*12</f>
        <v>1025.4000000000001</v>
      </c>
      <c r="Y3803">
        <f>IF(ChurnTable[[#This Row],[Churn]]="Yes",1,0)</f>
        <v>1</v>
      </c>
      <c r="Z3803">
        <f>IF(ChurnTable[[#This Row],[Churn]]="Yes",ChurnTable[[#This Row],[MonthlyCharges]]*12,0)</f>
        <v>1025.4000000000001</v>
      </c>
    </row>
    <row r="3804" spans="1:26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 s="1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 s="2">
        <v>20</v>
      </c>
      <c r="T3804" s="2">
        <v>20</v>
      </c>
      <c r="U3804" t="s">
        <v>24</v>
      </c>
      <c r="V38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04" t="str">
        <f>IF(ChurnTable[[#This Row],[MonthlyCharges]]&lt;35,"Low (&lt;$35)",IF(ChurnTable[[#This Row],[MonthlyCharges]]&lt;70,"Medium ($35-$70)","High (&gt;$70)"))</f>
        <v>Low (&lt;$35)</v>
      </c>
      <c r="X3804">
        <f>ChurnTable[[#This Row],[MonthlyCharges]]*12</f>
        <v>240</v>
      </c>
      <c r="Y3804">
        <f>IF(ChurnTable[[#This Row],[Churn]]="Yes",1,0)</f>
        <v>0</v>
      </c>
      <c r="Z3804">
        <f>IF(ChurnTable[[#This Row],[Churn]]="Yes",ChurnTable[[#This Row],[MonthlyCharges]]*12,0)</f>
        <v>0</v>
      </c>
    </row>
    <row r="3805" spans="1:26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 s="1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 s="2">
        <v>94.1</v>
      </c>
      <c r="T3805" s="2">
        <v>5638.3</v>
      </c>
      <c r="U3805" t="s">
        <v>23</v>
      </c>
      <c r="V38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05" t="str">
        <f>IF(ChurnTable[[#This Row],[MonthlyCharges]]&lt;35,"Low (&lt;$35)",IF(ChurnTable[[#This Row],[MonthlyCharges]]&lt;70,"Medium ($35-$70)","High (&gt;$70)"))</f>
        <v>High (&gt;$70)</v>
      </c>
      <c r="X3805">
        <f>ChurnTable[[#This Row],[MonthlyCharges]]*12</f>
        <v>1129.1999999999998</v>
      </c>
      <c r="Y3805">
        <f>IF(ChurnTable[[#This Row],[Churn]]="Yes",1,0)</f>
        <v>1</v>
      </c>
      <c r="Z3805">
        <f>IF(ChurnTable[[#This Row],[Churn]]="Yes",ChurnTable[[#This Row],[MonthlyCharges]]*12,0)</f>
        <v>1129.1999999999998</v>
      </c>
    </row>
    <row r="3806" spans="1:26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 s="1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 s="2">
        <v>79.849999999999994</v>
      </c>
      <c r="T3806" s="2">
        <v>797.25</v>
      </c>
      <c r="U3806" t="s">
        <v>24</v>
      </c>
      <c r="V38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06" t="str">
        <f>IF(ChurnTable[[#This Row],[MonthlyCharges]]&lt;35,"Low (&lt;$35)",IF(ChurnTable[[#This Row],[MonthlyCharges]]&lt;70,"Medium ($35-$70)","High (&gt;$70)"))</f>
        <v>High (&gt;$70)</v>
      </c>
      <c r="X3806">
        <f>ChurnTable[[#This Row],[MonthlyCharges]]*12</f>
        <v>958.19999999999993</v>
      </c>
      <c r="Y3806">
        <f>IF(ChurnTable[[#This Row],[Churn]]="Yes",1,0)</f>
        <v>0</v>
      </c>
      <c r="Z3806">
        <f>IF(ChurnTable[[#This Row],[Churn]]="Yes",ChurnTable[[#This Row],[MonthlyCharges]]*12,0)</f>
        <v>0</v>
      </c>
    </row>
    <row r="3807" spans="1:26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 s="1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 s="2">
        <v>71.650000000000006</v>
      </c>
      <c r="T3807" s="2">
        <v>71.650000000000006</v>
      </c>
      <c r="U3807" t="s">
        <v>23</v>
      </c>
      <c r="V38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07" t="str">
        <f>IF(ChurnTable[[#This Row],[MonthlyCharges]]&lt;35,"Low (&lt;$35)",IF(ChurnTable[[#This Row],[MonthlyCharges]]&lt;70,"Medium ($35-$70)","High (&gt;$70)"))</f>
        <v>High (&gt;$70)</v>
      </c>
      <c r="X3807">
        <f>ChurnTable[[#This Row],[MonthlyCharges]]*12</f>
        <v>859.80000000000007</v>
      </c>
      <c r="Y3807">
        <f>IF(ChurnTable[[#This Row],[Churn]]="Yes",1,0)</f>
        <v>1</v>
      </c>
      <c r="Z3807">
        <f>IF(ChurnTable[[#This Row],[Churn]]="Yes",ChurnTable[[#This Row],[MonthlyCharges]]*12,0)</f>
        <v>859.80000000000007</v>
      </c>
    </row>
    <row r="3808" spans="1:26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 s="1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 s="2">
        <v>73.55</v>
      </c>
      <c r="T3808" s="2">
        <v>1359.45</v>
      </c>
      <c r="U3808" t="s">
        <v>24</v>
      </c>
      <c r="V38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08" t="str">
        <f>IF(ChurnTable[[#This Row],[MonthlyCharges]]&lt;35,"Low (&lt;$35)",IF(ChurnTable[[#This Row],[MonthlyCharges]]&lt;70,"Medium ($35-$70)","High (&gt;$70)"))</f>
        <v>High (&gt;$70)</v>
      </c>
      <c r="X3808">
        <f>ChurnTable[[#This Row],[MonthlyCharges]]*12</f>
        <v>882.59999999999991</v>
      </c>
      <c r="Y3808">
        <f>IF(ChurnTable[[#This Row],[Churn]]="Yes",1,0)</f>
        <v>0</v>
      </c>
      <c r="Z3808">
        <f>IF(ChurnTable[[#This Row],[Churn]]="Yes",ChurnTable[[#This Row],[MonthlyCharges]]*12,0)</f>
        <v>0</v>
      </c>
    </row>
    <row r="3809" spans="1:26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 s="1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 s="2">
        <v>104.65</v>
      </c>
      <c r="T3809" s="2">
        <v>2542.4499999999998</v>
      </c>
      <c r="U3809" t="s">
        <v>23</v>
      </c>
      <c r="V38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09" t="str">
        <f>IF(ChurnTable[[#This Row],[MonthlyCharges]]&lt;35,"Low (&lt;$35)",IF(ChurnTable[[#This Row],[MonthlyCharges]]&lt;70,"Medium ($35-$70)","High (&gt;$70)"))</f>
        <v>High (&gt;$70)</v>
      </c>
      <c r="X3809">
        <f>ChurnTable[[#This Row],[MonthlyCharges]]*12</f>
        <v>1255.8000000000002</v>
      </c>
      <c r="Y3809">
        <f>IF(ChurnTable[[#This Row],[Churn]]="Yes",1,0)</f>
        <v>1</v>
      </c>
      <c r="Z3809">
        <f>IF(ChurnTable[[#This Row],[Churn]]="Yes",ChurnTable[[#This Row],[MonthlyCharges]]*12,0)</f>
        <v>1255.8000000000002</v>
      </c>
    </row>
    <row r="3810" spans="1:26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 s="1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 s="2">
        <v>19.3</v>
      </c>
      <c r="T3810" s="2">
        <v>54.7</v>
      </c>
      <c r="U3810" t="s">
        <v>24</v>
      </c>
      <c r="V38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10" t="str">
        <f>IF(ChurnTable[[#This Row],[MonthlyCharges]]&lt;35,"Low (&lt;$35)",IF(ChurnTable[[#This Row],[MonthlyCharges]]&lt;70,"Medium ($35-$70)","High (&gt;$70)"))</f>
        <v>Low (&lt;$35)</v>
      </c>
      <c r="X3810">
        <f>ChurnTable[[#This Row],[MonthlyCharges]]*12</f>
        <v>231.60000000000002</v>
      </c>
      <c r="Y3810">
        <f>IF(ChurnTable[[#This Row],[Churn]]="Yes",1,0)</f>
        <v>0</v>
      </c>
      <c r="Z3810">
        <f>IF(ChurnTable[[#This Row],[Churn]]="Yes",ChurnTable[[#This Row],[MonthlyCharges]]*12,0)</f>
        <v>0</v>
      </c>
    </row>
    <row r="3811" spans="1:26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 s="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 s="2">
        <v>20.149999999999999</v>
      </c>
      <c r="T3811" s="2">
        <v>989.05</v>
      </c>
      <c r="U3811" t="s">
        <v>24</v>
      </c>
      <c r="V38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11" t="str">
        <f>IF(ChurnTable[[#This Row],[MonthlyCharges]]&lt;35,"Low (&lt;$35)",IF(ChurnTable[[#This Row],[MonthlyCharges]]&lt;70,"Medium ($35-$70)","High (&gt;$70)"))</f>
        <v>Low (&lt;$35)</v>
      </c>
      <c r="X3811">
        <f>ChurnTable[[#This Row],[MonthlyCharges]]*12</f>
        <v>241.79999999999998</v>
      </c>
      <c r="Y3811">
        <f>IF(ChurnTable[[#This Row],[Churn]]="Yes",1,0)</f>
        <v>0</v>
      </c>
      <c r="Z3811">
        <f>IF(ChurnTable[[#This Row],[Churn]]="Yes",ChurnTable[[#This Row],[MonthlyCharges]]*12,0)</f>
        <v>0</v>
      </c>
    </row>
    <row r="3812" spans="1:26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 s="1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 s="2">
        <v>44.55</v>
      </c>
      <c r="T3812" s="2">
        <v>44.55</v>
      </c>
      <c r="U3812" t="s">
        <v>24</v>
      </c>
      <c r="V38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12" t="str">
        <f>IF(ChurnTable[[#This Row],[MonthlyCharges]]&lt;35,"Low (&lt;$35)",IF(ChurnTable[[#This Row],[MonthlyCharges]]&lt;70,"Medium ($35-$70)","High (&gt;$70)"))</f>
        <v>Medium ($35-$70)</v>
      </c>
      <c r="X3812">
        <f>ChurnTable[[#This Row],[MonthlyCharges]]*12</f>
        <v>534.59999999999991</v>
      </c>
      <c r="Y3812">
        <f>IF(ChurnTable[[#This Row],[Churn]]="Yes",1,0)</f>
        <v>0</v>
      </c>
      <c r="Z3812">
        <f>IF(ChurnTable[[#This Row],[Churn]]="Yes",ChurnTable[[#This Row],[MonthlyCharges]]*12,0)</f>
        <v>0</v>
      </c>
    </row>
    <row r="3813" spans="1:26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 s="1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 s="2">
        <v>54.45</v>
      </c>
      <c r="T3813" s="2">
        <v>87.3</v>
      </c>
      <c r="U3813" t="s">
        <v>24</v>
      </c>
      <c r="V38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13" t="str">
        <f>IF(ChurnTable[[#This Row],[MonthlyCharges]]&lt;35,"Low (&lt;$35)",IF(ChurnTable[[#This Row],[MonthlyCharges]]&lt;70,"Medium ($35-$70)","High (&gt;$70)"))</f>
        <v>Medium ($35-$70)</v>
      </c>
      <c r="X3813">
        <f>ChurnTable[[#This Row],[MonthlyCharges]]*12</f>
        <v>653.40000000000009</v>
      </c>
      <c r="Y3813">
        <f>IF(ChurnTable[[#This Row],[Churn]]="Yes",1,0)</f>
        <v>0</v>
      </c>
      <c r="Z3813">
        <f>IF(ChurnTable[[#This Row],[Churn]]="Yes",ChurnTable[[#This Row],[MonthlyCharges]]*12,0)</f>
        <v>0</v>
      </c>
    </row>
    <row r="3814" spans="1:26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 s="1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 s="2">
        <v>19.649999999999999</v>
      </c>
      <c r="T3814" s="2">
        <v>351.55</v>
      </c>
      <c r="U3814" t="s">
        <v>24</v>
      </c>
      <c r="V38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14" t="str">
        <f>IF(ChurnTable[[#This Row],[MonthlyCharges]]&lt;35,"Low (&lt;$35)",IF(ChurnTable[[#This Row],[MonthlyCharges]]&lt;70,"Medium ($35-$70)","High (&gt;$70)"))</f>
        <v>Low (&lt;$35)</v>
      </c>
      <c r="X3814">
        <f>ChurnTable[[#This Row],[MonthlyCharges]]*12</f>
        <v>235.79999999999998</v>
      </c>
      <c r="Y3814">
        <f>IF(ChurnTable[[#This Row],[Churn]]="Yes",1,0)</f>
        <v>0</v>
      </c>
      <c r="Z3814">
        <f>IF(ChurnTable[[#This Row],[Churn]]="Yes",ChurnTable[[#This Row],[MonthlyCharges]]*12,0)</f>
        <v>0</v>
      </c>
    </row>
    <row r="3815" spans="1:26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 s="1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 s="2">
        <v>105</v>
      </c>
      <c r="T3815" s="2">
        <v>7297.75</v>
      </c>
      <c r="U3815" t="s">
        <v>24</v>
      </c>
      <c r="V38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15" t="str">
        <f>IF(ChurnTable[[#This Row],[MonthlyCharges]]&lt;35,"Low (&lt;$35)",IF(ChurnTable[[#This Row],[MonthlyCharges]]&lt;70,"Medium ($35-$70)","High (&gt;$70)"))</f>
        <v>High (&gt;$70)</v>
      </c>
      <c r="X3815">
        <f>ChurnTable[[#This Row],[MonthlyCharges]]*12</f>
        <v>1260</v>
      </c>
      <c r="Y3815">
        <f>IF(ChurnTable[[#This Row],[Churn]]="Yes",1,0)</f>
        <v>0</v>
      </c>
      <c r="Z3815">
        <f>IF(ChurnTable[[#This Row],[Churn]]="Yes",ChurnTable[[#This Row],[MonthlyCharges]]*12,0)</f>
        <v>0</v>
      </c>
    </row>
    <row r="3816" spans="1:26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 s="1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 s="2">
        <v>88.7</v>
      </c>
      <c r="T3816" s="2">
        <v>6301.7</v>
      </c>
      <c r="U3816" t="s">
        <v>24</v>
      </c>
      <c r="V38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16" t="str">
        <f>IF(ChurnTable[[#This Row],[MonthlyCharges]]&lt;35,"Low (&lt;$35)",IF(ChurnTable[[#This Row],[MonthlyCharges]]&lt;70,"Medium ($35-$70)","High (&gt;$70)"))</f>
        <v>High (&gt;$70)</v>
      </c>
      <c r="X3816">
        <f>ChurnTable[[#This Row],[MonthlyCharges]]*12</f>
        <v>1064.4000000000001</v>
      </c>
      <c r="Y3816">
        <f>IF(ChurnTable[[#This Row],[Churn]]="Yes",1,0)</f>
        <v>0</v>
      </c>
      <c r="Z3816">
        <f>IF(ChurnTable[[#This Row],[Churn]]="Yes",ChurnTable[[#This Row],[MonthlyCharges]]*12,0)</f>
        <v>0</v>
      </c>
    </row>
    <row r="3817" spans="1:26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 s="1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 s="2">
        <v>74.25</v>
      </c>
      <c r="T3817" s="2">
        <v>210.3</v>
      </c>
      <c r="U3817" t="s">
        <v>23</v>
      </c>
      <c r="V38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17" t="str">
        <f>IF(ChurnTable[[#This Row],[MonthlyCharges]]&lt;35,"Low (&lt;$35)",IF(ChurnTable[[#This Row],[MonthlyCharges]]&lt;70,"Medium ($35-$70)","High (&gt;$70)"))</f>
        <v>High (&gt;$70)</v>
      </c>
      <c r="X3817">
        <f>ChurnTable[[#This Row],[MonthlyCharges]]*12</f>
        <v>891</v>
      </c>
      <c r="Y3817">
        <f>IF(ChurnTable[[#This Row],[Churn]]="Yes",1,0)</f>
        <v>1</v>
      </c>
      <c r="Z3817">
        <f>IF(ChurnTable[[#This Row],[Churn]]="Yes",ChurnTable[[#This Row],[MonthlyCharges]]*12,0)</f>
        <v>891</v>
      </c>
    </row>
    <row r="3818" spans="1:26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 s="1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 s="2">
        <v>75.150000000000006</v>
      </c>
      <c r="T3818" s="2">
        <v>3822.45</v>
      </c>
      <c r="U3818" t="s">
        <v>24</v>
      </c>
      <c r="V38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18" t="str">
        <f>IF(ChurnTable[[#This Row],[MonthlyCharges]]&lt;35,"Low (&lt;$35)",IF(ChurnTable[[#This Row],[MonthlyCharges]]&lt;70,"Medium ($35-$70)","High (&gt;$70)"))</f>
        <v>High (&gt;$70)</v>
      </c>
      <c r="X3818">
        <f>ChurnTable[[#This Row],[MonthlyCharges]]*12</f>
        <v>901.80000000000007</v>
      </c>
      <c r="Y3818">
        <f>IF(ChurnTable[[#This Row],[Churn]]="Yes",1,0)</f>
        <v>0</v>
      </c>
      <c r="Z3818">
        <f>IF(ChurnTable[[#This Row],[Churn]]="Yes",ChurnTable[[#This Row],[MonthlyCharges]]*12,0)</f>
        <v>0</v>
      </c>
    </row>
    <row r="3819" spans="1:26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 s="1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 s="2">
        <v>20.25</v>
      </c>
      <c r="T3819" s="2">
        <v>1048.45</v>
      </c>
      <c r="U3819" t="s">
        <v>24</v>
      </c>
      <c r="V38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19" t="str">
        <f>IF(ChurnTable[[#This Row],[MonthlyCharges]]&lt;35,"Low (&lt;$35)",IF(ChurnTable[[#This Row],[MonthlyCharges]]&lt;70,"Medium ($35-$70)","High (&gt;$70)"))</f>
        <v>Low (&lt;$35)</v>
      </c>
      <c r="X3819">
        <f>ChurnTable[[#This Row],[MonthlyCharges]]*12</f>
        <v>243</v>
      </c>
      <c r="Y3819">
        <f>IF(ChurnTable[[#This Row],[Churn]]="Yes",1,0)</f>
        <v>0</v>
      </c>
      <c r="Z3819">
        <f>IF(ChurnTable[[#This Row],[Churn]]="Yes",ChurnTable[[#This Row],[MonthlyCharges]]*12,0)</f>
        <v>0</v>
      </c>
    </row>
    <row r="3820" spans="1:26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 s="1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 s="2">
        <v>109.1</v>
      </c>
      <c r="T3820" s="2">
        <v>6393.65</v>
      </c>
      <c r="U3820" t="s">
        <v>24</v>
      </c>
      <c r="V38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20" t="str">
        <f>IF(ChurnTable[[#This Row],[MonthlyCharges]]&lt;35,"Low (&lt;$35)",IF(ChurnTable[[#This Row],[MonthlyCharges]]&lt;70,"Medium ($35-$70)","High (&gt;$70)"))</f>
        <v>High (&gt;$70)</v>
      </c>
      <c r="X3820">
        <f>ChurnTable[[#This Row],[MonthlyCharges]]*12</f>
        <v>1309.1999999999998</v>
      </c>
      <c r="Y3820">
        <f>IF(ChurnTable[[#This Row],[Churn]]="Yes",1,0)</f>
        <v>0</v>
      </c>
      <c r="Z3820">
        <f>IF(ChurnTable[[#This Row],[Churn]]="Yes",ChurnTable[[#This Row],[MonthlyCharges]]*12,0)</f>
        <v>0</v>
      </c>
    </row>
    <row r="3821" spans="1:26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 s="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 s="2">
        <v>30.75</v>
      </c>
      <c r="T3821" s="2">
        <v>1489.3</v>
      </c>
      <c r="U3821" t="s">
        <v>24</v>
      </c>
      <c r="V38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21" t="str">
        <f>IF(ChurnTable[[#This Row],[MonthlyCharges]]&lt;35,"Low (&lt;$35)",IF(ChurnTable[[#This Row],[MonthlyCharges]]&lt;70,"Medium ($35-$70)","High (&gt;$70)"))</f>
        <v>Low (&lt;$35)</v>
      </c>
      <c r="X3821">
        <f>ChurnTable[[#This Row],[MonthlyCharges]]*12</f>
        <v>369</v>
      </c>
      <c r="Y3821">
        <f>IF(ChurnTable[[#This Row],[Churn]]="Yes",1,0)</f>
        <v>0</v>
      </c>
      <c r="Z3821">
        <f>IF(ChurnTable[[#This Row],[Churn]]="Yes",ChurnTable[[#This Row],[MonthlyCharges]]*12,0)</f>
        <v>0</v>
      </c>
    </row>
    <row r="3822" spans="1:26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 s="1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 s="2">
        <v>112.9</v>
      </c>
      <c r="T3822" s="2">
        <v>8061.5</v>
      </c>
      <c r="U3822" t="s">
        <v>24</v>
      </c>
      <c r="V38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22" t="str">
        <f>IF(ChurnTable[[#This Row],[MonthlyCharges]]&lt;35,"Low (&lt;$35)",IF(ChurnTable[[#This Row],[MonthlyCharges]]&lt;70,"Medium ($35-$70)","High (&gt;$70)"))</f>
        <v>High (&gt;$70)</v>
      </c>
      <c r="X3822">
        <f>ChurnTable[[#This Row],[MonthlyCharges]]*12</f>
        <v>1354.8000000000002</v>
      </c>
      <c r="Y3822">
        <f>IF(ChurnTable[[#This Row],[Churn]]="Yes",1,0)</f>
        <v>0</v>
      </c>
      <c r="Z3822">
        <f>IF(ChurnTable[[#This Row],[Churn]]="Yes",ChurnTable[[#This Row],[MonthlyCharges]]*12,0)</f>
        <v>0</v>
      </c>
    </row>
    <row r="3823" spans="1:26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 s="1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 s="2">
        <v>74.2</v>
      </c>
      <c r="T3823" s="2">
        <v>74.2</v>
      </c>
      <c r="U3823" t="s">
        <v>23</v>
      </c>
      <c r="V38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23" t="str">
        <f>IF(ChurnTable[[#This Row],[MonthlyCharges]]&lt;35,"Low (&lt;$35)",IF(ChurnTable[[#This Row],[MonthlyCharges]]&lt;70,"Medium ($35-$70)","High (&gt;$70)"))</f>
        <v>High (&gt;$70)</v>
      </c>
      <c r="X3823">
        <f>ChurnTable[[#This Row],[MonthlyCharges]]*12</f>
        <v>890.40000000000009</v>
      </c>
      <c r="Y3823">
        <f>IF(ChurnTable[[#This Row],[Churn]]="Yes",1,0)</f>
        <v>1</v>
      </c>
      <c r="Z3823">
        <f>IF(ChurnTable[[#This Row],[Churn]]="Yes",ChurnTable[[#This Row],[MonthlyCharges]]*12,0)</f>
        <v>890.40000000000009</v>
      </c>
    </row>
    <row r="3824" spans="1:26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 s="1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 s="2">
        <v>94.05</v>
      </c>
      <c r="T3824" s="2">
        <v>518.75</v>
      </c>
      <c r="U3824" t="s">
        <v>24</v>
      </c>
      <c r="V38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24" t="str">
        <f>IF(ChurnTable[[#This Row],[MonthlyCharges]]&lt;35,"Low (&lt;$35)",IF(ChurnTable[[#This Row],[MonthlyCharges]]&lt;70,"Medium ($35-$70)","High (&gt;$70)"))</f>
        <v>High (&gt;$70)</v>
      </c>
      <c r="X3824">
        <f>ChurnTable[[#This Row],[MonthlyCharges]]*12</f>
        <v>1128.5999999999999</v>
      </c>
      <c r="Y3824">
        <f>IF(ChurnTable[[#This Row],[Churn]]="Yes",1,0)</f>
        <v>0</v>
      </c>
      <c r="Z3824">
        <f>IF(ChurnTable[[#This Row],[Churn]]="Yes",ChurnTable[[#This Row],[MonthlyCharges]]*12,0)</f>
        <v>0</v>
      </c>
    </row>
    <row r="3825" spans="1:26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 s="1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 s="2">
        <v>78.849999999999994</v>
      </c>
      <c r="T3825" s="2">
        <v>5763.15</v>
      </c>
      <c r="U3825" t="s">
        <v>24</v>
      </c>
      <c r="V38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25" t="str">
        <f>IF(ChurnTable[[#This Row],[MonthlyCharges]]&lt;35,"Low (&lt;$35)",IF(ChurnTable[[#This Row],[MonthlyCharges]]&lt;70,"Medium ($35-$70)","High (&gt;$70)"))</f>
        <v>High (&gt;$70)</v>
      </c>
      <c r="X3825">
        <f>ChurnTable[[#This Row],[MonthlyCharges]]*12</f>
        <v>946.19999999999993</v>
      </c>
      <c r="Y3825">
        <f>IF(ChurnTable[[#This Row],[Churn]]="Yes",1,0)</f>
        <v>0</v>
      </c>
      <c r="Z3825">
        <f>IF(ChurnTable[[#This Row],[Churn]]="Yes",ChurnTable[[#This Row],[MonthlyCharges]]*12,0)</f>
        <v>0</v>
      </c>
    </row>
    <row r="3826" spans="1:26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 s="1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 s="2">
        <v>55.3</v>
      </c>
      <c r="T3826" s="2">
        <v>238.5</v>
      </c>
      <c r="U3826" t="s">
        <v>24</v>
      </c>
      <c r="V38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26" t="str">
        <f>IF(ChurnTable[[#This Row],[MonthlyCharges]]&lt;35,"Low (&lt;$35)",IF(ChurnTable[[#This Row],[MonthlyCharges]]&lt;70,"Medium ($35-$70)","High (&gt;$70)"))</f>
        <v>Medium ($35-$70)</v>
      </c>
      <c r="X3826">
        <f>ChurnTable[[#This Row],[MonthlyCharges]]*12</f>
        <v>663.59999999999991</v>
      </c>
      <c r="Y3826">
        <f>IF(ChurnTable[[#This Row],[Churn]]="Yes",1,0)</f>
        <v>0</v>
      </c>
      <c r="Z3826">
        <f>IF(ChurnTable[[#This Row],[Churn]]="Yes",ChurnTable[[#This Row],[MonthlyCharges]]*12,0)</f>
        <v>0</v>
      </c>
    </row>
    <row r="3827" spans="1:26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 s="1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 s="2">
        <v>19.350000000000001</v>
      </c>
      <c r="T3827" s="2">
        <v>1031.7</v>
      </c>
      <c r="U3827" t="s">
        <v>24</v>
      </c>
      <c r="V38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27" t="str">
        <f>IF(ChurnTable[[#This Row],[MonthlyCharges]]&lt;35,"Low (&lt;$35)",IF(ChurnTable[[#This Row],[MonthlyCharges]]&lt;70,"Medium ($35-$70)","High (&gt;$70)"))</f>
        <v>Low (&lt;$35)</v>
      </c>
      <c r="X3827">
        <f>ChurnTable[[#This Row],[MonthlyCharges]]*12</f>
        <v>232.20000000000002</v>
      </c>
      <c r="Y3827">
        <f>IF(ChurnTable[[#This Row],[Churn]]="Yes",1,0)</f>
        <v>0</v>
      </c>
      <c r="Z3827">
        <f>IF(ChurnTable[[#This Row],[Churn]]="Yes",ChurnTable[[#This Row],[MonthlyCharges]]*12,0)</f>
        <v>0</v>
      </c>
    </row>
    <row r="3828" spans="1:26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 s="1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 s="2">
        <v>25.35</v>
      </c>
      <c r="T3828" s="2">
        <v>0</v>
      </c>
      <c r="U3828" t="s">
        <v>24</v>
      </c>
      <c r="V38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28" t="str">
        <f>IF(ChurnTable[[#This Row],[MonthlyCharges]]&lt;35,"Low (&lt;$35)",IF(ChurnTable[[#This Row],[MonthlyCharges]]&lt;70,"Medium ($35-$70)","High (&gt;$70)"))</f>
        <v>Low (&lt;$35)</v>
      </c>
      <c r="X3828">
        <f>ChurnTable[[#This Row],[MonthlyCharges]]*12</f>
        <v>304.20000000000005</v>
      </c>
      <c r="Y3828">
        <f>IF(ChurnTable[[#This Row],[Churn]]="Yes",1,0)</f>
        <v>0</v>
      </c>
      <c r="Z3828">
        <f>IF(ChurnTable[[#This Row],[Churn]]="Yes",ChurnTable[[#This Row],[MonthlyCharges]]*12,0)</f>
        <v>0</v>
      </c>
    </row>
    <row r="3829" spans="1:26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 s="1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 s="2">
        <v>20.45</v>
      </c>
      <c r="T3829" s="2">
        <v>34.799999999999997</v>
      </c>
      <c r="U3829" t="s">
        <v>24</v>
      </c>
      <c r="V38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29" t="str">
        <f>IF(ChurnTable[[#This Row],[MonthlyCharges]]&lt;35,"Low (&lt;$35)",IF(ChurnTable[[#This Row],[MonthlyCharges]]&lt;70,"Medium ($35-$70)","High (&gt;$70)"))</f>
        <v>Low (&lt;$35)</v>
      </c>
      <c r="X3829">
        <f>ChurnTable[[#This Row],[MonthlyCharges]]*12</f>
        <v>245.39999999999998</v>
      </c>
      <c r="Y3829">
        <f>IF(ChurnTable[[#This Row],[Churn]]="Yes",1,0)</f>
        <v>0</v>
      </c>
      <c r="Z3829">
        <f>IF(ChurnTable[[#This Row],[Churn]]="Yes",ChurnTable[[#This Row],[MonthlyCharges]]*12,0)</f>
        <v>0</v>
      </c>
    </row>
    <row r="3830" spans="1:26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 s="1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 s="2">
        <v>19.350000000000001</v>
      </c>
      <c r="T3830" s="2">
        <v>1319.95</v>
      </c>
      <c r="U3830" t="s">
        <v>24</v>
      </c>
      <c r="V38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30" t="str">
        <f>IF(ChurnTable[[#This Row],[MonthlyCharges]]&lt;35,"Low (&lt;$35)",IF(ChurnTable[[#This Row],[MonthlyCharges]]&lt;70,"Medium ($35-$70)","High (&gt;$70)"))</f>
        <v>Low (&lt;$35)</v>
      </c>
      <c r="X3830">
        <f>ChurnTable[[#This Row],[MonthlyCharges]]*12</f>
        <v>232.20000000000002</v>
      </c>
      <c r="Y3830">
        <f>IF(ChurnTable[[#This Row],[Churn]]="Yes",1,0)</f>
        <v>0</v>
      </c>
      <c r="Z3830">
        <f>IF(ChurnTable[[#This Row],[Churn]]="Yes",ChurnTable[[#This Row],[MonthlyCharges]]*12,0)</f>
        <v>0</v>
      </c>
    </row>
    <row r="3831" spans="1:26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 s="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 s="2">
        <v>101</v>
      </c>
      <c r="T3831" s="2">
        <v>4388.3999999999996</v>
      </c>
      <c r="U3831" t="s">
        <v>23</v>
      </c>
      <c r="V38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31" t="str">
        <f>IF(ChurnTable[[#This Row],[MonthlyCharges]]&lt;35,"Low (&lt;$35)",IF(ChurnTable[[#This Row],[MonthlyCharges]]&lt;70,"Medium ($35-$70)","High (&gt;$70)"))</f>
        <v>High (&gt;$70)</v>
      </c>
      <c r="X3831">
        <f>ChurnTable[[#This Row],[MonthlyCharges]]*12</f>
        <v>1212</v>
      </c>
      <c r="Y3831">
        <f>IF(ChurnTable[[#This Row],[Churn]]="Yes",1,0)</f>
        <v>1</v>
      </c>
      <c r="Z3831">
        <f>IF(ChurnTable[[#This Row],[Churn]]="Yes",ChurnTable[[#This Row],[MonthlyCharges]]*12,0)</f>
        <v>1212</v>
      </c>
    </row>
    <row r="3832" spans="1:26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 s="1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 s="2">
        <v>100.2</v>
      </c>
      <c r="T3832" s="2">
        <v>420.2</v>
      </c>
      <c r="U3832" t="s">
        <v>23</v>
      </c>
      <c r="V38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32" t="str">
        <f>IF(ChurnTable[[#This Row],[MonthlyCharges]]&lt;35,"Low (&lt;$35)",IF(ChurnTable[[#This Row],[MonthlyCharges]]&lt;70,"Medium ($35-$70)","High (&gt;$70)"))</f>
        <v>High (&gt;$70)</v>
      </c>
      <c r="X3832">
        <f>ChurnTable[[#This Row],[MonthlyCharges]]*12</f>
        <v>1202.4000000000001</v>
      </c>
      <c r="Y3832">
        <f>IF(ChurnTable[[#This Row],[Churn]]="Yes",1,0)</f>
        <v>1</v>
      </c>
      <c r="Z3832">
        <f>IF(ChurnTable[[#This Row],[Churn]]="Yes",ChurnTable[[#This Row],[MonthlyCharges]]*12,0)</f>
        <v>1202.4000000000001</v>
      </c>
    </row>
    <row r="3833" spans="1:26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 s="1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 s="2">
        <v>89.05</v>
      </c>
      <c r="T3833" s="2">
        <v>2177.4499999999998</v>
      </c>
      <c r="U3833" t="s">
        <v>23</v>
      </c>
      <c r="V38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33" t="str">
        <f>IF(ChurnTable[[#This Row],[MonthlyCharges]]&lt;35,"Low (&lt;$35)",IF(ChurnTable[[#This Row],[MonthlyCharges]]&lt;70,"Medium ($35-$70)","High (&gt;$70)"))</f>
        <v>High (&gt;$70)</v>
      </c>
      <c r="X3833">
        <f>ChurnTable[[#This Row],[MonthlyCharges]]*12</f>
        <v>1068.5999999999999</v>
      </c>
      <c r="Y3833">
        <f>IF(ChurnTable[[#This Row],[Churn]]="Yes",1,0)</f>
        <v>1</v>
      </c>
      <c r="Z3833">
        <f>IF(ChurnTable[[#This Row],[Churn]]="Yes",ChurnTable[[#This Row],[MonthlyCharges]]*12,0)</f>
        <v>1068.5999999999999</v>
      </c>
    </row>
    <row r="3834" spans="1:26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 s="1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 s="2">
        <v>78.650000000000006</v>
      </c>
      <c r="T3834" s="2">
        <v>3950.85</v>
      </c>
      <c r="U3834" t="s">
        <v>24</v>
      </c>
      <c r="V38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34" t="str">
        <f>IF(ChurnTable[[#This Row],[MonthlyCharges]]&lt;35,"Low (&lt;$35)",IF(ChurnTable[[#This Row],[MonthlyCharges]]&lt;70,"Medium ($35-$70)","High (&gt;$70)"))</f>
        <v>High (&gt;$70)</v>
      </c>
      <c r="X3834">
        <f>ChurnTable[[#This Row],[MonthlyCharges]]*12</f>
        <v>943.80000000000007</v>
      </c>
      <c r="Y3834">
        <f>IF(ChurnTable[[#This Row],[Churn]]="Yes",1,0)</f>
        <v>0</v>
      </c>
      <c r="Z3834">
        <f>IF(ChurnTable[[#This Row],[Churn]]="Yes",ChurnTable[[#This Row],[MonthlyCharges]]*12,0)</f>
        <v>0</v>
      </c>
    </row>
    <row r="3835" spans="1:26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 s="1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 s="2">
        <v>74.75</v>
      </c>
      <c r="T3835" s="2">
        <v>827.05</v>
      </c>
      <c r="U3835" t="s">
        <v>24</v>
      </c>
      <c r="V38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35" t="str">
        <f>IF(ChurnTable[[#This Row],[MonthlyCharges]]&lt;35,"Low (&lt;$35)",IF(ChurnTable[[#This Row],[MonthlyCharges]]&lt;70,"Medium ($35-$70)","High (&gt;$70)"))</f>
        <v>High (&gt;$70)</v>
      </c>
      <c r="X3835">
        <f>ChurnTable[[#This Row],[MonthlyCharges]]*12</f>
        <v>897</v>
      </c>
      <c r="Y3835">
        <f>IF(ChurnTable[[#This Row],[Churn]]="Yes",1,0)</f>
        <v>0</v>
      </c>
      <c r="Z3835">
        <f>IF(ChurnTable[[#This Row],[Churn]]="Yes",ChurnTable[[#This Row],[MonthlyCharges]]*12,0)</f>
        <v>0</v>
      </c>
    </row>
    <row r="3836" spans="1:26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 s="1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 s="2">
        <v>70.099999999999994</v>
      </c>
      <c r="T3836" s="2">
        <v>3913.3</v>
      </c>
      <c r="U3836" t="s">
        <v>23</v>
      </c>
      <c r="V38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36" t="str">
        <f>IF(ChurnTable[[#This Row],[MonthlyCharges]]&lt;35,"Low (&lt;$35)",IF(ChurnTable[[#This Row],[MonthlyCharges]]&lt;70,"Medium ($35-$70)","High (&gt;$70)"))</f>
        <v>High (&gt;$70)</v>
      </c>
      <c r="X3836">
        <f>ChurnTable[[#This Row],[MonthlyCharges]]*12</f>
        <v>841.19999999999993</v>
      </c>
      <c r="Y3836">
        <f>IF(ChurnTable[[#This Row],[Churn]]="Yes",1,0)</f>
        <v>1</v>
      </c>
      <c r="Z3836">
        <f>IF(ChurnTable[[#This Row],[Churn]]="Yes",ChurnTable[[#This Row],[MonthlyCharges]]*12,0)</f>
        <v>841.19999999999993</v>
      </c>
    </row>
    <row r="3837" spans="1:26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 s="1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 s="2">
        <v>19.899999999999999</v>
      </c>
      <c r="T3837" s="2">
        <v>533.5</v>
      </c>
      <c r="U3837" t="s">
        <v>24</v>
      </c>
      <c r="V38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37" t="str">
        <f>IF(ChurnTable[[#This Row],[MonthlyCharges]]&lt;35,"Low (&lt;$35)",IF(ChurnTable[[#This Row],[MonthlyCharges]]&lt;70,"Medium ($35-$70)","High (&gt;$70)"))</f>
        <v>Low (&lt;$35)</v>
      </c>
      <c r="X3837">
        <f>ChurnTable[[#This Row],[MonthlyCharges]]*12</f>
        <v>238.79999999999998</v>
      </c>
      <c r="Y3837">
        <f>IF(ChurnTable[[#This Row],[Churn]]="Yes",1,0)</f>
        <v>0</v>
      </c>
      <c r="Z3837">
        <f>IF(ChurnTable[[#This Row],[Churn]]="Yes",ChurnTable[[#This Row],[MonthlyCharges]]*12,0)</f>
        <v>0</v>
      </c>
    </row>
    <row r="3838" spans="1:26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 s="1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 s="2">
        <v>58.35</v>
      </c>
      <c r="T3838" s="2">
        <v>3756.45</v>
      </c>
      <c r="U3838" t="s">
        <v>24</v>
      </c>
      <c r="V38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38" t="str">
        <f>IF(ChurnTable[[#This Row],[MonthlyCharges]]&lt;35,"Low (&lt;$35)",IF(ChurnTable[[#This Row],[MonthlyCharges]]&lt;70,"Medium ($35-$70)","High (&gt;$70)"))</f>
        <v>Medium ($35-$70)</v>
      </c>
      <c r="X3838">
        <f>ChurnTable[[#This Row],[MonthlyCharges]]*12</f>
        <v>700.2</v>
      </c>
      <c r="Y3838">
        <f>IF(ChurnTable[[#This Row],[Churn]]="Yes",1,0)</f>
        <v>0</v>
      </c>
      <c r="Z3838">
        <f>IF(ChurnTable[[#This Row],[Churn]]="Yes",ChurnTable[[#This Row],[MonthlyCharges]]*12,0)</f>
        <v>0</v>
      </c>
    </row>
    <row r="3839" spans="1:26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 s="1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 s="2">
        <v>105.65</v>
      </c>
      <c r="T3839" s="2">
        <v>443.9</v>
      </c>
      <c r="U3839" t="s">
        <v>23</v>
      </c>
      <c r="V38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39" t="str">
        <f>IF(ChurnTable[[#This Row],[MonthlyCharges]]&lt;35,"Low (&lt;$35)",IF(ChurnTable[[#This Row],[MonthlyCharges]]&lt;70,"Medium ($35-$70)","High (&gt;$70)"))</f>
        <v>High (&gt;$70)</v>
      </c>
      <c r="X3839">
        <f>ChurnTable[[#This Row],[MonthlyCharges]]*12</f>
        <v>1267.8000000000002</v>
      </c>
      <c r="Y3839">
        <f>IF(ChurnTable[[#This Row],[Churn]]="Yes",1,0)</f>
        <v>1</v>
      </c>
      <c r="Z3839">
        <f>IF(ChurnTable[[#This Row],[Churn]]="Yes",ChurnTable[[#This Row],[MonthlyCharges]]*12,0)</f>
        <v>1267.8000000000002</v>
      </c>
    </row>
    <row r="3840" spans="1:26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 s="1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 s="2">
        <v>100.5</v>
      </c>
      <c r="T3840" s="2">
        <v>2599.9499999999998</v>
      </c>
      <c r="U3840" t="s">
        <v>24</v>
      </c>
      <c r="V38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40" t="str">
        <f>IF(ChurnTable[[#This Row],[MonthlyCharges]]&lt;35,"Low (&lt;$35)",IF(ChurnTable[[#This Row],[MonthlyCharges]]&lt;70,"Medium ($35-$70)","High (&gt;$70)"))</f>
        <v>High (&gt;$70)</v>
      </c>
      <c r="X3840">
        <f>ChurnTable[[#This Row],[MonthlyCharges]]*12</f>
        <v>1206</v>
      </c>
      <c r="Y3840">
        <f>IF(ChurnTable[[#This Row],[Churn]]="Yes",1,0)</f>
        <v>0</v>
      </c>
      <c r="Z3840">
        <f>IF(ChurnTable[[#This Row],[Churn]]="Yes",ChurnTable[[#This Row],[MonthlyCharges]]*12,0)</f>
        <v>0</v>
      </c>
    </row>
    <row r="3841" spans="1:26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 s="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 s="2">
        <v>20.05</v>
      </c>
      <c r="T3841" s="2">
        <v>284.3</v>
      </c>
      <c r="U3841" t="s">
        <v>24</v>
      </c>
      <c r="V38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41" t="str">
        <f>IF(ChurnTable[[#This Row],[MonthlyCharges]]&lt;35,"Low (&lt;$35)",IF(ChurnTable[[#This Row],[MonthlyCharges]]&lt;70,"Medium ($35-$70)","High (&gt;$70)"))</f>
        <v>Low (&lt;$35)</v>
      </c>
      <c r="X3841">
        <f>ChurnTable[[#This Row],[MonthlyCharges]]*12</f>
        <v>240.60000000000002</v>
      </c>
      <c r="Y3841">
        <f>IF(ChurnTable[[#This Row],[Churn]]="Yes",1,0)</f>
        <v>0</v>
      </c>
      <c r="Z3841">
        <f>IF(ChurnTable[[#This Row],[Churn]]="Yes",ChurnTable[[#This Row],[MonthlyCharges]]*12,0)</f>
        <v>0</v>
      </c>
    </row>
    <row r="3842" spans="1:26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 s="1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 s="2">
        <v>25.65</v>
      </c>
      <c r="T3842" s="2">
        <v>1740.8</v>
      </c>
      <c r="U3842" t="s">
        <v>24</v>
      </c>
      <c r="V38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42" t="str">
        <f>IF(ChurnTable[[#This Row],[MonthlyCharges]]&lt;35,"Low (&lt;$35)",IF(ChurnTable[[#This Row],[MonthlyCharges]]&lt;70,"Medium ($35-$70)","High (&gt;$70)"))</f>
        <v>Low (&lt;$35)</v>
      </c>
      <c r="X3842">
        <f>ChurnTable[[#This Row],[MonthlyCharges]]*12</f>
        <v>307.79999999999995</v>
      </c>
      <c r="Y3842">
        <f>IF(ChurnTable[[#This Row],[Churn]]="Yes",1,0)</f>
        <v>0</v>
      </c>
      <c r="Z3842">
        <f>IF(ChurnTable[[#This Row],[Churn]]="Yes",ChurnTable[[#This Row],[MonthlyCharges]]*12,0)</f>
        <v>0</v>
      </c>
    </row>
    <row r="3843" spans="1:26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 s="1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 s="2">
        <v>96.5</v>
      </c>
      <c r="T3843" s="2">
        <v>3436.1</v>
      </c>
      <c r="U3843" t="s">
        <v>23</v>
      </c>
      <c r="V38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43" t="str">
        <f>IF(ChurnTable[[#This Row],[MonthlyCharges]]&lt;35,"Low (&lt;$35)",IF(ChurnTable[[#This Row],[MonthlyCharges]]&lt;70,"Medium ($35-$70)","High (&gt;$70)"))</f>
        <v>High (&gt;$70)</v>
      </c>
      <c r="X3843">
        <f>ChurnTable[[#This Row],[MonthlyCharges]]*12</f>
        <v>1158</v>
      </c>
      <c r="Y3843">
        <f>IF(ChurnTable[[#This Row],[Churn]]="Yes",1,0)</f>
        <v>1</v>
      </c>
      <c r="Z3843">
        <f>IF(ChurnTable[[#This Row],[Churn]]="Yes",ChurnTable[[#This Row],[MonthlyCharges]]*12,0)</f>
        <v>1158</v>
      </c>
    </row>
    <row r="3844" spans="1:26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 s="1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 s="2">
        <v>95</v>
      </c>
      <c r="T3844" s="2">
        <v>2462.5500000000002</v>
      </c>
      <c r="U3844" t="s">
        <v>24</v>
      </c>
      <c r="V38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44" t="str">
        <f>IF(ChurnTable[[#This Row],[MonthlyCharges]]&lt;35,"Low (&lt;$35)",IF(ChurnTable[[#This Row],[MonthlyCharges]]&lt;70,"Medium ($35-$70)","High (&gt;$70)"))</f>
        <v>High (&gt;$70)</v>
      </c>
      <c r="X3844">
        <f>ChurnTable[[#This Row],[MonthlyCharges]]*12</f>
        <v>1140</v>
      </c>
      <c r="Y3844">
        <f>IF(ChurnTable[[#This Row],[Churn]]="Yes",1,0)</f>
        <v>0</v>
      </c>
      <c r="Z3844">
        <f>IF(ChurnTable[[#This Row],[Churn]]="Yes",ChurnTable[[#This Row],[MonthlyCharges]]*12,0)</f>
        <v>0</v>
      </c>
    </row>
    <row r="3845" spans="1:26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 s="1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 s="2">
        <v>70.849999999999994</v>
      </c>
      <c r="T3845" s="2">
        <v>70.849999999999994</v>
      </c>
      <c r="U3845" t="s">
        <v>23</v>
      </c>
      <c r="V38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45" t="str">
        <f>IF(ChurnTable[[#This Row],[MonthlyCharges]]&lt;35,"Low (&lt;$35)",IF(ChurnTable[[#This Row],[MonthlyCharges]]&lt;70,"Medium ($35-$70)","High (&gt;$70)"))</f>
        <v>High (&gt;$70)</v>
      </c>
      <c r="X3845">
        <f>ChurnTable[[#This Row],[MonthlyCharges]]*12</f>
        <v>850.19999999999993</v>
      </c>
      <c r="Y3845">
        <f>IF(ChurnTable[[#This Row],[Churn]]="Yes",1,0)</f>
        <v>1</v>
      </c>
      <c r="Z3845">
        <f>IF(ChurnTable[[#This Row],[Churn]]="Yes",ChurnTable[[#This Row],[MonthlyCharges]]*12,0)</f>
        <v>850.19999999999993</v>
      </c>
    </row>
    <row r="3846" spans="1:26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 s="1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 s="2">
        <v>85.95</v>
      </c>
      <c r="T3846" s="2">
        <v>3110.1</v>
      </c>
      <c r="U3846" t="s">
        <v>23</v>
      </c>
      <c r="V38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46" t="str">
        <f>IF(ChurnTable[[#This Row],[MonthlyCharges]]&lt;35,"Low (&lt;$35)",IF(ChurnTable[[#This Row],[MonthlyCharges]]&lt;70,"Medium ($35-$70)","High (&gt;$70)"))</f>
        <v>High (&gt;$70)</v>
      </c>
      <c r="X3846">
        <f>ChurnTable[[#This Row],[MonthlyCharges]]*12</f>
        <v>1031.4000000000001</v>
      </c>
      <c r="Y3846">
        <f>IF(ChurnTable[[#This Row],[Churn]]="Yes",1,0)</f>
        <v>1</v>
      </c>
      <c r="Z3846">
        <f>IF(ChurnTable[[#This Row],[Churn]]="Yes",ChurnTable[[#This Row],[MonthlyCharges]]*12,0)</f>
        <v>1031.4000000000001</v>
      </c>
    </row>
    <row r="3847" spans="1:26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 s="1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 s="2">
        <v>73.900000000000006</v>
      </c>
      <c r="T3847" s="2">
        <v>280.85000000000002</v>
      </c>
      <c r="U3847" t="s">
        <v>23</v>
      </c>
      <c r="V38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47" t="str">
        <f>IF(ChurnTable[[#This Row],[MonthlyCharges]]&lt;35,"Low (&lt;$35)",IF(ChurnTable[[#This Row],[MonthlyCharges]]&lt;70,"Medium ($35-$70)","High (&gt;$70)"))</f>
        <v>High (&gt;$70)</v>
      </c>
      <c r="X3847">
        <f>ChurnTable[[#This Row],[MonthlyCharges]]*12</f>
        <v>886.80000000000007</v>
      </c>
      <c r="Y3847">
        <f>IF(ChurnTable[[#This Row],[Churn]]="Yes",1,0)</f>
        <v>1</v>
      </c>
      <c r="Z3847">
        <f>IF(ChurnTable[[#This Row],[Churn]]="Yes",ChurnTable[[#This Row],[MonthlyCharges]]*12,0)</f>
        <v>886.80000000000007</v>
      </c>
    </row>
    <row r="3848" spans="1:26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 s="1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 s="2">
        <v>45.45</v>
      </c>
      <c r="T3848" s="2">
        <v>411.75</v>
      </c>
      <c r="U3848" t="s">
        <v>24</v>
      </c>
      <c r="V38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48" t="str">
        <f>IF(ChurnTable[[#This Row],[MonthlyCharges]]&lt;35,"Low (&lt;$35)",IF(ChurnTable[[#This Row],[MonthlyCharges]]&lt;70,"Medium ($35-$70)","High (&gt;$70)"))</f>
        <v>Medium ($35-$70)</v>
      </c>
      <c r="X3848">
        <f>ChurnTable[[#This Row],[MonthlyCharges]]*12</f>
        <v>545.40000000000009</v>
      </c>
      <c r="Y3848">
        <f>IF(ChurnTable[[#This Row],[Churn]]="Yes",1,0)</f>
        <v>0</v>
      </c>
      <c r="Z3848">
        <f>IF(ChurnTable[[#This Row],[Churn]]="Yes",ChurnTable[[#This Row],[MonthlyCharges]]*12,0)</f>
        <v>0</v>
      </c>
    </row>
    <row r="3849" spans="1:26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 s="1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 s="2">
        <v>20</v>
      </c>
      <c r="T3849" s="2">
        <v>198.6</v>
      </c>
      <c r="U3849" t="s">
        <v>24</v>
      </c>
      <c r="V38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49" t="str">
        <f>IF(ChurnTable[[#This Row],[MonthlyCharges]]&lt;35,"Low (&lt;$35)",IF(ChurnTable[[#This Row],[MonthlyCharges]]&lt;70,"Medium ($35-$70)","High (&gt;$70)"))</f>
        <v>Low (&lt;$35)</v>
      </c>
      <c r="X3849">
        <f>ChurnTable[[#This Row],[MonthlyCharges]]*12</f>
        <v>240</v>
      </c>
      <c r="Y3849">
        <f>IF(ChurnTable[[#This Row],[Churn]]="Yes",1,0)</f>
        <v>0</v>
      </c>
      <c r="Z3849">
        <f>IF(ChurnTable[[#This Row],[Churn]]="Yes",ChurnTable[[#This Row],[MonthlyCharges]]*12,0)</f>
        <v>0</v>
      </c>
    </row>
    <row r="3850" spans="1:26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 s="1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 s="2">
        <v>49.2</v>
      </c>
      <c r="T3850" s="2">
        <v>103.7</v>
      </c>
      <c r="U3850" t="s">
        <v>24</v>
      </c>
      <c r="V38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50" t="str">
        <f>IF(ChurnTable[[#This Row],[MonthlyCharges]]&lt;35,"Low (&lt;$35)",IF(ChurnTable[[#This Row],[MonthlyCharges]]&lt;70,"Medium ($35-$70)","High (&gt;$70)"))</f>
        <v>Medium ($35-$70)</v>
      </c>
      <c r="X3850">
        <f>ChurnTable[[#This Row],[MonthlyCharges]]*12</f>
        <v>590.40000000000009</v>
      </c>
      <c r="Y3850">
        <f>IF(ChurnTable[[#This Row],[Churn]]="Yes",1,0)</f>
        <v>0</v>
      </c>
      <c r="Z3850">
        <f>IF(ChurnTable[[#This Row],[Churn]]="Yes",ChurnTable[[#This Row],[MonthlyCharges]]*12,0)</f>
        <v>0</v>
      </c>
    </row>
    <row r="3851" spans="1:26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 s="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 s="2">
        <v>109.45</v>
      </c>
      <c r="T3851" s="2">
        <v>6144.55</v>
      </c>
      <c r="U3851" t="s">
        <v>23</v>
      </c>
      <c r="V38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51" t="str">
        <f>IF(ChurnTable[[#This Row],[MonthlyCharges]]&lt;35,"Low (&lt;$35)",IF(ChurnTable[[#This Row],[MonthlyCharges]]&lt;70,"Medium ($35-$70)","High (&gt;$70)"))</f>
        <v>High (&gt;$70)</v>
      </c>
      <c r="X3851">
        <f>ChurnTable[[#This Row],[MonthlyCharges]]*12</f>
        <v>1313.4</v>
      </c>
      <c r="Y3851">
        <f>IF(ChurnTable[[#This Row],[Churn]]="Yes",1,0)</f>
        <v>1</v>
      </c>
      <c r="Z3851">
        <f>IF(ChurnTable[[#This Row],[Churn]]="Yes",ChurnTable[[#This Row],[MonthlyCharges]]*12,0)</f>
        <v>1313.4</v>
      </c>
    </row>
    <row r="3852" spans="1:26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 s="1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 s="2">
        <v>83.25</v>
      </c>
      <c r="T3852" s="2">
        <v>4089.45</v>
      </c>
      <c r="U3852" t="s">
        <v>24</v>
      </c>
      <c r="V38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52" t="str">
        <f>IF(ChurnTable[[#This Row],[MonthlyCharges]]&lt;35,"Low (&lt;$35)",IF(ChurnTable[[#This Row],[MonthlyCharges]]&lt;70,"Medium ($35-$70)","High (&gt;$70)"))</f>
        <v>High (&gt;$70)</v>
      </c>
      <c r="X3852">
        <f>ChurnTable[[#This Row],[MonthlyCharges]]*12</f>
        <v>999</v>
      </c>
      <c r="Y3852">
        <f>IF(ChurnTable[[#This Row],[Churn]]="Yes",1,0)</f>
        <v>0</v>
      </c>
      <c r="Z3852">
        <f>IF(ChurnTable[[#This Row],[Churn]]="Yes",ChurnTable[[#This Row],[MonthlyCharges]]*12,0)</f>
        <v>0</v>
      </c>
    </row>
    <row r="3853" spans="1:26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 s="1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 s="2">
        <v>19.25</v>
      </c>
      <c r="T3853" s="2">
        <v>864.2</v>
      </c>
      <c r="U3853" t="s">
        <v>24</v>
      </c>
      <c r="V38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53" t="str">
        <f>IF(ChurnTable[[#This Row],[MonthlyCharges]]&lt;35,"Low (&lt;$35)",IF(ChurnTable[[#This Row],[MonthlyCharges]]&lt;70,"Medium ($35-$70)","High (&gt;$70)"))</f>
        <v>Low (&lt;$35)</v>
      </c>
      <c r="X3853">
        <f>ChurnTable[[#This Row],[MonthlyCharges]]*12</f>
        <v>231</v>
      </c>
      <c r="Y3853">
        <f>IF(ChurnTable[[#This Row],[Churn]]="Yes",1,0)</f>
        <v>0</v>
      </c>
      <c r="Z3853">
        <f>IF(ChurnTable[[#This Row],[Churn]]="Yes",ChurnTable[[#This Row],[MonthlyCharges]]*12,0)</f>
        <v>0</v>
      </c>
    </row>
    <row r="3854" spans="1:26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 s="1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 s="2">
        <v>19.649999999999999</v>
      </c>
      <c r="T3854" s="2">
        <v>19.649999999999999</v>
      </c>
      <c r="U3854" t="s">
        <v>24</v>
      </c>
      <c r="V38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54" t="str">
        <f>IF(ChurnTable[[#This Row],[MonthlyCharges]]&lt;35,"Low (&lt;$35)",IF(ChurnTable[[#This Row],[MonthlyCharges]]&lt;70,"Medium ($35-$70)","High (&gt;$70)"))</f>
        <v>Low (&lt;$35)</v>
      </c>
      <c r="X3854">
        <f>ChurnTable[[#This Row],[MonthlyCharges]]*12</f>
        <v>235.79999999999998</v>
      </c>
      <c r="Y3854">
        <f>IF(ChurnTable[[#This Row],[Churn]]="Yes",1,0)</f>
        <v>0</v>
      </c>
      <c r="Z3854">
        <f>IF(ChurnTable[[#This Row],[Churn]]="Yes",ChurnTable[[#This Row],[MonthlyCharges]]*12,0)</f>
        <v>0</v>
      </c>
    </row>
    <row r="3855" spans="1:26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 s="1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 s="2">
        <v>72.8</v>
      </c>
      <c r="T3855" s="2">
        <v>3249.4</v>
      </c>
      <c r="U3855" t="s">
        <v>24</v>
      </c>
      <c r="V38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55" t="str">
        <f>IF(ChurnTable[[#This Row],[MonthlyCharges]]&lt;35,"Low (&lt;$35)",IF(ChurnTable[[#This Row],[MonthlyCharges]]&lt;70,"Medium ($35-$70)","High (&gt;$70)"))</f>
        <v>High (&gt;$70)</v>
      </c>
      <c r="X3855">
        <f>ChurnTable[[#This Row],[MonthlyCharges]]*12</f>
        <v>873.59999999999991</v>
      </c>
      <c r="Y3855">
        <f>IF(ChurnTable[[#This Row],[Churn]]="Yes",1,0)</f>
        <v>0</v>
      </c>
      <c r="Z3855">
        <f>IF(ChurnTable[[#This Row],[Churn]]="Yes",ChurnTable[[#This Row],[MonthlyCharges]]*12,0)</f>
        <v>0</v>
      </c>
    </row>
    <row r="3856" spans="1:26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 s="1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 s="2">
        <v>109.65</v>
      </c>
      <c r="T3856" s="2">
        <v>5405.8</v>
      </c>
      <c r="U3856" t="s">
        <v>24</v>
      </c>
      <c r="V38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56" t="str">
        <f>IF(ChurnTable[[#This Row],[MonthlyCharges]]&lt;35,"Low (&lt;$35)",IF(ChurnTable[[#This Row],[MonthlyCharges]]&lt;70,"Medium ($35-$70)","High (&gt;$70)"))</f>
        <v>High (&gt;$70)</v>
      </c>
      <c r="X3856">
        <f>ChurnTable[[#This Row],[MonthlyCharges]]*12</f>
        <v>1315.8000000000002</v>
      </c>
      <c r="Y3856">
        <f>IF(ChurnTable[[#This Row],[Churn]]="Yes",1,0)</f>
        <v>0</v>
      </c>
      <c r="Z3856">
        <f>IF(ChurnTable[[#This Row],[Churn]]="Yes",ChurnTable[[#This Row],[MonthlyCharges]]*12,0)</f>
        <v>0</v>
      </c>
    </row>
    <row r="3857" spans="1:26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 s="1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 s="2">
        <v>65</v>
      </c>
      <c r="T3857" s="2">
        <v>3363.8</v>
      </c>
      <c r="U3857" t="s">
        <v>24</v>
      </c>
      <c r="V38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57" t="str">
        <f>IF(ChurnTable[[#This Row],[MonthlyCharges]]&lt;35,"Low (&lt;$35)",IF(ChurnTable[[#This Row],[MonthlyCharges]]&lt;70,"Medium ($35-$70)","High (&gt;$70)"))</f>
        <v>Medium ($35-$70)</v>
      </c>
      <c r="X3857">
        <f>ChurnTable[[#This Row],[MonthlyCharges]]*12</f>
        <v>780</v>
      </c>
      <c r="Y3857">
        <f>IF(ChurnTable[[#This Row],[Churn]]="Yes",1,0)</f>
        <v>0</v>
      </c>
      <c r="Z3857">
        <f>IF(ChurnTable[[#This Row],[Churn]]="Yes",ChurnTable[[#This Row],[MonthlyCharges]]*12,0)</f>
        <v>0</v>
      </c>
    </row>
    <row r="3858" spans="1:26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 s="1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 s="2">
        <v>114.1</v>
      </c>
      <c r="T3858" s="2">
        <v>7132.15</v>
      </c>
      <c r="U3858" t="s">
        <v>24</v>
      </c>
      <c r="V38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58" t="str">
        <f>IF(ChurnTable[[#This Row],[MonthlyCharges]]&lt;35,"Low (&lt;$35)",IF(ChurnTable[[#This Row],[MonthlyCharges]]&lt;70,"Medium ($35-$70)","High (&gt;$70)"))</f>
        <v>High (&gt;$70)</v>
      </c>
      <c r="X3858">
        <f>ChurnTable[[#This Row],[MonthlyCharges]]*12</f>
        <v>1369.1999999999998</v>
      </c>
      <c r="Y3858">
        <f>IF(ChurnTable[[#This Row],[Churn]]="Yes",1,0)</f>
        <v>0</v>
      </c>
      <c r="Z3858">
        <f>IF(ChurnTable[[#This Row],[Churn]]="Yes",ChurnTable[[#This Row],[MonthlyCharges]]*12,0)</f>
        <v>0</v>
      </c>
    </row>
    <row r="3859" spans="1:26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 s="1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 s="2">
        <v>20.65</v>
      </c>
      <c r="T3859" s="2">
        <v>93.55</v>
      </c>
      <c r="U3859" t="s">
        <v>24</v>
      </c>
      <c r="V38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59" t="str">
        <f>IF(ChurnTable[[#This Row],[MonthlyCharges]]&lt;35,"Low (&lt;$35)",IF(ChurnTable[[#This Row],[MonthlyCharges]]&lt;70,"Medium ($35-$70)","High (&gt;$70)"))</f>
        <v>Low (&lt;$35)</v>
      </c>
      <c r="X3859">
        <f>ChurnTable[[#This Row],[MonthlyCharges]]*12</f>
        <v>247.79999999999998</v>
      </c>
      <c r="Y3859">
        <f>IF(ChurnTable[[#This Row],[Churn]]="Yes",1,0)</f>
        <v>0</v>
      </c>
      <c r="Z3859">
        <f>IF(ChurnTable[[#This Row],[Churn]]="Yes",ChurnTable[[#This Row],[MonthlyCharges]]*12,0)</f>
        <v>0</v>
      </c>
    </row>
    <row r="3860" spans="1:26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 s="1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 s="2">
        <v>86.95</v>
      </c>
      <c r="T3860" s="2">
        <v>4138.8999999999996</v>
      </c>
      <c r="U3860" t="s">
        <v>24</v>
      </c>
      <c r="V38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60" t="str">
        <f>IF(ChurnTable[[#This Row],[MonthlyCharges]]&lt;35,"Low (&lt;$35)",IF(ChurnTable[[#This Row],[MonthlyCharges]]&lt;70,"Medium ($35-$70)","High (&gt;$70)"))</f>
        <v>High (&gt;$70)</v>
      </c>
      <c r="X3860">
        <f>ChurnTable[[#This Row],[MonthlyCharges]]*12</f>
        <v>1043.4000000000001</v>
      </c>
      <c r="Y3860">
        <f>IF(ChurnTable[[#This Row],[Churn]]="Yes",1,0)</f>
        <v>0</v>
      </c>
      <c r="Z3860">
        <f>IF(ChurnTable[[#This Row],[Churn]]="Yes",ChurnTable[[#This Row],[MonthlyCharges]]*12,0)</f>
        <v>0</v>
      </c>
    </row>
    <row r="3861" spans="1:26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 s="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 s="2">
        <v>94.75</v>
      </c>
      <c r="T3861" s="2">
        <v>5121.75</v>
      </c>
      <c r="U3861" t="s">
        <v>24</v>
      </c>
      <c r="V38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61" t="str">
        <f>IF(ChurnTable[[#This Row],[MonthlyCharges]]&lt;35,"Low (&lt;$35)",IF(ChurnTable[[#This Row],[MonthlyCharges]]&lt;70,"Medium ($35-$70)","High (&gt;$70)"))</f>
        <v>High (&gt;$70)</v>
      </c>
      <c r="X3861">
        <f>ChurnTable[[#This Row],[MonthlyCharges]]*12</f>
        <v>1137</v>
      </c>
      <c r="Y3861">
        <f>IF(ChurnTable[[#This Row],[Churn]]="Yes",1,0)</f>
        <v>0</v>
      </c>
      <c r="Z3861">
        <f>IF(ChurnTable[[#This Row],[Churn]]="Yes",ChurnTable[[#This Row],[MonthlyCharges]]*12,0)</f>
        <v>0</v>
      </c>
    </row>
    <row r="3862" spans="1:26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 s="1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 s="2">
        <v>25.35</v>
      </c>
      <c r="T3862" s="2">
        <v>566.1</v>
      </c>
      <c r="U3862" t="s">
        <v>24</v>
      </c>
      <c r="V38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62" t="str">
        <f>IF(ChurnTable[[#This Row],[MonthlyCharges]]&lt;35,"Low (&lt;$35)",IF(ChurnTable[[#This Row],[MonthlyCharges]]&lt;70,"Medium ($35-$70)","High (&gt;$70)"))</f>
        <v>Low (&lt;$35)</v>
      </c>
      <c r="X3862">
        <f>ChurnTable[[#This Row],[MonthlyCharges]]*12</f>
        <v>304.20000000000005</v>
      </c>
      <c r="Y3862">
        <f>IF(ChurnTable[[#This Row],[Churn]]="Yes",1,0)</f>
        <v>0</v>
      </c>
      <c r="Z3862">
        <f>IF(ChurnTable[[#This Row],[Churn]]="Yes",ChurnTable[[#This Row],[MonthlyCharges]]*12,0)</f>
        <v>0</v>
      </c>
    </row>
    <row r="3863" spans="1:26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 s="1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 s="2">
        <v>105.45</v>
      </c>
      <c r="T3863" s="2">
        <v>2715.3</v>
      </c>
      <c r="U3863" t="s">
        <v>24</v>
      </c>
      <c r="V38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63" t="str">
        <f>IF(ChurnTable[[#This Row],[MonthlyCharges]]&lt;35,"Low (&lt;$35)",IF(ChurnTable[[#This Row],[MonthlyCharges]]&lt;70,"Medium ($35-$70)","High (&gt;$70)"))</f>
        <v>High (&gt;$70)</v>
      </c>
      <c r="X3863">
        <f>ChurnTable[[#This Row],[MonthlyCharges]]*12</f>
        <v>1265.4000000000001</v>
      </c>
      <c r="Y3863">
        <f>IF(ChurnTable[[#This Row],[Churn]]="Yes",1,0)</f>
        <v>0</v>
      </c>
      <c r="Z3863">
        <f>IF(ChurnTable[[#This Row],[Churn]]="Yes",ChurnTable[[#This Row],[MonthlyCharges]]*12,0)</f>
        <v>0</v>
      </c>
    </row>
    <row r="3864" spans="1:26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 s="1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 s="2">
        <v>25.4</v>
      </c>
      <c r="T3864" s="2">
        <v>1782.05</v>
      </c>
      <c r="U3864" t="s">
        <v>24</v>
      </c>
      <c r="V38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64" t="str">
        <f>IF(ChurnTable[[#This Row],[MonthlyCharges]]&lt;35,"Low (&lt;$35)",IF(ChurnTable[[#This Row],[MonthlyCharges]]&lt;70,"Medium ($35-$70)","High (&gt;$70)"))</f>
        <v>Low (&lt;$35)</v>
      </c>
      <c r="X3864">
        <f>ChurnTable[[#This Row],[MonthlyCharges]]*12</f>
        <v>304.79999999999995</v>
      </c>
      <c r="Y3864">
        <f>IF(ChurnTable[[#This Row],[Churn]]="Yes",1,0)</f>
        <v>0</v>
      </c>
      <c r="Z3864">
        <f>IF(ChurnTable[[#This Row],[Churn]]="Yes",ChurnTable[[#This Row],[MonthlyCharges]]*12,0)</f>
        <v>0</v>
      </c>
    </row>
    <row r="3865" spans="1:26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 s="1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 s="2">
        <v>102.55</v>
      </c>
      <c r="T3865" s="2">
        <v>1742.5</v>
      </c>
      <c r="U3865" t="s">
        <v>24</v>
      </c>
      <c r="V38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65" t="str">
        <f>IF(ChurnTable[[#This Row],[MonthlyCharges]]&lt;35,"Low (&lt;$35)",IF(ChurnTable[[#This Row],[MonthlyCharges]]&lt;70,"Medium ($35-$70)","High (&gt;$70)"))</f>
        <v>High (&gt;$70)</v>
      </c>
      <c r="X3865">
        <f>ChurnTable[[#This Row],[MonthlyCharges]]*12</f>
        <v>1230.5999999999999</v>
      </c>
      <c r="Y3865">
        <f>IF(ChurnTable[[#This Row],[Churn]]="Yes",1,0)</f>
        <v>0</v>
      </c>
      <c r="Z3865">
        <f>IF(ChurnTable[[#This Row],[Churn]]="Yes",ChurnTable[[#This Row],[MonthlyCharges]]*12,0)</f>
        <v>0</v>
      </c>
    </row>
    <row r="3866" spans="1:26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 s="1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 s="2">
        <v>100.2</v>
      </c>
      <c r="T3866" s="2">
        <v>2983.8</v>
      </c>
      <c r="U3866" t="s">
        <v>23</v>
      </c>
      <c r="V38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66" t="str">
        <f>IF(ChurnTable[[#This Row],[MonthlyCharges]]&lt;35,"Low (&lt;$35)",IF(ChurnTable[[#This Row],[MonthlyCharges]]&lt;70,"Medium ($35-$70)","High (&gt;$70)"))</f>
        <v>High (&gt;$70)</v>
      </c>
      <c r="X3866">
        <f>ChurnTable[[#This Row],[MonthlyCharges]]*12</f>
        <v>1202.4000000000001</v>
      </c>
      <c r="Y3866">
        <f>IF(ChurnTable[[#This Row],[Churn]]="Yes",1,0)</f>
        <v>1</v>
      </c>
      <c r="Z3866">
        <f>IF(ChurnTable[[#This Row],[Churn]]="Yes",ChurnTable[[#This Row],[MonthlyCharges]]*12,0)</f>
        <v>1202.4000000000001</v>
      </c>
    </row>
    <row r="3867" spans="1:26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 s="1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 s="2">
        <v>24</v>
      </c>
      <c r="T3867" s="2">
        <v>24</v>
      </c>
      <c r="U3867" t="s">
        <v>24</v>
      </c>
      <c r="V38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67" t="str">
        <f>IF(ChurnTable[[#This Row],[MonthlyCharges]]&lt;35,"Low (&lt;$35)",IF(ChurnTable[[#This Row],[MonthlyCharges]]&lt;70,"Medium ($35-$70)","High (&gt;$70)"))</f>
        <v>Low (&lt;$35)</v>
      </c>
      <c r="X3867">
        <f>ChurnTable[[#This Row],[MonthlyCharges]]*12</f>
        <v>288</v>
      </c>
      <c r="Y3867">
        <f>IF(ChurnTable[[#This Row],[Churn]]="Yes",1,0)</f>
        <v>0</v>
      </c>
      <c r="Z3867">
        <f>IF(ChurnTable[[#This Row],[Churn]]="Yes",ChurnTable[[#This Row],[MonthlyCharges]]*12,0)</f>
        <v>0</v>
      </c>
    </row>
    <row r="3868" spans="1:26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 s="1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 s="2">
        <v>25.6</v>
      </c>
      <c r="T3868" s="2">
        <v>485.9</v>
      </c>
      <c r="U3868" t="s">
        <v>24</v>
      </c>
      <c r="V38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68" t="str">
        <f>IF(ChurnTable[[#This Row],[MonthlyCharges]]&lt;35,"Low (&lt;$35)",IF(ChurnTable[[#This Row],[MonthlyCharges]]&lt;70,"Medium ($35-$70)","High (&gt;$70)"))</f>
        <v>Low (&lt;$35)</v>
      </c>
      <c r="X3868">
        <f>ChurnTable[[#This Row],[MonthlyCharges]]*12</f>
        <v>307.20000000000005</v>
      </c>
      <c r="Y3868">
        <f>IF(ChurnTable[[#This Row],[Churn]]="Yes",1,0)</f>
        <v>0</v>
      </c>
      <c r="Z3868">
        <f>IF(ChurnTable[[#This Row],[Churn]]="Yes",ChurnTable[[#This Row],[MonthlyCharges]]*12,0)</f>
        <v>0</v>
      </c>
    </row>
    <row r="3869" spans="1:26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 s="1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 s="2">
        <v>73.5</v>
      </c>
      <c r="T3869" s="2">
        <v>1905.7</v>
      </c>
      <c r="U3869" t="s">
        <v>24</v>
      </c>
      <c r="V38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69" t="str">
        <f>IF(ChurnTable[[#This Row],[MonthlyCharges]]&lt;35,"Low (&lt;$35)",IF(ChurnTable[[#This Row],[MonthlyCharges]]&lt;70,"Medium ($35-$70)","High (&gt;$70)"))</f>
        <v>High (&gt;$70)</v>
      </c>
      <c r="X3869">
        <f>ChurnTable[[#This Row],[MonthlyCharges]]*12</f>
        <v>882</v>
      </c>
      <c r="Y3869">
        <f>IF(ChurnTable[[#This Row],[Churn]]="Yes",1,0)</f>
        <v>0</v>
      </c>
      <c r="Z3869">
        <f>IF(ChurnTable[[#This Row],[Churn]]="Yes",ChurnTable[[#This Row],[MonthlyCharges]]*12,0)</f>
        <v>0</v>
      </c>
    </row>
    <row r="3870" spans="1:26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 s="1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 s="2">
        <v>74.05</v>
      </c>
      <c r="T3870" s="2">
        <v>1565.7</v>
      </c>
      <c r="U3870" t="s">
        <v>23</v>
      </c>
      <c r="V38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70" t="str">
        <f>IF(ChurnTable[[#This Row],[MonthlyCharges]]&lt;35,"Low (&lt;$35)",IF(ChurnTable[[#This Row],[MonthlyCharges]]&lt;70,"Medium ($35-$70)","High (&gt;$70)"))</f>
        <v>High (&gt;$70)</v>
      </c>
      <c r="X3870">
        <f>ChurnTable[[#This Row],[MonthlyCharges]]*12</f>
        <v>888.59999999999991</v>
      </c>
      <c r="Y3870">
        <f>IF(ChurnTable[[#This Row],[Churn]]="Yes",1,0)</f>
        <v>1</v>
      </c>
      <c r="Z3870">
        <f>IF(ChurnTable[[#This Row],[Churn]]="Yes",ChurnTable[[#This Row],[MonthlyCharges]]*12,0)</f>
        <v>888.59999999999991</v>
      </c>
    </row>
    <row r="3871" spans="1:26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 s="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 s="2">
        <v>98.25</v>
      </c>
      <c r="T3871" s="2">
        <v>4858.7</v>
      </c>
      <c r="U3871" t="s">
        <v>24</v>
      </c>
      <c r="V38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71" t="str">
        <f>IF(ChurnTable[[#This Row],[MonthlyCharges]]&lt;35,"Low (&lt;$35)",IF(ChurnTable[[#This Row],[MonthlyCharges]]&lt;70,"Medium ($35-$70)","High (&gt;$70)"))</f>
        <v>High (&gt;$70)</v>
      </c>
      <c r="X3871">
        <f>ChurnTable[[#This Row],[MonthlyCharges]]*12</f>
        <v>1179</v>
      </c>
      <c r="Y3871">
        <f>IF(ChurnTable[[#This Row],[Churn]]="Yes",1,0)</f>
        <v>0</v>
      </c>
      <c r="Z3871">
        <f>IF(ChurnTable[[#This Row],[Churn]]="Yes",ChurnTable[[#This Row],[MonthlyCharges]]*12,0)</f>
        <v>0</v>
      </c>
    </row>
    <row r="3872" spans="1:26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 s="1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 s="2">
        <v>54.4</v>
      </c>
      <c r="T3872" s="2">
        <v>3723.65</v>
      </c>
      <c r="U3872" t="s">
        <v>24</v>
      </c>
      <c r="V38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72" t="str">
        <f>IF(ChurnTable[[#This Row],[MonthlyCharges]]&lt;35,"Low (&lt;$35)",IF(ChurnTable[[#This Row],[MonthlyCharges]]&lt;70,"Medium ($35-$70)","High (&gt;$70)"))</f>
        <v>Medium ($35-$70)</v>
      </c>
      <c r="X3872">
        <f>ChurnTable[[#This Row],[MonthlyCharges]]*12</f>
        <v>652.79999999999995</v>
      </c>
      <c r="Y3872">
        <f>IF(ChurnTable[[#This Row],[Churn]]="Yes",1,0)</f>
        <v>0</v>
      </c>
      <c r="Z3872">
        <f>IF(ChurnTable[[#This Row],[Churn]]="Yes",ChurnTable[[#This Row],[MonthlyCharges]]*12,0)</f>
        <v>0</v>
      </c>
    </row>
    <row r="3873" spans="1:26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 s="1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 s="2">
        <v>101.55</v>
      </c>
      <c r="T3873" s="2">
        <v>298.35000000000002</v>
      </c>
      <c r="U3873" t="s">
        <v>23</v>
      </c>
      <c r="V38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73" t="str">
        <f>IF(ChurnTable[[#This Row],[MonthlyCharges]]&lt;35,"Low (&lt;$35)",IF(ChurnTable[[#This Row],[MonthlyCharges]]&lt;70,"Medium ($35-$70)","High (&gt;$70)"))</f>
        <v>High (&gt;$70)</v>
      </c>
      <c r="X3873">
        <f>ChurnTable[[#This Row],[MonthlyCharges]]*12</f>
        <v>1218.5999999999999</v>
      </c>
      <c r="Y3873">
        <f>IF(ChurnTable[[#This Row],[Churn]]="Yes",1,0)</f>
        <v>1</v>
      </c>
      <c r="Z3873">
        <f>IF(ChurnTable[[#This Row],[Churn]]="Yes",ChurnTable[[#This Row],[MonthlyCharges]]*12,0)</f>
        <v>1218.5999999999999</v>
      </c>
    </row>
    <row r="3874" spans="1:26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 s="1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 s="2">
        <v>103.1</v>
      </c>
      <c r="T3874" s="2">
        <v>970.45</v>
      </c>
      <c r="U3874" t="s">
        <v>24</v>
      </c>
      <c r="V38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74" t="str">
        <f>IF(ChurnTable[[#This Row],[MonthlyCharges]]&lt;35,"Low (&lt;$35)",IF(ChurnTable[[#This Row],[MonthlyCharges]]&lt;70,"Medium ($35-$70)","High (&gt;$70)"))</f>
        <v>High (&gt;$70)</v>
      </c>
      <c r="X3874">
        <f>ChurnTable[[#This Row],[MonthlyCharges]]*12</f>
        <v>1237.1999999999998</v>
      </c>
      <c r="Y3874">
        <f>IF(ChurnTable[[#This Row],[Churn]]="Yes",1,0)</f>
        <v>0</v>
      </c>
      <c r="Z3874">
        <f>IF(ChurnTable[[#This Row],[Churn]]="Yes",ChurnTable[[#This Row],[MonthlyCharges]]*12,0)</f>
        <v>0</v>
      </c>
    </row>
    <row r="3875" spans="1:26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 s="1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 s="2">
        <v>34.200000000000003</v>
      </c>
      <c r="T3875" s="2">
        <v>1782</v>
      </c>
      <c r="U3875" t="s">
        <v>24</v>
      </c>
      <c r="V38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75" t="str">
        <f>IF(ChurnTable[[#This Row],[MonthlyCharges]]&lt;35,"Low (&lt;$35)",IF(ChurnTable[[#This Row],[MonthlyCharges]]&lt;70,"Medium ($35-$70)","High (&gt;$70)"))</f>
        <v>Low (&lt;$35)</v>
      </c>
      <c r="X3875">
        <f>ChurnTable[[#This Row],[MonthlyCharges]]*12</f>
        <v>410.40000000000003</v>
      </c>
      <c r="Y3875">
        <f>IF(ChurnTable[[#This Row],[Churn]]="Yes",1,0)</f>
        <v>0</v>
      </c>
      <c r="Z3875">
        <f>IF(ChurnTable[[#This Row],[Churn]]="Yes",ChurnTable[[#This Row],[MonthlyCharges]]*12,0)</f>
        <v>0</v>
      </c>
    </row>
    <row r="3876" spans="1:26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 s="1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 s="2">
        <v>43.75</v>
      </c>
      <c r="T3876" s="2">
        <v>405.7</v>
      </c>
      <c r="U3876" t="s">
        <v>24</v>
      </c>
      <c r="V38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76" t="str">
        <f>IF(ChurnTable[[#This Row],[MonthlyCharges]]&lt;35,"Low (&lt;$35)",IF(ChurnTable[[#This Row],[MonthlyCharges]]&lt;70,"Medium ($35-$70)","High (&gt;$70)"))</f>
        <v>Medium ($35-$70)</v>
      </c>
      <c r="X3876">
        <f>ChurnTable[[#This Row],[MonthlyCharges]]*12</f>
        <v>525</v>
      </c>
      <c r="Y3876">
        <f>IF(ChurnTable[[#This Row],[Churn]]="Yes",1,0)</f>
        <v>0</v>
      </c>
      <c r="Z3876">
        <f>IF(ChurnTable[[#This Row],[Churn]]="Yes",ChurnTable[[#This Row],[MonthlyCharges]]*12,0)</f>
        <v>0</v>
      </c>
    </row>
    <row r="3877" spans="1:26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 s="1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 s="2">
        <v>111.95</v>
      </c>
      <c r="T3877" s="2">
        <v>4534.8999999999996</v>
      </c>
      <c r="U3877" t="s">
        <v>23</v>
      </c>
      <c r="V38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77" t="str">
        <f>IF(ChurnTable[[#This Row],[MonthlyCharges]]&lt;35,"Low (&lt;$35)",IF(ChurnTable[[#This Row],[MonthlyCharges]]&lt;70,"Medium ($35-$70)","High (&gt;$70)"))</f>
        <v>High (&gt;$70)</v>
      </c>
      <c r="X3877">
        <f>ChurnTable[[#This Row],[MonthlyCharges]]*12</f>
        <v>1343.4</v>
      </c>
      <c r="Y3877">
        <f>IF(ChurnTable[[#This Row],[Churn]]="Yes",1,0)</f>
        <v>1</v>
      </c>
      <c r="Z3877">
        <f>IF(ChurnTable[[#This Row],[Churn]]="Yes",ChurnTable[[#This Row],[MonthlyCharges]]*12,0)</f>
        <v>1343.4</v>
      </c>
    </row>
    <row r="3878" spans="1:26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 s="1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 s="2">
        <v>100.65</v>
      </c>
      <c r="T3878" s="2">
        <v>2415.9499999999998</v>
      </c>
      <c r="U3878" t="s">
        <v>24</v>
      </c>
      <c r="V38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78" t="str">
        <f>IF(ChurnTable[[#This Row],[MonthlyCharges]]&lt;35,"Low (&lt;$35)",IF(ChurnTable[[#This Row],[MonthlyCharges]]&lt;70,"Medium ($35-$70)","High (&gt;$70)"))</f>
        <v>High (&gt;$70)</v>
      </c>
      <c r="X3878">
        <f>ChurnTable[[#This Row],[MonthlyCharges]]*12</f>
        <v>1207.8000000000002</v>
      </c>
      <c r="Y3878">
        <f>IF(ChurnTable[[#This Row],[Churn]]="Yes",1,0)</f>
        <v>0</v>
      </c>
      <c r="Z3878">
        <f>IF(ChurnTable[[#This Row],[Churn]]="Yes",ChurnTable[[#This Row],[MonthlyCharges]]*12,0)</f>
        <v>0</v>
      </c>
    </row>
    <row r="3879" spans="1:26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 s="1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 s="2">
        <v>55.95</v>
      </c>
      <c r="T3879" s="2">
        <v>1157.05</v>
      </c>
      <c r="U3879" t="s">
        <v>23</v>
      </c>
      <c r="V38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79" t="str">
        <f>IF(ChurnTable[[#This Row],[MonthlyCharges]]&lt;35,"Low (&lt;$35)",IF(ChurnTable[[#This Row],[MonthlyCharges]]&lt;70,"Medium ($35-$70)","High (&gt;$70)"))</f>
        <v>Medium ($35-$70)</v>
      </c>
      <c r="X3879">
        <f>ChurnTable[[#This Row],[MonthlyCharges]]*12</f>
        <v>671.40000000000009</v>
      </c>
      <c r="Y3879">
        <f>IF(ChurnTable[[#This Row],[Churn]]="Yes",1,0)</f>
        <v>1</v>
      </c>
      <c r="Z3879">
        <f>IF(ChurnTable[[#This Row],[Churn]]="Yes",ChurnTable[[#This Row],[MonthlyCharges]]*12,0)</f>
        <v>671.40000000000009</v>
      </c>
    </row>
    <row r="3880" spans="1:26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 s="1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 s="2">
        <v>116.05</v>
      </c>
      <c r="T3880" s="2">
        <v>8297.5</v>
      </c>
      <c r="U3880" t="s">
        <v>24</v>
      </c>
      <c r="V38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80" t="str">
        <f>IF(ChurnTable[[#This Row],[MonthlyCharges]]&lt;35,"Low (&lt;$35)",IF(ChurnTable[[#This Row],[MonthlyCharges]]&lt;70,"Medium ($35-$70)","High (&gt;$70)"))</f>
        <v>High (&gt;$70)</v>
      </c>
      <c r="X3880">
        <f>ChurnTable[[#This Row],[MonthlyCharges]]*12</f>
        <v>1392.6</v>
      </c>
      <c r="Y3880">
        <f>IF(ChurnTable[[#This Row],[Churn]]="Yes",1,0)</f>
        <v>0</v>
      </c>
      <c r="Z3880">
        <f>IF(ChurnTable[[#This Row],[Churn]]="Yes",ChurnTable[[#This Row],[MonthlyCharges]]*12,0)</f>
        <v>0</v>
      </c>
    </row>
    <row r="3881" spans="1:26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 s="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 s="2">
        <v>45.75</v>
      </c>
      <c r="T3881" s="2">
        <v>45.75</v>
      </c>
      <c r="U3881" t="s">
        <v>23</v>
      </c>
      <c r="V38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81" t="str">
        <f>IF(ChurnTable[[#This Row],[MonthlyCharges]]&lt;35,"Low (&lt;$35)",IF(ChurnTable[[#This Row],[MonthlyCharges]]&lt;70,"Medium ($35-$70)","High (&gt;$70)"))</f>
        <v>Medium ($35-$70)</v>
      </c>
      <c r="X3881">
        <f>ChurnTable[[#This Row],[MonthlyCharges]]*12</f>
        <v>549</v>
      </c>
      <c r="Y3881">
        <f>IF(ChurnTable[[#This Row],[Churn]]="Yes",1,0)</f>
        <v>1</v>
      </c>
      <c r="Z3881">
        <f>IF(ChurnTable[[#This Row],[Churn]]="Yes",ChurnTable[[#This Row],[MonthlyCharges]]*12,0)</f>
        <v>549</v>
      </c>
    </row>
    <row r="3882" spans="1:26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 s="1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 s="2">
        <v>82</v>
      </c>
      <c r="T3882" s="2">
        <v>2083.1</v>
      </c>
      <c r="U3882" t="s">
        <v>24</v>
      </c>
      <c r="V38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82" t="str">
        <f>IF(ChurnTable[[#This Row],[MonthlyCharges]]&lt;35,"Low (&lt;$35)",IF(ChurnTable[[#This Row],[MonthlyCharges]]&lt;70,"Medium ($35-$70)","High (&gt;$70)"))</f>
        <v>High (&gt;$70)</v>
      </c>
      <c r="X3882">
        <f>ChurnTable[[#This Row],[MonthlyCharges]]*12</f>
        <v>984</v>
      </c>
      <c r="Y3882">
        <f>IF(ChurnTable[[#This Row],[Churn]]="Yes",1,0)</f>
        <v>0</v>
      </c>
      <c r="Z3882">
        <f>IF(ChurnTable[[#This Row],[Churn]]="Yes",ChurnTable[[#This Row],[MonthlyCharges]]*12,0)</f>
        <v>0</v>
      </c>
    </row>
    <row r="3883" spans="1:26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 s="1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 s="2">
        <v>65.150000000000006</v>
      </c>
      <c r="T3883" s="2">
        <v>4681.75</v>
      </c>
      <c r="U3883" t="s">
        <v>24</v>
      </c>
      <c r="V38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83" t="str">
        <f>IF(ChurnTable[[#This Row],[MonthlyCharges]]&lt;35,"Low (&lt;$35)",IF(ChurnTable[[#This Row],[MonthlyCharges]]&lt;70,"Medium ($35-$70)","High (&gt;$70)"))</f>
        <v>Medium ($35-$70)</v>
      </c>
      <c r="X3883">
        <f>ChurnTable[[#This Row],[MonthlyCharges]]*12</f>
        <v>781.80000000000007</v>
      </c>
      <c r="Y3883">
        <f>IF(ChurnTable[[#This Row],[Churn]]="Yes",1,0)</f>
        <v>0</v>
      </c>
      <c r="Z3883">
        <f>IF(ChurnTable[[#This Row],[Churn]]="Yes",ChurnTable[[#This Row],[MonthlyCharges]]*12,0)</f>
        <v>0</v>
      </c>
    </row>
    <row r="3884" spans="1:26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 s="1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 s="2">
        <v>44.8</v>
      </c>
      <c r="T3884" s="2">
        <v>176.2</v>
      </c>
      <c r="U3884" t="s">
        <v>24</v>
      </c>
      <c r="V38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84" t="str">
        <f>IF(ChurnTable[[#This Row],[MonthlyCharges]]&lt;35,"Low (&lt;$35)",IF(ChurnTable[[#This Row],[MonthlyCharges]]&lt;70,"Medium ($35-$70)","High (&gt;$70)"))</f>
        <v>Medium ($35-$70)</v>
      </c>
      <c r="X3884">
        <f>ChurnTable[[#This Row],[MonthlyCharges]]*12</f>
        <v>537.59999999999991</v>
      </c>
      <c r="Y3884">
        <f>IF(ChurnTable[[#This Row],[Churn]]="Yes",1,0)</f>
        <v>0</v>
      </c>
      <c r="Z3884">
        <f>IF(ChurnTable[[#This Row],[Churn]]="Yes",ChurnTable[[#This Row],[MonthlyCharges]]*12,0)</f>
        <v>0</v>
      </c>
    </row>
    <row r="3885" spans="1:26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 s="1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 s="2">
        <v>79.8</v>
      </c>
      <c r="T3885" s="2">
        <v>1001.2</v>
      </c>
      <c r="U3885" t="s">
        <v>24</v>
      </c>
      <c r="V38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85" t="str">
        <f>IF(ChurnTable[[#This Row],[MonthlyCharges]]&lt;35,"Low (&lt;$35)",IF(ChurnTable[[#This Row],[MonthlyCharges]]&lt;70,"Medium ($35-$70)","High (&gt;$70)"))</f>
        <v>High (&gt;$70)</v>
      </c>
      <c r="X3885">
        <f>ChurnTable[[#This Row],[MonthlyCharges]]*12</f>
        <v>957.59999999999991</v>
      </c>
      <c r="Y3885">
        <f>IF(ChurnTable[[#This Row],[Churn]]="Yes",1,0)</f>
        <v>0</v>
      </c>
      <c r="Z3885">
        <f>IF(ChurnTable[[#This Row],[Churn]]="Yes",ChurnTable[[#This Row],[MonthlyCharges]]*12,0)</f>
        <v>0</v>
      </c>
    </row>
    <row r="3886" spans="1:26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 s="1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 s="2">
        <v>88.85</v>
      </c>
      <c r="T3886" s="2">
        <v>1594.75</v>
      </c>
      <c r="U3886" t="s">
        <v>24</v>
      </c>
      <c r="V38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86" t="str">
        <f>IF(ChurnTable[[#This Row],[MonthlyCharges]]&lt;35,"Low (&lt;$35)",IF(ChurnTable[[#This Row],[MonthlyCharges]]&lt;70,"Medium ($35-$70)","High (&gt;$70)"))</f>
        <v>High (&gt;$70)</v>
      </c>
      <c r="X3886">
        <f>ChurnTable[[#This Row],[MonthlyCharges]]*12</f>
        <v>1066.1999999999998</v>
      </c>
      <c r="Y3886">
        <f>IF(ChurnTable[[#This Row],[Churn]]="Yes",1,0)</f>
        <v>0</v>
      </c>
      <c r="Z3886">
        <f>IF(ChurnTable[[#This Row],[Churn]]="Yes",ChurnTable[[#This Row],[MonthlyCharges]]*12,0)</f>
        <v>0</v>
      </c>
    </row>
    <row r="3887" spans="1:26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 s="1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 s="2">
        <v>74.95</v>
      </c>
      <c r="T3887" s="2">
        <v>212.4</v>
      </c>
      <c r="U3887" t="s">
        <v>24</v>
      </c>
      <c r="V38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87" t="str">
        <f>IF(ChurnTable[[#This Row],[MonthlyCharges]]&lt;35,"Low (&lt;$35)",IF(ChurnTable[[#This Row],[MonthlyCharges]]&lt;70,"Medium ($35-$70)","High (&gt;$70)"))</f>
        <v>High (&gt;$70)</v>
      </c>
      <c r="X3887">
        <f>ChurnTable[[#This Row],[MonthlyCharges]]*12</f>
        <v>899.40000000000009</v>
      </c>
      <c r="Y3887">
        <f>IF(ChurnTable[[#This Row],[Churn]]="Yes",1,0)</f>
        <v>0</v>
      </c>
      <c r="Z3887">
        <f>IF(ChurnTable[[#This Row],[Churn]]="Yes",ChurnTable[[#This Row],[MonthlyCharges]]*12,0)</f>
        <v>0</v>
      </c>
    </row>
    <row r="3888" spans="1:26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 s="1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 s="2">
        <v>106.85</v>
      </c>
      <c r="T3888" s="2">
        <v>7677.4</v>
      </c>
      <c r="U3888" t="s">
        <v>24</v>
      </c>
      <c r="V38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88" t="str">
        <f>IF(ChurnTable[[#This Row],[MonthlyCharges]]&lt;35,"Low (&lt;$35)",IF(ChurnTable[[#This Row],[MonthlyCharges]]&lt;70,"Medium ($35-$70)","High (&gt;$70)"))</f>
        <v>High (&gt;$70)</v>
      </c>
      <c r="X3888">
        <f>ChurnTable[[#This Row],[MonthlyCharges]]*12</f>
        <v>1282.1999999999998</v>
      </c>
      <c r="Y3888">
        <f>IF(ChurnTable[[#This Row],[Churn]]="Yes",1,0)</f>
        <v>0</v>
      </c>
      <c r="Z3888">
        <f>IF(ChurnTable[[#This Row],[Churn]]="Yes",ChurnTable[[#This Row],[MonthlyCharges]]*12,0)</f>
        <v>0</v>
      </c>
    </row>
    <row r="3889" spans="1:26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 s="1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 s="2">
        <v>74.95</v>
      </c>
      <c r="T3889" s="2">
        <v>815.5</v>
      </c>
      <c r="U3889" t="s">
        <v>23</v>
      </c>
      <c r="V38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89" t="str">
        <f>IF(ChurnTable[[#This Row],[MonthlyCharges]]&lt;35,"Low (&lt;$35)",IF(ChurnTable[[#This Row],[MonthlyCharges]]&lt;70,"Medium ($35-$70)","High (&gt;$70)"))</f>
        <v>High (&gt;$70)</v>
      </c>
      <c r="X3889">
        <f>ChurnTable[[#This Row],[MonthlyCharges]]*12</f>
        <v>899.40000000000009</v>
      </c>
      <c r="Y3889">
        <f>IF(ChurnTable[[#This Row],[Churn]]="Yes",1,0)</f>
        <v>1</v>
      </c>
      <c r="Z3889">
        <f>IF(ChurnTable[[#This Row],[Churn]]="Yes",ChurnTable[[#This Row],[MonthlyCharges]]*12,0)</f>
        <v>899.40000000000009</v>
      </c>
    </row>
    <row r="3890" spans="1:26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 s="1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 s="2">
        <v>80.150000000000006</v>
      </c>
      <c r="T3890" s="2">
        <v>80.150000000000006</v>
      </c>
      <c r="U3890" t="s">
        <v>23</v>
      </c>
      <c r="V38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90" t="str">
        <f>IF(ChurnTable[[#This Row],[MonthlyCharges]]&lt;35,"Low (&lt;$35)",IF(ChurnTable[[#This Row],[MonthlyCharges]]&lt;70,"Medium ($35-$70)","High (&gt;$70)"))</f>
        <v>High (&gt;$70)</v>
      </c>
      <c r="X3890">
        <f>ChurnTable[[#This Row],[MonthlyCharges]]*12</f>
        <v>961.80000000000007</v>
      </c>
      <c r="Y3890">
        <f>IF(ChurnTable[[#This Row],[Churn]]="Yes",1,0)</f>
        <v>1</v>
      </c>
      <c r="Z3890">
        <f>IF(ChurnTable[[#This Row],[Churn]]="Yes",ChurnTable[[#This Row],[MonthlyCharges]]*12,0)</f>
        <v>961.80000000000007</v>
      </c>
    </row>
    <row r="3891" spans="1:26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 s="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 s="2">
        <v>19.3</v>
      </c>
      <c r="T3891" s="2">
        <v>259.64999999999998</v>
      </c>
      <c r="U3891" t="s">
        <v>24</v>
      </c>
      <c r="V38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91" t="str">
        <f>IF(ChurnTable[[#This Row],[MonthlyCharges]]&lt;35,"Low (&lt;$35)",IF(ChurnTable[[#This Row],[MonthlyCharges]]&lt;70,"Medium ($35-$70)","High (&gt;$70)"))</f>
        <v>Low (&lt;$35)</v>
      </c>
      <c r="X3891">
        <f>ChurnTable[[#This Row],[MonthlyCharges]]*12</f>
        <v>231.60000000000002</v>
      </c>
      <c r="Y3891">
        <f>IF(ChurnTable[[#This Row],[Churn]]="Yes",1,0)</f>
        <v>0</v>
      </c>
      <c r="Z3891">
        <f>IF(ChurnTable[[#This Row],[Churn]]="Yes",ChurnTable[[#This Row],[MonthlyCharges]]*12,0)</f>
        <v>0</v>
      </c>
    </row>
    <row r="3892" spans="1:26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 s="1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 s="2">
        <v>109.25</v>
      </c>
      <c r="T3892" s="2">
        <v>8109.8</v>
      </c>
      <c r="U3892" t="s">
        <v>23</v>
      </c>
      <c r="V38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92" t="str">
        <f>IF(ChurnTable[[#This Row],[MonthlyCharges]]&lt;35,"Low (&lt;$35)",IF(ChurnTable[[#This Row],[MonthlyCharges]]&lt;70,"Medium ($35-$70)","High (&gt;$70)"))</f>
        <v>High (&gt;$70)</v>
      </c>
      <c r="X3892">
        <f>ChurnTable[[#This Row],[MonthlyCharges]]*12</f>
        <v>1311</v>
      </c>
      <c r="Y3892">
        <f>IF(ChurnTable[[#This Row],[Churn]]="Yes",1,0)</f>
        <v>1</v>
      </c>
      <c r="Z3892">
        <f>IF(ChurnTable[[#This Row],[Churn]]="Yes",ChurnTable[[#This Row],[MonthlyCharges]]*12,0)</f>
        <v>1311</v>
      </c>
    </row>
    <row r="3893" spans="1:26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 s="1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 s="2">
        <v>56.1</v>
      </c>
      <c r="T3893" s="2">
        <v>2386.85</v>
      </c>
      <c r="U3893" t="s">
        <v>24</v>
      </c>
      <c r="V38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93" t="str">
        <f>IF(ChurnTable[[#This Row],[MonthlyCharges]]&lt;35,"Low (&lt;$35)",IF(ChurnTable[[#This Row],[MonthlyCharges]]&lt;70,"Medium ($35-$70)","High (&gt;$70)"))</f>
        <v>Medium ($35-$70)</v>
      </c>
      <c r="X3893">
        <f>ChurnTable[[#This Row],[MonthlyCharges]]*12</f>
        <v>673.2</v>
      </c>
      <c r="Y3893">
        <f>IF(ChurnTable[[#This Row],[Churn]]="Yes",1,0)</f>
        <v>0</v>
      </c>
      <c r="Z3893">
        <f>IF(ChurnTable[[#This Row],[Churn]]="Yes",ChurnTable[[#This Row],[MonthlyCharges]]*12,0)</f>
        <v>0</v>
      </c>
    </row>
    <row r="3894" spans="1:26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 s="1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 s="2">
        <v>19.7</v>
      </c>
      <c r="T3894" s="2">
        <v>340.35</v>
      </c>
      <c r="U3894" t="s">
        <v>24</v>
      </c>
      <c r="V38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894" t="str">
        <f>IF(ChurnTable[[#This Row],[MonthlyCharges]]&lt;35,"Low (&lt;$35)",IF(ChurnTable[[#This Row],[MonthlyCharges]]&lt;70,"Medium ($35-$70)","High (&gt;$70)"))</f>
        <v>Low (&lt;$35)</v>
      </c>
      <c r="X3894">
        <f>ChurnTable[[#This Row],[MonthlyCharges]]*12</f>
        <v>236.39999999999998</v>
      </c>
      <c r="Y3894">
        <f>IF(ChurnTable[[#This Row],[Churn]]="Yes",1,0)</f>
        <v>0</v>
      </c>
      <c r="Z3894">
        <f>IF(ChurnTable[[#This Row],[Churn]]="Yes",ChurnTable[[#This Row],[MonthlyCharges]]*12,0)</f>
        <v>0</v>
      </c>
    </row>
    <row r="3895" spans="1:26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 s="1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 s="2">
        <v>51.3</v>
      </c>
      <c r="T3895" s="2">
        <v>419.35</v>
      </c>
      <c r="U3895" t="s">
        <v>24</v>
      </c>
      <c r="V38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895" t="str">
        <f>IF(ChurnTable[[#This Row],[MonthlyCharges]]&lt;35,"Low (&lt;$35)",IF(ChurnTable[[#This Row],[MonthlyCharges]]&lt;70,"Medium ($35-$70)","High (&gt;$70)"))</f>
        <v>Medium ($35-$70)</v>
      </c>
      <c r="X3895">
        <f>ChurnTable[[#This Row],[MonthlyCharges]]*12</f>
        <v>615.59999999999991</v>
      </c>
      <c r="Y3895">
        <f>IF(ChurnTable[[#This Row],[Churn]]="Yes",1,0)</f>
        <v>0</v>
      </c>
      <c r="Z3895">
        <f>IF(ChurnTable[[#This Row],[Churn]]="Yes",ChurnTable[[#This Row],[MonthlyCharges]]*12,0)</f>
        <v>0</v>
      </c>
    </row>
    <row r="3896" spans="1:26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 s="1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 s="2">
        <v>118.6</v>
      </c>
      <c r="T3896" s="2">
        <v>7990.05</v>
      </c>
      <c r="U3896" t="s">
        <v>24</v>
      </c>
      <c r="V38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96" t="str">
        <f>IF(ChurnTable[[#This Row],[MonthlyCharges]]&lt;35,"Low (&lt;$35)",IF(ChurnTable[[#This Row],[MonthlyCharges]]&lt;70,"Medium ($35-$70)","High (&gt;$70)"))</f>
        <v>High (&gt;$70)</v>
      </c>
      <c r="X3896">
        <f>ChurnTable[[#This Row],[MonthlyCharges]]*12</f>
        <v>1423.1999999999998</v>
      </c>
      <c r="Y3896">
        <f>IF(ChurnTable[[#This Row],[Churn]]="Yes",1,0)</f>
        <v>0</v>
      </c>
      <c r="Z3896">
        <f>IF(ChurnTable[[#This Row],[Churn]]="Yes",ChurnTable[[#This Row],[MonthlyCharges]]*12,0)</f>
        <v>0</v>
      </c>
    </row>
    <row r="3897" spans="1:26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 s="1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 s="2">
        <v>24.15</v>
      </c>
      <c r="T3897" s="2">
        <v>1402.25</v>
      </c>
      <c r="U3897" t="s">
        <v>24</v>
      </c>
      <c r="V38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897" t="str">
        <f>IF(ChurnTable[[#This Row],[MonthlyCharges]]&lt;35,"Low (&lt;$35)",IF(ChurnTable[[#This Row],[MonthlyCharges]]&lt;70,"Medium ($35-$70)","High (&gt;$70)"))</f>
        <v>Low (&lt;$35)</v>
      </c>
      <c r="X3897">
        <f>ChurnTable[[#This Row],[MonthlyCharges]]*12</f>
        <v>289.79999999999995</v>
      </c>
      <c r="Y3897">
        <f>IF(ChurnTable[[#This Row],[Churn]]="Yes",1,0)</f>
        <v>0</v>
      </c>
      <c r="Z3897">
        <f>IF(ChurnTable[[#This Row],[Churn]]="Yes",ChurnTable[[#This Row],[MonthlyCharges]]*12,0)</f>
        <v>0</v>
      </c>
    </row>
    <row r="3898" spans="1:26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 s="1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 s="2">
        <v>20.3</v>
      </c>
      <c r="T3898" s="2">
        <v>749.35</v>
      </c>
      <c r="U3898" t="s">
        <v>24</v>
      </c>
      <c r="V38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898" t="str">
        <f>IF(ChurnTable[[#This Row],[MonthlyCharges]]&lt;35,"Low (&lt;$35)",IF(ChurnTable[[#This Row],[MonthlyCharges]]&lt;70,"Medium ($35-$70)","High (&gt;$70)"))</f>
        <v>Low (&lt;$35)</v>
      </c>
      <c r="X3898">
        <f>ChurnTable[[#This Row],[MonthlyCharges]]*12</f>
        <v>243.60000000000002</v>
      </c>
      <c r="Y3898">
        <f>IF(ChurnTable[[#This Row],[Churn]]="Yes",1,0)</f>
        <v>0</v>
      </c>
      <c r="Z3898">
        <f>IF(ChurnTable[[#This Row],[Churn]]="Yes",ChurnTable[[#This Row],[MonthlyCharges]]*12,0)</f>
        <v>0</v>
      </c>
    </row>
    <row r="3899" spans="1:26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 s="1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 s="2">
        <v>115.5</v>
      </c>
      <c r="T3899" s="2">
        <v>8425.15</v>
      </c>
      <c r="U3899" t="s">
        <v>24</v>
      </c>
      <c r="V38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899" t="str">
        <f>IF(ChurnTable[[#This Row],[MonthlyCharges]]&lt;35,"Low (&lt;$35)",IF(ChurnTable[[#This Row],[MonthlyCharges]]&lt;70,"Medium ($35-$70)","High (&gt;$70)"))</f>
        <v>High (&gt;$70)</v>
      </c>
      <c r="X3899">
        <f>ChurnTable[[#This Row],[MonthlyCharges]]*12</f>
        <v>1386</v>
      </c>
      <c r="Y3899">
        <f>IF(ChurnTable[[#This Row],[Churn]]="Yes",1,0)</f>
        <v>0</v>
      </c>
      <c r="Z3899">
        <f>IF(ChurnTable[[#This Row],[Churn]]="Yes",ChurnTable[[#This Row],[MonthlyCharges]]*12,0)</f>
        <v>0</v>
      </c>
    </row>
    <row r="3900" spans="1:26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 s="1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 s="2">
        <v>25.05</v>
      </c>
      <c r="T3900" s="2">
        <v>1171.5</v>
      </c>
      <c r="U3900" t="s">
        <v>24</v>
      </c>
      <c r="V39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00" t="str">
        <f>IF(ChurnTable[[#This Row],[MonthlyCharges]]&lt;35,"Low (&lt;$35)",IF(ChurnTable[[#This Row],[MonthlyCharges]]&lt;70,"Medium ($35-$70)","High (&gt;$70)"))</f>
        <v>Low (&lt;$35)</v>
      </c>
      <c r="X3900">
        <f>ChurnTable[[#This Row],[MonthlyCharges]]*12</f>
        <v>300.60000000000002</v>
      </c>
      <c r="Y3900">
        <f>IF(ChurnTable[[#This Row],[Churn]]="Yes",1,0)</f>
        <v>0</v>
      </c>
      <c r="Z3900">
        <f>IF(ChurnTable[[#This Row],[Churn]]="Yes",ChurnTable[[#This Row],[MonthlyCharges]]*12,0)</f>
        <v>0</v>
      </c>
    </row>
    <row r="3901" spans="1:26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 s="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 s="2">
        <v>109.1</v>
      </c>
      <c r="T3901" s="2">
        <v>5647.95</v>
      </c>
      <c r="U3901" t="s">
        <v>24</v>
      </c>
      <c r="V39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01" t="str">
        <f>IF(ChurnTable[[#This Row],[MonthlyCharges]]&lt;35,"Low (&lt;$35)",IF(ChurnTable[[#This Row],[MonthlyCharges]]&lt;70,"Medium ($35-$70)","High (&gt;$70)"))</f>
        <v>High (&gt;$70)</v>
      </c>
      <c r="X3901">
        <f>ChurnTable[[#This Row],[MonthlyCharges]]*12</f>
        <v>1309.1999999999998</v>
      </c>
      <c r="Y3901">
        <f>IF(ChurnTable[[#This Row],[Churn]]="Yes",1,0)</f>
        <v>0</v>
      </c>
      <c r="Z3901">
        <f>IF(ChurnTable[[#This Row],[Churn]]="Yes",ChurnTable[[#This Row],[MonthlyCharges]]*12,0)</f>
        <v>0</v>
      </c>
    </row>
    <row r="3902" spans="1:26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 s="1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 s="2">
        <v>19.649999999999999</v>
      </c>
      <c r="T3902" s="2">
        <v>708.8</v>
      </c>
      <c r="U3902" t="s">
        <v>24</v>
      </c>
      <c r="V39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02" t="str">
        <f>IF(ChurnTable[[#This Row],[MonthlyCharges]]&lt;35,"Low (&lt;$35)",IF(ChurnTable[[#This Row],[MonthlyCharges]]&lt;70,"Medium ($35-$70)","High (&gt;$70)"))</f>
        <v>Low (&lt;$35)</v>
      </c>
      <c r="X3902">
        <f>ChurnTable[[#This Row],[MonthlyCharges]]*12</f>
        <v>235.79999999999998</v>
      </c>
      <c r="Y3902">
        <f>IF(ChurnTable[[#This Row],[Churn]]="Yes",1,0)</f>
        <v>0</v>
      </c>
      <c r="Z3902">
        <f>IF(ChurnTable[[#This Row],[Churn]]="Yes",ChurnTable[[#This Row],[MonthlyCharges]]*12,0)</f>
        <v>0</v>
      </c>
    </row>
    <row r="3903" spans="1:26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 s="1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 s="2">
        <v>111.3</v>
      </c>
      <c r="T3903" s="2">
        <v>7567.2</v>
      </c>
      <c r="U3903" t="s">
        <v>24</v>
      </c>
      <c r="V39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03" t="str">
        <f>IF(ChurnTable[[#This Row],[MonthlyCharges]]&lt;35,"Low (&lt;$35)",IF(ChurnTable[[#This Row],[MonthlyCharges]]&lt;70,"Medium ($35-$70)","High (&gt;$70)"))</f>
        <v>High (&gt;$70)</v>
      </c>
      <c r="X3903">
        <f>ChurnTable[[#This Row],[MonthlyCharges]]*12</f>
        <v>1335.6</v>
      </c>
      <c r="Y3903">
        <f>IF(ChurnTable[[#This Row],[Churn]]="Yes",1,0)</f>
        <v>0</v>
      </c>
      <c r="Z3903">
        <f>IF(ChurnTable[[#This Row],[Churn]]="Yes",ChurnTable[[#This Row],[MonthlyCharges]]*12,0)</f>
        <v>0</v>
      </c>
    </row>
    <row r="3904" spans="1:26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 s="1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 s="2">
        <v>29.9</v>
      </c>
      <c r="T3904" s="2">
        <v>29.9</v>
      </c>
      <c r="U3904" t="s">
        <v>24</v>
      </c>
      <c r="V39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04" t="str">
        <f>IF(ChurnTable[[#This Row],[MonthlyCharges]]&lt;35,"Low (&lt;$35)",IF(ChurnTable[[#This Row],[MonthlyCharges]]&lt;70,"Medium ($35-$70)","High (&gt;$70)"))</f>
        <v>Low (&lt;$35)</v>
      </c>
      <c r="X3904">
        <f>ChurnTable[[#This Row],[MonthlyCharges]]*12</f>
        <v>358.79999999999995</v>
      </c>
      <c r="Y3904">
        <f>IF(ChurnTable[[#This Row],[Churn]]="Yes",1,0)</f>
        <v>0</v>
      </c>
      <c r="Z3904">
        <f>IF(ChurnTable[[#This Row],[Churn]]="Yes",ChurnTable[[#This Row],[MonthlyCharges]]*12,0)</f>
        <v>0</v>
      </c>
    </row>
    <row r="3905" spans="1:26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 s="1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 s="2">
        <v>80.599999999999994</v>
      </c>
      <c r="T3905" s="2">
        <v>4348.1000000000004</v>
      </c>
      <c r="U3905" t="s">
        <v>24</v>
      </c>
      <c r="V39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05" t="str">
        <f>IF(ChurnTable[[#This Row],[MonthlyCharges]]&lt;35,"Low (&lt;$35)",IF(ChurnTable[[#This Row],[MonthlyCharges]]&lt;70,"Medium ($35-$70)","High (&gt;$70)"))</f>
        <v>High (&gt;$70)</v>
      </c>
      <c r="X3905">
        <f>ChurnTable[[#This Row],[MonthlyCharges]]*12</f>
        <v>967.19999999999993</v>
      </c>
      <c r="Y3905">
        <f>IF(ChurnTable[[#This Row],[Churn]]="Yes",1,0)</f>
        <v>0</v>
      </c>
      <c r="Z3905">
        <f>IF(ChurnTable[[#This Row],[Churn]]="Yes",ChurnTable[[#This Row],[MonthlyCharges]]*12,0)</f>
        <v>0</v>
      </c>
    </row>
    <row r="3906" spans="1:26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 s="1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 s="2">
        <v>20.8</v>
      </c>
      <c r="T3906" s="2">
        <v>635.9</v>
      </c>
      <c r="U3906" t="s">
        <v>24</v>
      </c>
      <c r="V39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06" t="str">
        <f>IF(ChurnTable[[#This Row],[MonthlyCharges]]&lt;35,"Low (&lt;$35)",IF(ChurnTable[[#This Row],[MonthlyCharges]]&lt;70,"Medium ($35-$70)","High (&gt;$70)"))</f>
        <v>Low (&lt;$35)</v>
      </c>
      <c r="X3906">
        <f>ChurnTable[[#This Row],[MonthlyCharges]]*12</f>
        <v>249.60000000000002</v>
      </c>
      <c r="Y3906">
        <f>IF(ChurnTable[[#This Row],[Churn]]="Yes",1,0)</f>
        <v>0</v>
      </c>
      <c r="Z3906">
        <f>IF(ChurnTable[[#This Row],[Churn]]="Yes",ChurnTable[[#This Row],[MonthlyCharges]]*12,0)</f>
        <v>0</v>
      </c>
    </row>
    <row r="3907" spans="1:26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 s="1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 s="2">
        <v>35.200000000000003</v>
      </c>
      <c r="T3907" s="2">
        <v>108.95</v>
      </c>
      <c r="U3907" t="s">
        <v>23</v>
      </c>
      <c r="V39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07" t="str">
        <f>IF(ChurnTable[[#This Row],[MonthlyCharges]]&lt;35,"Low (&lt;$35)",IF(ChurnTable[[#This Row],[MonthlyCharges]]&lt;70,"Medium ($35-$70)","High (&gt;$70)"))</f>
        <v>Medium ($35-$70)</v>
      </c>
      <c r="X3907">
        <f>ChurnTable[[#This Row],[MonthlyCharges]]*12</f>
        <v>422.40000000000003</v>
      </c>
      <c r="Y3907">
        <f>IF(ChurnTable[[#This Row],[Churn]]="Yes",1,0)</f>
        <v>1</v>
      </c>
      <c r="Z3907">
        <f>IF(ChurnTable[[#This Row],[Churn]]="Yes",ChurnTable[[#This Row],[MonthlyCharges]]*12,0)</f>
        <v>422.40000000000003</v>
      </c>
    </row>
    <row r="3908" spans="1:26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 s="1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 s="2">
        <v>78.8</v>
      </c>
      <c r="T3908" s="2">
        <v>78.8</v>
      </c>
      <c r="U3908" t="s">
        <v>23</v>
      </c>
      <c r="V39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08" t="str">
        <f>IF(ChurnTable[[#This Row],[MonthlyCharges]]&lt;35,"Low (&lt;$35)",IF(ChurnTable[[#This Row],[MonthlyCharges]]&lt;70,"Medium ($35-$70)","High (&gt;$70)"))</f>
        <v>High (&gt;$70)</v>
      </c>
      <c r="X3908">
        <f>ChurnTable[[#This Row],[MonthlyCharges]]*12</f>
        <v>945.59999999999991</v>
      </c>
      <c r="Y3908">
        <f>IF(ChurnTable[[#This Row],[Churn]]="Yes",1,0)</f>
        <v>1</v>
      </c>
      <c r="Z3908">
        <f>IF(ChurnTable[[#This Row],[Churn]]="Yes",ChurnTable[[#This Row],[MonthlyCharges]]*12,0)</f>
        <v>945.59999999999991</v>
      </c>
    </row>
    <row r="3909" spans="1:26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 s="1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 s="2">
        <v>89.95</v>
      </c>
      <c r="T3909" s="2">
        <v>1682.4</v>
      </c>
      <c r="U3909" t="s">
        <v>24</v>
      </c>
      <c r="V39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09" t="str">
        <f>IF(ChurnTable[[#This Row],[MonthlyCharges]]&lt;35,"Low (&lt;$35)",IF(ChurnTable[[#This Row],[MonthlyCharges]]&lt;70,"Medium ($35-$70)","High (&gt;$70)"))</f>
        <v>High (&gt;$70)</v>
      </c>
      <c r="X3909">
        <f>ChurnTable[[#This Row],[MonthlyCharges]]*12</f>
        <v>1079.4000000000001</v>
      </c>
      <c r="Y3909">
        <f>IF(ChurnTable[[#This Row],[Churn]]="Yes",1,0)</f>
        <v>0</v>
      </c>
      <c r="Z3909">
        <f>IF(ChurnTable[[#This Row],[Churn]]="Yes",ChurnTable[[#This Row],[MonthlyCharges]]*12,0)</f>
        <v>0</v>
      </c>
    </row>
    <row r="3910" spans="1:26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 s="1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 s="2">
        <v>116.05</v>
      </c>
      <c r="T3910" s="2">
        <v>6925.9</v>
      </c>
      <c r="U3910" t="s">
        <v>24</v>
      </c>
      <c r="V39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10" t="str">
        <f>IF(ChurnTable[[#This Row],[MonthlyCharges]]&lt;35,"Low (&lt;$35)",IF(ChurnTable[[#This Row],[MonthlyCharges]]&lt;70,"Medium ($35-$70)","High (&gt;$70)"))</f>
        <v>High (&gt;$70)</v>
      </c>
      <c r="X3910">
        <f>ChurnTable[[#This Row],[MonthlyCharges]]*12</f>
        <v>1392.6</v>
      </c>
      <c r="Y3910">
        <f>IF(ChurnTable[[#This Row],[Churn]]="Yes",1,0)</f>
        <v>0</v>
      </c>
      <c r="Z3910">
        <f>IF(ChurnTable[[#This Row],[Churn]]="Yes",ChurnTable[[#This Row],[MonthlyCharges]]*12,0)</f>
        <v>0</v>
      </c>
    </row>
    <row r="3911" spans="1:26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 s="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 s="2">
        <v>19.55</v>
      </c>
      <c r="T3911" s="2">
        <v>223.15</v>
      </c>
      <c r="U3911" t="s">
        <v>24</v>
      </c>
      <c r="V39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11" t="str">
        <f>IF(ChurnTable[[#This Row],[MonthlyCharges]]&lt;35,"Low (&lt;$35)",IF(ChurnTable[[#This Row],[MonthlyCharges]]&lt;70,"Medium ($35-$70)","High (&gt;$70)"))</f>
        <v>Low (&lt;$35)</v>
      </c>
      <c r="X3911">
        <f>ChurnTable[[#This Row],[MonthlyCharges]]*12</f>
        <v>234.60000000000002</v>
      </c>
      <c r="Y3911">
        <f>IF(ChurnTable[[#This Row],[Churn]]="Yes",1,0)</f>
        <v>0</v>
      </c>
      <c r="Z3911">
        <f>IF(ChurnTable[[#This Row],[Churn]]="Yes",ChurnTable[[#This Row],[MonthlyCharges]]*12,0)</f>
        <v>0</v>
      </c>
    </row>
    <row r="3912" spans="1:26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 s="1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 s="2">
        <v>106.4</v>
      </c>
      <c r="T3912" s="2">
        <v>5127.95</v>
      </c>
      <c r="U3912" t="s">
        <v>23</v>
      </c>
      <c r="V39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12" t="str">
        <f>IF(ChurnTable[[#This Row],[MonthlyCharges]]&lt;35,"Low (&lt;$35)",IF(ChurnTable[[#This Row],[MonthlyCharges]]&lt;70,"Medium ($35-$70)","High (&gt;$70)"))</f>
        <v>High (&gt;$70)</v>
      </c>
      <c r="X3912">
        <f>ChurnTable[[#This Row],[MonthlyCharges]]*12</f>
        <v>1276.8000000000002</v>
      </c>
      <c r="Y3912">
        <f>IF(ChurnTable[[#This Row],[Churn]]="Yes",1,0)</f>
        <v>1</v>
      </c>
      <c r="Z3912">
        <f>IF(ChurnTable[[#This Row],[Churn]]="Yes",ChurnTable[[#This Row],[MonthlyCharges]]*12,0)</f>
        <v>1276.8000000000002</v>
      </c>
    </row>
    <row r="3913" spans="1:26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 s="1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 s="2">
        <v>49.4</v>
      </c>
      <c r="T3913" s="2">
        <v>874.8</v>
      </c>
      <c r="U3913" t="s">
        <v>23</v>
      </c>
      <c r="V39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13" t="str">
        <f>IF(ChurnTable[[#This Row],[MonthlyCharges]]&lt;35,"Low (&lt;$35)",IF(ChurnTable[[#This Row],[MonthlyCharges]]&lt;70,"Medium ($35-$70)","High (&gt;$70)"))</f>
        <v>Medium ($35-$70)</v>
      </c>
      <c r="X3913">
        <f>ChurnTable[[#This Row],[MonthlyCharges]]*12</f>
        <v>592.79999999999995</v>
      </c>
      <c r="Y3913">
        <f>IF(ChurnTable[[#This Row],[Churn]]="Yes",1,0)</f>
        <v>1</v>
      </c>
      <c r="Z3913">
        <f>IF(ChurnTable[[#This Row],[Churn]]="Yes",ChurnTable[[#This Row],[MonthlyCharges]]*12,0)</f>
        <v>592.79999999999995</v>
      </c>
    </row>
    <row r="3914" spans="1:26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 s="1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 s="2">
        <v>115.25</v>
      </c>
      <c r="T3914" s="2">
        <v>6758.45</v>
      </c>
      <c r="U3914" t="s">
        <v>24</v>
      </c>
      <c r="V39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14" t="str">
        <f>IF(ChurnTable[[#This Row],[MonthlyCharges]]&lt;35,"Low (&lt;$35)",IF(ChurnTable[[#This Row],[MonthlyCharges]]&lt;70,"Medium ($35-$70)","High (&gt;$70)"))</f>
        <v>High (&gt;$70)</v>
      </c>
      <c r="X3914">
        <f>ChurnTable[[#This Row],[MonthlyCharges]]*12</f>
        <v>1383</v>
      </c>
      <c r="Y3914">
        <f>IF(ChurnTable[[#This Row],[Churn]]="Yes",1,0)</f>
        <v>0</v>
      </c>
      <c r="Z3914">
        <f>IF(ChurnTable[[#This Row],[Churn]]="Yes",ChurnTable[[#This Row],[MonthlyCharges]]*12,0)</f>
        <v>0</v>
      </c>
    </row>
    <row r="3915" spans="1:26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 s="1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 s="2">
        <v>24.8</v>
      </c>
      <c r="T3915" s="2">
        <v>1874.3</v>
      </c>
      <c r="U3915" t="s">
        <v>24</v>
      </c>
      <c r="V39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15" t="str">
        <f>IF(ChurnTable[[#This Row],[MonthlyCharges]]&lt;35,"Low (&lt;$35)",IF(ChurnTable[[#This Row],[MonthlyCharges]]&lt;70,"Medium ($35-$70)","High (&gt;$70)"))</f>
        <v>Low (&lt;$35)</v>
      </c>
      <c r="X3915">
        <f>ChurnTable[[#This Row],[MonthlyCharges]]*12</f>
        <v>297.60000000000002</v>
      </c>
      <c r="Y3915">
        <f>IF(ChurnTable[[#This Row],[Churn]]="Yes",1,0)</f>
        <v>0</v>
      </c>
      <c r="Z3915">
        <f>IF(ChurnTable[[#This Row],[Churn]]="Yes",ChurnTable[[#This Row],[MonthlyCharges]]*12,0)</f>
        <v>0</v>
      </c>
    </row>
    <row r="3916" spans="1:26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 s="1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 s="2">
        <v>19.899999999999999</v>
      </c>
      <c r="T3916" s="2">
        <v>791.15</v>
      </c>
      <c r="U3916" t="s">
        <v>24</v>
      </c>
      <c r="V39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16" t="str">
        <f>IF(ChurnTable[[#This Row],[MonthlyCharges]]&lt;35,"Low (&lt;$35)",IF(ChurnTable[[#This Row],[MonthlyCharges]]&lt;70,"Medium ($35-$70)","High (&gt;$70)"))</f>
        <v>Low (&lt;$35)</v>
      </c>
      <c r="X3916">
        <f>ChurnTable[[#This Row],[MonthlyCharges]]*12</f>
        <v>238.79999999999998</v>
      </c>
      <c r="Y3916">
        <f>IF(ChurnTable[[#This Row],[Churn]]="Yes",1,0)</f>
        <v>0</v>
      </c>
      <c r="Z3916">
        <f>IF(ChurnTable[[#This Row],[Churn]]="Yes",ChurnTable[[#This Row],[MonthlyCharges]]*12,0)</f>
        <v>0</v>
      </c>
    </row>
    <row r="3917" spans="1:26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 s="1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 s="2">
        <v>81.25</v>
      </c>
      <c r="T3917" s="2">
        <v>4639.45</v>
      </c>
      <c r="U3917" t="s">
        <v>24</v>
      </c>
      <c r="V39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17" t="str">
        <f>IF(ChurnTable[[#This Row],[MonthlyCharges]]&lt;35,"Low (&lt;$35)",IF(ChurnTable[[#This Row],[MonthlyCharges]]&lt;70,"Medium ($35-$70)","High (&gt;$70)"))</f>
        <v>High (&gt;$70)</v>
      </c>
      <c r="X3917">
        <f>ChurnTable[[#This Row],[MonthlyCharges]]*12</f>
        <v>975</v>
      </c>
      <c r="Y3917">
        <f>IF(ChurnTable[[#This Row],[Churn]]="Yes",1,0)</f>
        <v>0</v>
      </c>
      <c r="Z3917">
        <f>IF(ChurnTable[[#This Row],[Churn]]="Yes",ChurnTable[[#This Row],[MonthlyCharges]]*12,0)</f>
        <v>0</v>
      </c>
    </row>
    <row r="3918" spans="1:26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 s="1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 s="2">
        <v>69.95</v>
      </c>
      <c r="T3918" s="2">
        <v>143.9</v>
      </c>
      <c r="U3918" t="s">
        <v>24</v>
      </c>
      <c r="V39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18" t="str">
        <f>IF(ChurnTable[[#This Row],[MonthlyCharges]]&lt;35,"Low (&lt;$35)",IF(ChurnTable[[#This Row],[MonthlyCharges]]&lt;70,"Medium ($35-$70)","High (&gt;$70)"))</f>
        <v>Medium ($35-$70)</v>
      </c>
      <c r="X3918">
        <f>ChurnTable[[#This Row],[MonthlyCharges]]*12</f>
        <v>839.40000000000009</v>
      </c>
      <c r="Y3918">
        <f>IF(ChurnTable[[#This Row],[Churn]]="Yes",1,0)</f>
        <v>0</v>
      </c>
      <c r="Z3918">
        <f>IF(ChurnTable[[#This Row],[Churn]]="Yes",ChurnTable[[#This Row],[MonthlyCharges]]*12,0)</f>
        <v>0</v>
      </c>
    </row>
    <row r="3919" spans="1:26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 s="1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 s="2">
        <v>69.099999999999994</v>
      </c>
      <c r="T3919" s="2">
        <v>69.099999999999994</v>
      </c>
      <c r="U3919" t="s">
        <v>23</v>
      </c>
      <c r="V39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19" t="str">
        <f>IF(ChurnTable[[#This Row],[MonthlyCharges]]&lt;35,"Low (&lt;$35)",IF(ChurnTable[[#This Row],[MonthlyCharges]]&lt;70,"Medium ($35-$70)","High (&gt;$70)"))</f>
        <v>Medium ($35-$70)</v>
      </c>
      <c r="X3919">
        <f>ChurnTable[[#This Row],[MonthlyCharges]]*12</f>
        <v>829.19999999999993</v>
      </c>
      <c r="Y3919">
        <f>IF(ChurnTable[[#This Row],[Churn]]="Yes",1,0)</f>
        <v>1</v>
      </c>
      <c r="Z3919">
        <f>IF(ChurnTable[[#This Row],[Churn]]="Yes",ChurnTable[[#This Row],[MonthlyCharges]]*12,0)</f>
        <v>829.19999999999993</v>
      </c>
    </row>
    <row r="3920" spans="1:26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 s="1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 s="2">
        <v>90.2</v>
      </c>
      <c r="T3920" s="2">
        <v>1776.55</v>
      </c>
      <c r="U3920" t="s">
        <v>23</v>
      </c>
      <c r="V39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20" t="str">
        <f>IF(ChurnTable[[#This Row],[MonthlyCharges]]&lt;35,"Low (&lt;$35)",IF(ChurnTable[[#This Row],[MonthlyCharges]]&lt;70,"Medium ($35-$70)","High (&gt;$70)"))</f>
        <v>High (&gt;$70)</v>
      </c>
      <c r="X3920">
        <f>ChurnTable[[#This Row],[MonthlyCharges]]*12</f>
        <v>1082.4000000000001</v>
      </c>
      <c r="Y3920">
        <f>IF(ChurnTable[[#This Row],[Churn]]="Yes",1,0)</f>
        <v>1</v>
      </c>
      <c r="Z3920">
        <f>IF(ChurnTable[[#This Row],[Churn]]="Yes",ChurnTable[[#This Row],[MonthlyCharges]]*12,0)</f>
        <v>1082.4000000000001</v>
      </c>
    </row>
    <row r="3921" spans="1:26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 s="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 s="2">
        <v>93.55</v>
      </c>
      <c r="T3921" s="2">
        <v>536.4</v>
      </c>
      <c r="U3921" t="s">
        <v>23</v>
      </c>
      <c r="V39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21" t="str">
        <f>IF(ChurnTable[[#This Row],[MonthlyCharges]]&lt;35,"Low (&lt;$35)",IF(ChurnTable[[#This Row],[MonthlyCharges]]&lt;70,"Medium ($35-$70)","High (&gt;$70)"))</f>
        <v>High (&gt;$70)</v>
      </c>
      <c r="X3921">
        <f>ChurnTable[[#This Row],[MonthlyCharges]]*12</f>
        <v>1122.5999999999999</v>
      </c>
      <c r="Y3921">
        <f>IF(ChurnTable[[#This Row],[Churn]]="Yes",1,0)</f>
        <v>1</v>
      </c>
      <c r="Z3921">
        <f>IF(ChurnTable[[#This Row],[Churn]]="Yes",ChurnTable[[#This Row],[MonthlyCharges]]*12,0)</f>
        <v>1122.5999999999999</v>
      </c>
    </row>
    <row r="3922" spans="1:26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 s="1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 s="2">
        <v>86.4</v>
      </c>
      <c r="T3922" s="2">
        <v>6172</v>
      </c>
      <c r="U3922" t="s">
        <v>24</v>
      </c>
      <c r="V39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22" t="str">
        <f>IF(ChurnTable[[#This Row],[MonthlyCharges]]&lt;35,"Low (&lt;$35)",IF(ChurnTable[[#This Row],[MonthlyCharges]]&lt;70,"Medium ($35-$70)","High (&gt;$70)"))</f>
        <v>High (&gt;$70)</v>
      </c>
      <c r="X3922">
        <f>ChurnTable[[#This Row],[MonthlyCharges]]*12</f>
        <v>1036.8000000000002</v>
      </c>
      <c r="Y3922">
        <f>IF(ChurnTable[[#This Row],[Churn]]="Yes",1,0)</f>
        <v>0</v>
      </c>
      <c r="Z3922">
        <f>IF(ChurnTable[[#This Row],[Churn]]="Yes",ChurnTable[[#This Row],[MonthlyCharges]]*12,0)</f>
        <v>0</v>
      </c>
    </row>
    <row r="3923" spans="1:26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 s="1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 s="2">
        <v>66.3</v>
      </c>
      <c r="T3923" s="2">
        <v>1559.45</v>
      </c>
      <c r="U3923" t="s">
        <v>24</v>
      </c>
      <c r="V39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23" t="str">
        <f>IF(ChurnTable[[#This Row],[MonthlyCharges]]&lt;35,"Low (&lt;$35)",IF(ChurnTable[[#This Row],[MonthlyCharges]]&lt;70,"Medium ($35-$70)","High (&gt;$70)"))</f>
        <v>Medium ($35-$70)</v>
      </c>
      <c r="X3923">
        <f>ChurnTable[[#This Row],[MonthlyCharges]]*12</f>
        <v>795.59999999999991</v>
      </c>
      <c r="Y3923">
        <f>IF(ChurnTable[[#This Row],[Churn]]="Yes",1,0)</f>
        <v>0</v>
      </c>
      <c r="Z3923">
        <f>IF(ChurnTable[[#This Row],[Churn]]="Yes",ChurnTable[[#This Row],[MonthlyCharges]]*12,0)</f>
        <v>0</v>
      </c>
    </row>
    <row r="3924" spans="1:26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 s="1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 s="2">
        <v>94.65</v>
      </c>
      <c r="T3924" s="2">
        <v>6079</v>
      </c>
      <c r="U3924" t="s">
        <v>24</v>
      </c>
      <c r="V39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24" t="str">
        <f>IF(ChurnTable[[#This Row],[MonthlyCharges]]&lt;35,"Low (&lt;$35)",IF(ChurnTable[[#This Row],[MonthlyCharges]]&lt;70,"Medium ($35-$70)","High (&gt;$70)"))</f>
        <v>High (&gt;$70)</v>
      </c>
      <c r="X3924">
        <f>ChurnTable[[#This Row],[MonthlyCharges]]*12</f>
        <v>1135.8000000000002</v>
      </c>
      <c r="Y3924">
        <f>IF(ChurnTable[[#This Row],[Churn]]="Yes",1,0)</f>
        <v>0</v>
      </c>
      <c r="Z3924">
        <f>IF(ChurnTable[[#This Row],[Churn]]="Yes",ChurnTable[[#This Row],[MonthlyCharges]]*12,0)</f>
        <v>0</v>
      </c>
    </row>
    <row r="3925" spans="1:26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 s="1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 s="2">
        <v>80.849999999999994</v>
      </c>
      <c r="T3925" s="2">
        <v>80.849999999999994</v>
      </c>
      <c r="U3925" t="s">
        <v>23</v>
      </c>
      <c r="V39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25" t="str">
        <f>IF(ChurnTable[[#This Row],[MonthlyCharges]]&lt;35,"Low (&lt;$35)",IF(ChurnTable[[#This Row],[MonthlyCharges]]&lt;70,"Medium ($35-$70)","High (&gt;$70)"))</f>
        <v>High (&gt;$70)</v>
      </c>
      <c r="X3925">
        <f>ChurnTable[[#This Row],[MonthlyCharges]]*12</f>
        <v>970.19999999999993</v>
      </c>
      <c r="Y3925">
        <f>IF(ChurnTable[[#This Row],[Churn]]="Yes",1,0)</f>
        <v>1</v>
      </c>
      <c r="Z3925">
        <f>IF(ChurnTable[[#This Row],[Churn]]="Yes",ChurnTable[[#This Row],[MonthlyCharges]]*12,0)</f>
        <v>970.19999999999993</v>
      </c>
    </row>
    <row r="3926" spans="1:26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 s="1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 s="2">
        <v>82.05</v>
      </c>
      <c r="T3926" s="2">
        <v>4029.95</v>
      </c>
      <c r="U3926" t="s">
        <v>23</v>
      </c>
      <c r="V39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26" t="str">
        <f>IF(ChurnTable[[#This Row],[MonthlyCharges]]&lt;35,"Low (&lt;$35)",IF(ChurnTable[[#This Row],[MonthlyCharges]]&lt;70,"Medium ($35-$70)","High (&gt;$70)"))</f>
        <v>High (&gt;$70)</v>
      </c>
      <c r="X3926">
        <f>ChurnTable[[#This Row],[MonthlyCharges]]*12</f>
        <v>984.59999999999991</v>
      </c>
      <c r="Y3926">
        <f>IF(ChurnTable[[#This Row],[Churn]]="Yes",1,0)</f>
        <v>1</v>
      </c>
      <c r="Z3926">
        <f>IF(ChurnTable[[#This Row],[Churn]]="Yes",ChurnTable[[#This Row],[MonthlyCharges]]*12,0)</f>
        <v>984.59999999999991</v>
      </c>
    </row>
    <row r="3927" spans="1:26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 s="1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 s="2">
        <v>72.099999999999994</v>
      </c>
      <c r="T3927" s="2">
        <v>2658.4</v>
      </c>
      <c r="U3927" t="s">
        <v>24</v>
      </c>
      <c r="V39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27" t="str">
        <f>IF(ChurnTable[[#This Row],[MonthlyCharges]]&lt;35,"Low (&lt;$35)",IF(ChurnTable[[#This Row],[MonthlyCharges]]&lt;70,"Medium ($35-$70)","High (&gt;$70)"))</f>
        <v>High (&gt;$70)</v>
      </c>
      <c r="X3927">
        <f>ChurnTable[[#This Row],[MonthlyCharges]]*12</f>
        <v>865.19999999999993</v>
      </c>
      <c r="Y3927">
        <f>IF(ChurnTable[[#This Row],[Churn]]="Yes",1,0)</f>
        <v>0</v>
      </c>
      <c r="Z3927">
        <f>IF(ChurnTable[[#This Row],[Churn]]="Yes",ChurnTable[[#This Row],[MonthlyCharges]]*12,0)</f>
        <v>0</v>
      </c>
    </row>
    <row r="3928" spans="1:26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 s="1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 s="2">
        <v>34.700000000000003</v>
      </c>
      <c r="T3928" s="2">
        <v>383.55</v>
      </c>
      <c r="U3928" t="s">
        <v>24</v>
      </c>
      <c r="V39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28" t="str">
        <f>IF(ChurnTable[[#This Row],[MonthlyCharges]]&lt;35,"Low (&lt;$35)",IF(ChurnTable[[#This Row],[MonthlyCharges]]&lt;70,"Medium ($35-$70)","High (&gt;$70)"))</f>
        <v>Low (&lt;$35)</v>
      </c>
      <c r="X3928">
        <f>ChurnTable[[#This Row],[MonthlyCharges]]*12</f>
        <v>416.40000000000003</v>
      </c>
      <c r="Y3928">
        <f>IF(ChurnTable[[#This Row],[Churn]]="Yes",1,0)</f>
        <v>0</v>
      </c>
      <c r="Z3928">
        <f>IF(ChurnTable[[#This Row],[Churn]]="Yes",ChurnTable[[#This Row],[MonthlyCharges]]*12,0)</f>
        <v>0</v>
      </c>
    </row>
    <row r="3929" spans="1:26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 s="1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 s="2">
        <v>20.55</v>
      </c>
      <c r="T3929" s="2">
        <v>51.15</v>
      </c>
      <c r="U3929" t="s">
        <v>23</v>
      </c>
      <c r="V39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29" t="str">
        <f>IF(ChurnTable[[#This Row],[MonthlyCharges]]&lt;35,"Low (&lt;$35)",IF(ChurnTable[[#This Row],[MonthlyCharges]]&lt;70,"Medium ($35-$70)","High (&gt;$70)"))</f>
        <v>Low (&lt;$35)</v>
      </c>
      <c r="X3929">
        <f>ChurnTable[[#This Row],[MonthlyCharges]]*12</f>
        <v>246.60000000000002</v>
      </c>
      <c r="Y3929">
        <f>IF(ChurnTable[[#This Row],[Churn]]="Yes",1,0)</f>
        <v>1</v>
      </c>
      <c r="Z3929">
        <f>IF(ChurnTable[[#This Row],[Churn]]="Yes",ChurnTable[[#This Row],[MonthlyCharges]]*12,0)</f>
        <v>246.60000000000002</v>
      </c>
    </row>
    <row r="3930" spans="1:26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 s="1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 s="2">
        <v>95.95</v>
      </c>
      <c r="T3930" s="2">
        <v>1745.5</v>
      </c>
      <c r="U3930" t="s">
        <v>24</v>
      </c>
      <c r="V39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30" t="str">
        <f>IF(ChurnTable[[#This Row],[MonthlyCharges]]&lt;35,"Low (&lt;$35)",IF(ChurnTable[[#This Row],[MonthlyCharges]]&lt;70,"Medium ($35-$70)","High (&gt;$70)"))</f>
        <v>High (&gt;$70)</v>
      </c>
      <c r="X3930">
        <f>ChurnTable[[#This Row],[MonthlyCharges]]*12</f>
        <v>1151.4000000000001</v>
      </c>
      <c r="Y3930">
        <f>IF(ChurnTable[[#This Row],[Churn]]="Yes",1,0)</f>
        <v>0</v>
      </c>
      <c r="Z3930">
        <f>IF(ChurnTable[[#This Row],[Churn]]="Yes",ChurnTable[[#This Row],[MonthlyCharges]]*12,0)</f>
        <v>0</v>
      </c>
    </row>
    <row r="3931" spans="1:26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 s="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 s="2">
        <v>44.8</v>
      </c>
      <c r="T3931" s="2">
        <v>2230.85</v>
      </c>
      <c r="U3931" t="s">
        <v>24</v>
      </c>
      <c r="V39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31" t="str">
        <f>IF(ChurnTable[[#This Row],[MonthlyCharges]]&lt;35,"Low (&lt;$35)",IF(ChurnTable[[#This Row],[MonthlyCharges]]&lt;70,"Medium ($35-$70)","High (&gt;$70)"))</f>
        <v>Medium ($35-$70)</v>
      </c>
      <c r="X3931">
        <f>ChurnTable[[#This Row],[MonthlyCharges]]*12</f>
        <v>537.59999999999991</v>
      </c>
      <c r="Y3931">
        <f>IF(ChurnTable[[#This Row],[Churn]]="Yes",1,0)</f>
        <v>0</v>
      </c>
      <c r="Z3931">
        <f>IF(ChurnTable[[#This Row],[Churn]]="Yes",ChurnTable[[#This Row],[MonthlyCharges]]*12,0)</f>
        <v>0</v>
      </c>
    </row>
    <row r="3932" spans="1:26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 s="1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 s="2">
        <v>109.4</v>
      </c>
      <c r="T3932" s="2">
        <v>7281.6</v>
      </c>
      <c r="U3932" t="s">
        <v>24</v>
      </c>
      <c r="V39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32" t="str">
        <f>IF(ChurnTable[[#This Row],[MonthlyCharges]]&lt;35,"Low (&lt;$35)",IF(ChurnTable[[#This Row],[MonthlyCharges]]&lt;70,"Medium ($35-$70)","High (&gt;$70)"))</f>
        <v>High (&gt;$70)</v>
      </c>
      <c r="X3932">
        <f>ChurnTable[[#This Row],[MonthlyCharges]]*12</f>
        <v>1312.8000000000002</v>
      </c>
      <c r="Y3932">
        <f>IF(ChurnTable[[#This Row],[Churn]]="Yes",1,0)</f>
        <v>0</v>
      </c>
      <c r="Z3932">
        <f>IF(ChurnTable[[#This Row],[Churn]]="Yes",ChurnTable[[#This Row],[MonthlyCharges]]*12,0)</f>
        <v>0</v>
      </c>
    </row>
    <row r="3933" spans="1:26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 s="1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 s="2">
        <v>71.05</v>
      </c>
      <c r="T3933" s="2">
        <v>1837.7</v>
      </c>
      <c r="U3933" t="s">
        <v>24</v>
      </c>
      <c r="V39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33" t="str">
        <f>IF(ChurnTable[[#This Row],[MonthlyCharges]]&lt;35,"Low (&lt;$35)",IF(ChurnTable[[#This Row],[MonthlyCharges]]&lt;70,"Medium ($35-$70)","High (&gt;$70)"))</f>
        <v>High (&gt;$70)</v>
      </c>
      <c r="X3933">
        <f>ChurnTable[[#This Row],[MonthlyCharges]]*12</f>
        <v>852.59999999999991</v>
      </c>
      <c r="Y3933">
        <f>IF(ChurnTable[[#This Row],[Churn]]="Yes",1,0)</f>
        <v>0</v>
      </c>
      <c r="Z3933">
        <f>IF(ChurnTable[[#This Row],[Churn]]="Yes",ChurnTable[[#This Row],[MonthlyCharges]]*12,0)</f>
        <v>0</v>
      </c>
    </row>
    <row r="3934" spans="1:26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 s="1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 s="2">
        <v>78.55</v>
      </c>
      <c r="T3934" s="2">
        <v>149.55000000000001</v>
      </c>
      <c r="U3934" t="s">
        <v>23</v>
      </c>
      <c r="V39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34" t="str">
        <f>IF(ChurnTable[[#This Row],[MonthlyCharges]]&lt;35,"Low (&lt;$35)",IF(ChurnTable[[#This Row],[MonthlyCharges]]&lt;70,"Medium ($35-$70)","High (&gt;$70)"))</f>
        <v>High (&gt;$70)</v>
      </c>
      <c r="X3934">
        <f>ChurnTable[[#This Row],[MonthlyCharges]]*12</f>
        <v>942.59999999999991</v>
      </c>
      <c r="Y3934">
        <f>IF(ChurnTable[[#This Row],[Churn]]="Yes",1,0)</f>
        <v>1</v>
      </c>
      <c r="Z3934">
        <f>IF(ChurnTable[[#This Row],[Churn]]="Yes",ChurnTable[[#This Row],[MonthlyCharges]]*12,0)</f>
        <v>942.59999999999991</v>
      </c>
    </row>
    <row r="3935" spans="1:26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 s="1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 s="2">
        <v>19.7</v>
      </c>
      <c r="T3935" s="2">
        <v>180.7</v>
      </c>
      <c r="U3935" t="s">
        <v>24</v>
      </c>
      <c r="V39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35" t="str">
        <f>IF(ChurnTable[[#This Row],[MonthlyCharges]]&lt;35,"Low (&lt;$35)",IF(ChurnTable[[#This Row],[MonthlyCharges]]&lt;70,"Medium ($35-$70)","High (&gt;$70)"))</f>
        <v>Low (&lt;$35)</v>
      </c>
      <c r="X3935">
        <f>ChurnTable[[#This Row],[MonthlyCharges]]*12</f>
        <v>236.39999999999998</v>
      </c>
      <c r="Y3935">
        <f>IF(ChurnTable[[#This Row],[Churn]]="Yes",1,0)</f>
        <v>0</v>
      </c>
      <c r="Z3935">
        <f>IF(ChurnTable[[#This Row],[Churn]]="Yes",ChurnTable[[#This Row],[MonthlyCharges]]*12,0)</f>
        <v>0</v>
      </c>
    </row>
    <row r="3936" spans="1:26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 s="1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 s="2">
        <v>40.25</v>
      </c>
      <c r="T3936" s="2">
        <v>411.45</v>
      </c>
      <c r="U3936" t="s">
        <v>24</v>
      </c>
      <c r="V39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36" t="str">
        <f>IF(ChurnTable[[#This Row],[MonthlyCharges]]&lt;35,"Low (&lt;$35)",IF(ChurnTable[[#This Row],[MonthlyCharges]]&lt;70,"Medium ($35-$70)","High (&gt;$70)"))</f>
        <v>Medium ($35-$70)</v>
      </c>
      <c r="X3936">
        <f>ChurnTable[[#This Row],[MonthlyCharges]]*12</f>
        <v>483</v>
      </c>
      <c r="Y3936">
        <f>IF(ChurnTable[[#This Row],[Churn]]="Yes",1,0)</f>
        <v>0</v>
      </c>
      <c r="Z3936">
        <f>IF(ChurnTable[[#This Row],[Churn]]="Yes",ChurnTable[[#This Row],[MonthlyCharges]]*12,0)</f>
        <v>0</v>
      </c>
    </row>
    <row r="3937" spans="1:26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 s="1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 s="2">
        <v>19.850000000000001</v>
      </c>
      <c r="T3937" s="2">
        <v>1328.35</v>
      </c>
      <c r="U3937" t="s">
        <v>24</v>
      </c>
      <c r="V39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37" t="str">
        <f>IF(ChurnTable[[#This Row],[MonthlyCharges]]&lt;35,"Low (&lt;$35)",IF(ChurnTable[[#This Row],[MonthlyCharges]]&lt;70,"Medium ($35-$70)","High (&gt;$70)"))</f>
        <v>Low (&lt;$35)</v>
      </c>
      <c r="X3937">
        <f>ChurnTable[[#This Row],[MonthlyCharges]]*12</f>
        <v>238.20000000000002</v>
      </c>
      <c r="Y3937">
        <f>IF(ChurnTable[[#This Row],[Churn]]="Yes",1,0)</f>
        <v>0</v>
      </c>
      <c r="Z3937">
        <f>IF(ChurnTable[[#This Row],[Churn]]="Yes",ChurnTable[[#This Row],[MonthlyCharges]]*12,0)</f>
        <v>0</v>
      </c>
    </row>
    <row r="3938" spans="1:26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 s="1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 s="2">
        <v>68.25</v>
      </c>
      <c r="T3938" s="2">
        <v>576.95000000000005</v>
      </c>
      <c r="U3938" t="s">
        <v>24</v>
      </c>
      <c r="V39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38" t="str">
        <f>IF(ChurnTable[[#This Row],[MonthlyCharges]]&lt;35,"Low (&lt;$35)",IF(ChurnTable[[#This Row],[MonthlyCharges]]&lt;70,"Medium ($35-$70)","High (&gt;$70)"))</f>
        <v>Medium ($35-$70)</v>
      </c>
      <c r="X3938">
        <f>ChurnTable[[#This Row],[MonthlyCharges]]*12</f>
        <v>819</v>
      </c>
      <c r="Y3938">
        <f>IF(ChurnTable[[#This Row],[Churn]]="Yes",1,0)</f>
        <v>0</v>
      </c>
      <c r="Z3938">
        <f>IF(ChurnTable[[#This Row],[Churn]]="Yes",ChurnTable[[#This Row],[MonthlyCharges]]*12,0)</f>
        <v>0</v>
      </c>
    </row>
    <row r="3939" spans="1:26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 s="1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 s="2">
        <v>20.149999999999999</v>
      </c>
      <c r="T3939" s="2">
        <v>68.45</v>
      </c>
      <c r="U3939" t="s">
        <v>24</v>
      </c>
      <c r="V39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39" t="str">
        <f>IF(ChurnTable[[#This Row],[MonthlyCharges]]&lt;35,"Low (&lt;$35)",IF(ChurnTable[[#This Row],[MonthlyCharges]]&lt;70,"Medium ($35-$70)","High (&gt;$70)"))</f>
        <v>Low (&lt;$35)</v>
      </c>
      <c r="X3939">
        <f>ChurnTable[[#This Row],[MonthlyCharges]]*12</f>
        <v>241.79999999999998</v>
      </c>
      <c r="Y3939">
        <f>IF(ChurnTable[[#This Row],[Churn]]="Yes",1,0)</f>
        <v>0</v>
      </c>
      <c r="Z3939">
        <f>IF(ChurnTable[[#This Row],[Churn]]="Yes",ChurnTable[[#This Row],[MonthlyCharges]]*12,0)</f>
        <v>0</v>
      </c>
    </row>
    <row r="3940" spans="1:26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 s="1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 s="2">
        <v>50.95</v>
      </c>
      <c r="T3940" s="2">
        <v>123.05</v>
      </c>
      <c r="U3940" t="s">
        <v>24</v>
      </c>
      <c r="V39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0" t="str">
        <f>IF(ChurnTable[[#This Row],[MonthlyCharges]]&lt;35,"Low (&lt;$35)",IF(ChurnTable[[#This Row],[MonthlyCharges]]&lt;70,"Medium ($35-$70)","High (&gt;$70)"))</f>
        <v>Medium ($35-$70)</v>
      </c>
      <c r="X3940">
        <f>ChurnTable[[#This Row],[MonthlyCharges]]*12</f>
        <v>611.40000000000009</v>
      </c>
      <c r="Y3940">
        <f>IF(ChurnTable[[#This Row],[Churn]]="Yes",1,0)</f>
        <v>0</v>
      </c>
      <c r="Z3940">
        <f>IF(ChurnTable[[#This Row],[Churn]]="Yes",ChurnTable[[#This Row],[MonthlyCharges]]*12,0)</f>
        <v>0</v>
      </c>
    </row>
    <row r="3941" spans="1:26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 s="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 s="2">
        <v>78.650000000000006</v>
      </c>
      <c r="T3941" s="2">
        <v>78.650000000000006</v>
      </c>
      <c r="U3941" t="s">
        <v>23</v>
      </c>
      <c r="V39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1" t="str">
        <f>IF(ChurnTable[[#This Row],[MonthlyCharges]]&lt;35,"Low (&lt;$35)",IF(ChurnTable[[#This Row],[MonthlyCharges]]&lt;70,"Medium ($35-$70)","High (&gt;$70)"))</f>
        <v>High (&gt;$70)</v>
      </c>
      <c r="X3941">
        <f>ChurnTable[[#This Row],[MonthlyCharges]]*12</f>
        <v>943.80000000000007</v>
      </c>
      <c r="Y3941">
        <f>IF(ChurnTable[[#This Row],[Churn]]="Yes",1,0)</f>
        <v>1</v>
      </c>
      <c r="Z3941">
        <f>IF(ChurnTable[[#This Row],[Churn]]="Yes",ChurnTable[[#This Row],[MonthlyCharges]]*12,0)</f>
        <v>943.80000000000007</v>
      </c>
    </row>
    <row r="3942" spans="1:26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 s="1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 s="2">
        <v>25.15</v>
      </c>
      <c r="T3942" s="2">
        <v>468.35</v>
      </c>
      <c r="U3942" t="s">
        <v>24</v>
      </c>
      <c r="V39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42" t="str">
        <f>IF(ChurnTable[[#This Row],[MonthlyCharges]]&lt;35,"Low (&lt;$35)",IF(ChurnTable[[#This Row],[MonthlyCharges]]&lt;70,"Medium ($35-$70)","High (&gt;$70)"))</f>
        <v>Low (&lt;$35)</v>
      </c>
      <c r="X3942">
        <f>ChurnTable[[#This Row],[MonthlyCharges]]*12</f>
        <v>301.79999999999995</v>
      </c>
      <c r="Y3942">
        <f>IF(ChurnTable[[#This Row],[Churn]]="Yes",1,0)</f>
        <v>0</v>
      </c>
      <c r="Z3942">
        <f>IF(ChurnTable[[#This Row],[Churn]]="Yes",ChurnTable[[#This Row],[MonthlyCharges]]*12,0)</f>
        <v>0</v>
      </c>
    </row>
    <row r="3943" spans="1:26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 s="1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 s="2">
        <v>20.25</v>
      </c>
      <c r="T3943" s="2">
        <v>174.7</v>
      </c>
      <c r="U3943" t="s">
        <v>24</v>
      </c>
      <c r="V39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3" t="str">
        <f>IF(ChurnTable[[#This Row],[MonthlyCharges]]&lt;35,"Low (&lt;$35)",IF(ChurnTable[[#This Row],[MonthlyCharges]]&lt;70,"Medium ($35-$70)","High (&gt;$70)"))</f>
        <v>Low (&lt;$35)</v>
      </c>
      <c r="X3943">
        <f>ChurnTable[[#This Row],[MonthlyCharges]]*12</f>
        <v>243</v>
      </c>
      <c r="Y3943">
        <f>IF(ChurnTable[[#This Row],[Churn]]="Yes",1,0)</f>
        <v>0</v>
      </c>
      <c r="Z3943">
        <f>IF(ChurnTable[[#This Row],[Churn]]="Yes",ChurnTable[[#This Row],[MonthlyCharges]]*12,0)</f>
        <v>0</v>
      </c>
    </row>
    <row r="3944" spans="1:26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 s="1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 s="2">
        <v>42.9</v>
      </c>
      <c r="T3944" s="2">
        <v>42.9</v>
      </c>
      <c r="U3944" t="s">
        <v>23</v>
      </c>
      <c r="V39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4" t="str">
        <f>IF(ChurnTable[[#This Row],[MonthlyCharges]]&lt;35,"Low (&lt;$35)",IF(ChurnTable[[#This Row],[MonthlyCharges]]&lt;70,"Medium ($35-$70)","High (&gt;$70)"))</f>
        <v>Medium ($35-$70)</v>
      </c>
      <c r="X3944">
        <f>ChurnTable[[#This Row],[MonthlyCharges]]*12</f>
        <v>514.79999999999995</v>
      </c>
      <c r="Y3944">
        <f>IF(ChurnTable[[#This Row],[Churn]]="Yes",1,0)</f>
        <v>1</v>
      </c>
      <c r="Z3944">
        <f>IF(ChurnTable[[#This Row],[Churn]]="Yes",ChurnTable[[#This Row],[MonthlyCharges]]*12,0)</f>
        <v>514.79999999999995</v>
      </c>
    </row>
    <row r="3945" spans="1:26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 s="1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 s="2">
        <v>44</v>
      </c>
      <c r="T3945" s="2">
        <v>44</v>
      </c>
      <c r="U3945" t="s">
        <v>24</v>
      </c>
      <c r="V39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5" t="str">
        <f>IF(ChurnTable[[#This Row],[MonthlyCharges]]&lt;35,"Low (&lt;$35)",IF(ChurnTable[[#This Row],[MonthlyCharges]]&lt;70,"Medium ($35-$70)","High (&gt;$70)"))</f>
        <v>Medium ($35-$70)</v>
      </c>
      <c r="X3945">
        <f>ChurnTable[[#This Row],[MonthlyCharges]]*12</f>
        <v>528</v>
      </c>
      <c r="Y3945">
        <f>IF(ChurnTable[[#This Row],[Churn]]="Yes",1,0)</f>
        <v>0</v>
      </c>
      <c r="Z3945">
        <f>IF(ChurnTable[[#This Row],[Churn]]="Yes",ChurnTable[[#This Row],[MonthlyCharges]]*12,0)</f>
        <v>0</v>
      </c>
    </row>
    <row r="3946" spans="1:26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 s="1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 s="2">
        <v>20.25</v>
      </c>
      <c r="T3946" s="2">
        <v>172.35</v>
      </c>
      <c r="U3946" t="s">
        <v>24</v>
      </c>
      <c r="V39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6" t="str">
        <f>IF(ChurnTable[[#This Row],[MonthlyCharges]]&lt;35,"Low (&lt;$35)",IF(ChurnTable[[#This Row],[MonthlyCharges]]&lt;70,"Medium ($35-$70)","High (&gt;$70)"))</f>
        <v>Low (&lt;$35)</v>
      </c>
      <c r="X3946">
        <f>ChurnTable[[#This Row],[MonthlyCharges]]*12</f>
        <v>243</v>
      </c>
      <c r="Y3946">
        <f>IF(ChurnTable[[#This Row],[Churn]]="Yes",1,0)</f>
        <v>0</v>
      </c>
      <c r="Z3946">
        <f>IF(ChurnTable[[#This Row],[Churn]]="Yes",ChurnTable[[#This Row],[MonthlyCharges]]*12,0)</f>
        <v>0</v>
      </c>
    </row>
    <row r="3947" spans="1:26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 s="1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 s="2">
        <v>34.25</v>
      </c>
      <c r="T3947" s="2">
        <v>139.35</v>
      </c>
      <c r="U3947" t="s">
        <v>23</v>
      </c>
      <c r="V39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7" t="str">
        <f>IF(ChurnTable[[#This Row],[MonthlyCharges]]&lt;35,"Low (&lt;$35)",IF(ChurnTable[[#This Row],[MonthlyCharges]]&lt;70,"Medium ($35-$70)","High (&gt;$70)"))</f>
        <v>Low (&lt;$35)</v>
      </c>
      <c r="X3947">
        <f>ChurnTable[[#This Row],[MonthlyCharges]]*12</f>
        <v>411</v>
      </c>
      <c r="Y3947">
        <f>IF(ChurnTable[[#This Row],[Churn]]="Yes",1,0)</f>
        <v>1</v>
      </c>
      <c r="Z3947">
        <f>IF(ChurnTable[[#This Row],[Churn]]="Yes",ChurnTable[[#This Row],[MonthlyCharges]]*12,0)</f>
        <v>411</v>
      </c>
    </row>
    <row r="3948" spans="1:26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 s="1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 s="2">
        <v>58.5</v>
      </c>
      <c r="T3948" s="2">
        <v>539.85</v>
      </c>
      <c r="U3948" t="s">
        <v>23</v>
      </c>
      <c r="V39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8" t="str">
        <f>IF(ChurnTable[[#This Row],[MonthlyCharges]]&lt;35,"Low (&lt;$35)",IF(ChurnTable[[#This Row],[MonthlyCharges]]&lt;70,"Medium ($35-$70)","High (&gt;$70)"))</f>
        <v>Medium ($35-$70)</v>
      </c>
      <c r="X3948">
        <f>ChurnTable[[#This Row],[MonthlyCharges]]*12</f>
        <v>702</v>
      </c>
      <c r="Y3948">
        <f>IF(ChurnTable[[#This Row],[Churn]]="Yes",1,0)</f>
        <v>1</v>
      </c>
      <c r="Z3948">
        <f>IF(ChurnTable[[#This Row],[Churn]]="Yes",ChurnTable[[#This Row],[MonthlyCharges]]*12,0)</f>
        <v>702</v>
      </c>
    </row>
    <row r="3949" spans="1:26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 s="1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 s="2">
        <v>55.8</v>
      </c>
      <c r="T3949" s="2">
        <v>300.39999999999998</v>
      </c>
      <c r="U3949" t="s">
        <v>24</v>
      </c>
      <c r="V39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49" t="str">
        <f>IF(ChurnTable[[#This Row],[MonthlyCharges]]&lt;35,"Low (&lt;$35)",IF(ChurnTable[[#This Row],[MonthlyCharges]]&lt;70,"Medium ($35-$70)","High (&gt;$70)"))</f>
        <v>Medium ($35-$70)</v>
      </c>
      <c r="X3949">
        <f>ChurnTable[[#This Row],[MonthlyCharges]]*12</f>
        <v>669.59999999999991</v>
      </c>
      <c r="Y3949">
        <f>IF(ChurnTable[[#This Row],[Churn]]="Yes",1,0)</f>
        <v>0</v>
      </c>
      <c r="Z3949">
        <f>IF(ChurnTable[[#This Row],[Churn]]="Yes",ChurnTable[[#This Row],[MonthlyCharges]]*12,0)</f>
        <v>0</v>
      </c>
    </row>
    <row r="3950" spans="1:26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 s="1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 s="2">
        <v>88.9</v>
      </c>
      <c r="T3950" s="2">
        <v>4968</v>
      </c>
      <c r="U3950" t="s">
        <v>24</v>
      </c>
      <c r="V39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50" t="str">
        <f>IF(ChurnTable[[#This Row],[MonthlyCharges]]&lt;35,"Low (&lt;$35)",IF(ChurnTable[[#This Row],[MonthlyCharges]]&lt;70,"Medium ($35-$70)","High (&gt;$70)"))</f>
        <v>High (&gt;$70)</v>
      </c>
      <c r="X3950">
        <f>ChurnTable[[#This Row],[MonthlyCharges]]*12</f>
        <v>1066.8000000000002</v>
      </c>
      <c r="Y3950">
        <f>IF(ChurnTable[[#This Row],[Churn]]="Yes",1,0)</f>
        <v>0</v>
      </c>
      <c r="Z3950">
        <f>IF(ChurnTable[[#This Row],[Churn]]="Yes",ChurnTable[[#This Row],[MonthlyCharges]]*12,0)</f>
        <v>0</v>
      </c>
    </row>
    <row r="3951" spans="1:26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 s="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 s="2">
        <v>57.65</v>
      </c>
      <c r="T3951" s="2">
        <v>992.7</v>
      </c>
      <c r="U3951" t="s">
        <v>24</v>
      </c>
      <c r="V39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51" t="str">
        <f>IF(ChurnTable[[#This Row],[MonthlyCharges]]&lt;35,"Low (&lt;$35)",IF(ChurnTable[[#This Row],[MonthlyCharges]]&lt;70,"Medium ($35-$70)","High (&gt;$70)"))</f>
        <v>Medium ($35-$70)</v>
      </c>
      <c r="X3951">
        <f>ChurnTable[[#This Row],[MonthlyCharges]]*12</f>
        <v>691.8</v>
      </c>
      <c r="Y3951">
        <f>IF(ChurnTable[[#This Row],[Churn]]="Yes",1,0)</f>
        <v>0</v>
      </c>
      <c r="Z3951">
        <f>IF(ChurnTable[[#This Row],[Churn]]="Yes",ChurnTable[[#This Row],[MonthlyCharges]]*12,0)</f>
        <v>0</v>
      </c>
    </row>
    <row r="3952" spans="1:26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 s="1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 s="2">
        <v>96.2</v>
      </c>
      <c r="T3952" s="2">
        <v>4718.25</v>
      </c>
      <c r="U3952" t="s">
        <v>23</v>
      </c>
      <c r="V39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52" t="str">
        <f>IF(ChurnTable[[#This Row],[MonthlyCharges]]&lt;35,"Low (&lt;$35)",IF(ChurnTable[[#This Row],[MonthlyCharges]]&lt;70,"Medium ($35-$70)","High (&gt;$70)"))</f>
        <v>High (&gt;$70)</v>
      </c>
      <c r="X3952">
        <f>ChurnTable[[#This Row],[MonthlyCharges]]*12</f>
        <v>1154.4000000000001</v>
      </c>
      <c r="Y3952">
        <f>IF(ChurnTable[[#This Row],[Churn]]="Yes",1,0)</f>
        <v>1</v>
      </c>
      <c r="Z3952">
        <f>IF(ChurnTable[[#This Row],[Churn]]="Yes",ChurnTable[[#This Row],[MonthlyCharges]]*12,0)</f>
        <v>1154.4000000000001</v>
      </c>
    </row>
    <row r="3953" spans="1:26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 s="1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 s="2">
        <v>79.150000000000006</v>
      </c>
      <c r="T3953" s="2">
        <v>5536.5</v>
      </c>
      <c r="U3953" t="s">
        <v>24</v>
      </c>
      <c r="V39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53" t="str">
        <f>IF(ChurnTable[[#This Row],[MonthlyCharges]]&lt;35,"Low (&lt;$35)",IF(ChurnTable[[#This Row],[MonthlyCharges]]&lt;70,"Medium ($35-$70)","High (&gt;$70)"))</f>
        <v>High (&gt;$70)</v>
      </c>
      <c r="X3953">
        <f>ChurnTable[[#This Row],[MonthlyCharges]]*12</f>
        <v>949.80000000000007</v>
      </c>
      <c r="Y3953">
        <f>IF(ChurnTable[[#This Row],[Churn]]="Yes",1,0)</f>
        <v>0</v>
      </c>
      <c r="Z3953">
        <f>IF(ChurnTable[[#This Row],[Churn]]="Yes",ChurnTable[[#This Row],[MonthlyCharges]]*12,0)</f>
        <v>0</v>
      </c>
    </row>
    <row r="3954" spans="1:26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 s="1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 s="2">
        <v>108.05</v>
      </c>
      <c r="T3954" s="2">
        <v>7806.6</v>
      </c>
      <c r="U3954" t="s">
        <v>24</v>
      </c>
      <c r="V39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54" t="str">
        <f>IF(ChurnTable[[#This Row],[MonthlyCharges]]&lt;35,"Low (&lt;$35)",IF(ChurnTable[[#This Row],[MonthlyCharges]]&lt;70,"Medium ($35-$70)","High (&gt;$70)"))</f>
        <v>High (&gt;$70)</v>
      </c>
      <c r="X3954">
        <f>ChurnTable[[#This Row],[MonthlyCharges]]*12</f>
        <v>1296.5999999999999</v>
      </c>
      <c r="Y3954">
        <f>IF(ChurnTable[[#This Row],[Churn]]="Yes",1,0)</f>
        <v>0</v>
      </c>
      <c r="Z3954">
        <f>IF(ChurnTable[[#This Row],[Churn]]="Yes",ChurnTable[[#This Row],[MonthlyCharges]]*12,0)</f>
        <v>0</v>
      </c>
    </row>
    <row r="3955" spans="1:26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 s="1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 s="2">
        <v>74.400000000000006</v>
      </c>
      <c r="T3955" s="2">
        <v>434.1</v>
      </c>
      <c r="U3955" t="s">
        <v>23</v>
      </c>
      <c r="V39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55" t="str">
        <f>IF(ChurnTable[[#This Row],[MonthlyCharges]]&lt;35,"Low (&lt;$35)",IF(ChurnTable[[#This Row],[MonthlyCharges]]&lt;70,"Medium ($35-$70)","High (&gt;$70)"))</f>
        <v>High (&gt;$70)</v>
      </c>
      <c r="X3955">
        <f>ChurnTable[[#This Row],[MonthlyCharges]]*12</f>
        <v>892.80000000000007</v>
      </c>
      <c r="Y3955">
        <f>IF(ChurnTable[[#This Row],[Churn]]="Yes",1,0)</f>
        <v>1</v>
      </c>
      <c r="Z3955">
        <f>IF(ChurnTable[[#This Row],[Churn]]="Yes",ChurnTable[[#This Row],[MonthlyCharges]]*12,0)</f>
        <v>892.80000000000007</v>
      </c>
    </row>
    <row r="3956" spans="1:26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 s="1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 s="2">
        <v>94.8</v>
      </c>
      <c r="T3956" s="2">
        <v>1563.9</v>
      </c>
      <c r="U3956" t="s">
        <v>24</v>
      </c>
      <c r="V39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56" t="str">
        <f>IF(ChurnTable[[#This Row],[MonthlyCharges]]&lt;35,"Low (&lt;$35)",IF(ChurnTable[[#This Row],[MonthlyCharges]]&lt;70,"Medium ($35-$70)","High (&gt;$70)"))</f>
        <v>High (&gt;$70)</v>
      </c>
      <c r="X3956">
        <f>ChurnTable[[#This Row],[MonthlyCharges]]*12</f>
        <v>1137.5999999999999</v>
      </c>
      <c r="Y3956">
        <f>IF(ChurnTable[[#This Row],[Churn]]="Yes",1,0)</f>
        <v>0</v>
      </c>
      <c r="Z3956">
        <f>IF(ChurnTable[[#This Row],[Churn]]="Yes",ChurnTable[[#This Row],[MonthlyCharges]]*12,0)</f>
        <v>0</v>
      </c>
    </row>
    <row r="3957" spans="1:26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 s="1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 s="2">
        <v>45.9</v>
      </c>
      <c r="T3957" s="2">
        <v>1332.4</v>
      </c>
      <c r="U3957" t="s">
        <v>24</v>
      </c>
      <c r="V39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57" t="str">
        <f>IF(ChurnTable[[#This Row],[MonthlyCharges]]&lt;35,"Low (&lt;$35)",IF(ChurnTable[[#This Row],[MonthlyCharges]]&lt;70,"Medium ($35-$70)","High (&gt;$70)"))</f>
        <v>Medium ($35-$70)</v>
      </c>
      <c r="X3957">
        <f>ChurnTable[[#This Row],[MonthlyCharges]]*12</f>
        <v>550.79999999999995</v>
      </c>
      <c r="Y3957">
        <f>IF(ChurnTable[[#This Row],[Churn]]="Yes",1,0)</f>
        <v>0</v>
      </c>
      <c r="Z3957">
        <f>IF(ChurnTable[[#This Row],[Churn]]="Yes",ChurnTable[[#This Row],[MonthlyCharges]]*12,0)</f>
        <v>0</v>
      </c>
    </row>
    <row r="3958" spans="1:26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 s="1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 s="2">
        <v>105.3</v>
      </c>
      <c r="T3958" s="2">
        <v>545.20000000000005</v>
      </c>
      <c r="U3958" t="s">
        <v>23</v>
      </c>
      <c r="V39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58" t="str">
        <f>IF(ChurnTable[[#This Row],[MonthlyCharges]]&lt;35,"Low (&lt;$35)",IF(ChurnTable[[#This Row],[MonthlyCharges]]&lt;70,"Medium ($35-$70)","High (&gt;$70)"))</f>
        <v>High (&gt;$70)</v>
      </c>
      <c r="X3958">
        <f>ChurnTable[[#This Row],[MonthlyCharges]]*12</f>
        <v>1263.5999999999999</v>
      </c>
      <c r="Y3958">
        <f>IF(ChurnTable[[#This Row],[Churn]]="Yes",1,0)</f>
        <v>1</v>
      </c>
      <c r="Z3958">
        <f>IF(ChurnTable[[#This Row],[Churn]]="Yes",ChurnTable[[#This Row],[MonthlyCharges]]*12,0)</f>
        <v>1263.5999999999999</v>
      </c>
    </row>
    <row r="3959" spans="1:26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 s="1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 s="2">
        <v>102.6</v>
      </c>
      <c r="T3959" s="2">
        <v>6296.75</v>
      </c>
      <c r="U3959" t="s">
        <v>24</v>
      </c>
      <c r="V39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59" t="str">
        <f>IF(ChurnTable[[#This Row],[MonthlyCharges]]&lt;35,"Low (&lt;$35)",IF(ChurnTable[[#This Row],[MonthlyCharges]]&lt;70,"Medium ($35-$70)","High (&gt;$70)"))</f>
        <v>High (&gt;$70)</v>
      </c>
      <c r="X3959">
        <f>ChurnTable[[#This Row],[MonthlyCharges]]*12</f>
        <v>1231.1999999999998</v>
      </c>
      <c r="Y3959">
        <f>IF(ChurnTable[[#This Row],[Churn]]="Yes",1,0)</f>
        <v>0</v>
      </c>
      <c r="Z3959">
        <f>IF(ChurnTable[[#This Row],[Churn]]="Yes",ChurnTable[[#This Row],[MonthlyCharges]]*12,0)</f>
        <v>0</v>
      </c>
    </row>
    <row r="3960" spans="1:26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 s="1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 s="2">
        <v>73.849999999999994</v>
      </c>
      <c r="T3960" s="2">
        <v>1284.2</v>
      </c>
      <c r="U3960" t="s">
        <v>23</v>
      </c>
      <c r="V39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60" t="str">
        <f>IF(ChurnTable[[#This Row],[MonthlyCharges]]&lt;35,"Low (&lt;$35)",IF(ChurnTable[[#This Row],[MonthlyCharges]]&lt;70,"Medium ($35-$70)","High (&gt;$70)"))</f>
        <v>High (&gt;$70)</v>
      </c>
      <c r="X3960">
        <f>ChurnTable[[#This Row],[MonthlyCharges]]*12</f>
        <v>886.19999999999993</v>
      </c>
      <c r="Y3960">
        <f>IF(ChurnTable[[#This Row],[Churn]]="Yes",1,0)</f>
        <v>1</v>
      </c>
      <c r="Z3960">
        <f>IF(ChurnTable[[#This Row],[Churn]]="Yes",ChurnTable[[#This Row],[MonthlyCharges]]*12,0)</f>
        <v>886.19999999999993</v>
      </c>
    </row>
    <row r="3961" spans="1:26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 s="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 s="2">
        <v>61.35</v>
      </c>
      <c r="T3961" s="2">
        <v>3645.5</v>
      </c>
      <c r="U3961" t="s">
        <v>24</v>
      </c>
      <c r="V39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61" t="str">
        <f>IF(ChurnTable[[#This Row],[MonthlyCharges]]&lt;35,"Low (&lt;$35)",IF(ChurnTable[[#This Row],[MonthlyCharges]]&lt;70,"Medium ($35-$70)","High (&gt;$70)"))</f>
        <v>Medium ($35-$70)</v>
      </c>
      <c r="X3961">
        <f>ChurnTable[[#This Row],[MonthlyCharges]]*12</f>
        <v>736.2</v>
      </c>
      <c r="Y3961">
        <f>IF(ChurnTable[[#This Row],[Churn]]="Yes",1,0)</f>
        <v>0</v>
      </c>
      <c r="Z3961">
        <f>IF(ChurnTable[[#This Row],[Churn]]="Yes",ChurnTable[[#This Row],[MonthlyCharges]]*12,0)</f>
        <v>0</v>
      </c>
    </row>
    <row r="3962" spans="1:26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 s="1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 s="2">
        <v>57.55</v>
      </c>
      <c r="T3962" s="2">
        <v>161.44999999999999</v>
      </c>
      <c r="U3962" t="s">
        <v>24</v>
      </c>
      <c r="V39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62" t="str">
        <f>IF(ChurnTable[[#This Row],[MonthlyCharges]]&lt;35,"Low (&lt;$35)",IF(ChurnTable[[#This Row],[MonthlyCharges]]&lt;70,"Medium ($35-$70)","High (&gt;$70)"))</f>
        <v>Medium ($35-$70)</v>
      </c>
      <c r="X3962">
        <f>ChurnTable[[#This Row],[MonthlyCharges]]*12</f>
        <v>690.59999999999991</v>
      </c>
      <c r="Y3962">
        <f>IF(ChurnTable[[#This Row],[Churn]]="Yes",1,0)</f>
        <v>0</v>
      </c>
      <c r="Z3962">
        <f>IF(ChurnTable[[#This Row],[Churn]]="Yes",ChurnTable[[#This Row],[MonthlyCharges]]*12,0)</f>
        <v>0</v>
      </c>
    </row>
    <row r="3963" spans="1:26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 s="1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 s="2">
        <v>29.25</v>
      </c>
      <c r="T3963" s="2">
        <v>226.95</v>
      </c>
      <c r="U3963" t="s">
        <v>24</v>
      </c>
      <c r="V39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63" t="str">
        <f>IF(ChurnTable[[#This Row],[MonthlyCharges]]&lt;35,"Low (&lt;$35)",IF(ChurnTable[[#This Row],[MonthlyCharges]]&lt;70,"Medium ($35-$70)","High (&gt;$70)"))</f>
        <v>Low (&lt;$35)</v>
      </c>
      <c r="X3963">
        <f>ChurnTable[[#This Row],[MonthlyCharges]]*12</f>
        <v>351</v>
      </c>
      <c r="Y3963">
        <f>IF(ChurnTable[[#This Row],[Churn]]="Yes",1,0)</f>
        <v>0</v>
      </c>
      <c r="Z3963">
        <f>IF(ChurnTable[[#This Row],[Churn]]="Yes",ChurnTable[[#This Row],[MonthlyCharges]]*12,0)</f>
        <v>0</v>
      </c>
    </row>
    <row r="3964" spans="1:26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 s="1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 s="2">
        <v>84.55</v>
      </c>
      <c r="T3964" s="2">
        <v>646.85</v>
      </c>
      <c r="U3964" t="s">
        <v>23</v>
      </c>
      <c r="V39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64" t="str">
        <f>IF(ChurnTable[[#This Row],[MonthlyCharges]]&lt;35,"Low (&lt;$35)",IF(ChurnTable[[#This Row],[MonthlyCharges]]&lt;70,"Medium ($35-$70)","High (&gt;$70)"))</f>
        <v>High (&gt;$70)</v>
      </c>
      <c r="X3964">
        <f>ChurnTable[[#This Row],[MonthlyCharges]]*12</f>
        <v>1014.5999999999999</v>
      </c>
      <c r="Y3964">
        <f>IF(ChurnTable[[#This Row],[Churn]]="Yes",1,0)</f>
        <v>1</v>
      </c>
      <c r="Z3964">
        <f>IF(ChurnTable[[#This Row],[Churn]]="Yes",ChurnTable[[#This Row],[MonthlyCharges]]*12,0)</f>
        <v>1014.5999999999999</v>
      </c>
    </row>
    <row r="3965" spans="1:26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 s="1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 s="2">
        <v>19.600000000000001</v>
      </c>
      <c r="T3965" s="2">
        <v>1441.65</v>
      </c>
      <c r="U3965" t="s">
        <v>24</v>
      </c>
      <c r="V39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65" t="str">
        <f>IF(ChurnTable[[#This Row],[MonthlyCharges]]&lt;35,"Low (&lt;$35)",IF(ChurnTable[[#This Row],[MonthlyCharges]]&lt;70,"Medium ($35-$70)","High (&gt;$70)"))</f>
        <v>Low (&lt;$35)</v>
      </c>
      <c r="X3965">
        <f>ChurnTable[[#This Row],[MonthlyCharges]]*12</f>
        <v>235.20000000000002</v>
      </c>
      <c r="Y3965">
        <f>IF(ChurnTable[[#This Row],[Churn]]="Yes",1,0)</f>
        <v>0</v>
      </c>
      <c r="Z3965">
        <f>IF(ChurnTable[[#This Row],[Churn]]="Yes",ChurnTable[[#This Row],[MonthlyCharges]]*12,0)</f>
        <v>0</v>
      </c>
    </row>
    <row r="3966" spans="1:26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 s="1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 s="2">
        <v>111.75</v>
      </c>
      <c r="T3966" s="2">
        <v>7511.3</v>
      </c>
      <c r="U3966" t="s">
        <v>24</v>
      </c>
      <c r="V39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66" t="str">
        <f>IF(ChurnTable[[#This Row],[MonthlyCharges]]&lt;35,"Low (&lt;$35)",IF(ChurnTable[[#This Row],[MonthlyCharges]]&lt;70,"Medium ($35-$70)","High (&gt;$70)"))</f>
        <v>High (&gt;$70)</v>
      </c>
      <c r="X3966">
        <f>ChurnTable[[#This Row],[MonthlyCharges]]*12</f>
        <v>1341</v>
      </c>
      <c r="Y3966">
        <f>IF(ChurnTable[[#This Row],[Churn]]="Yes",1,0)</f>
        <v>0</v>
      </c>
      <c r="Z3966">
        <f>IF(ChurnTable[[#This Row],[Churn]]="Yes",ChurnTable[[#This Row],[MonthlyCharges]]*12,0)</f>
        <v>0</v>
      </c>
    </row>
    <row r="3967" spans="1:26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 s="1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 s="2">
        <v>106.5</v>
      </c>
      <c r="T3967" s="2">
        <v>5621.85</v>
      </c>
      <c r="U3967" t="s">
        <v>24</v>
      </c>
      <c r="V39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67" t="str">
        <f>IF(ChurnTable[[#This Row],[MonthlyCharges]]&lt;35,"Low (&lt;$35)",IF(ChurnTable[[#This Row],[MonthlyCharges]]&lt;70,"Medium ($35-$70)","High (&gt;$70)"))</f>
        <v>High (&gt;$70)</v>
      </c>
      <c r="X3967">
        <f>ChurnTable[[#This Row],[MonthlyCharges]]*12</f>
        <v>1278</v>
      </c>
      <c r="Y3967">
        <f>IF(ChurnTable[[#This Row],[Churn]]="Yes",1,0)</f>
        <v>0</v>
      </c>
      <c r="Z3967">
        <f>IF(ChurnTable[[#This Row],[Churn]]="Yes",ChurnTable[[#This Row],[MonthlyCharges]]*12,0)</f>
        <v>0</v>
      </c>
    </row>
    <row r="3968" spans="1:26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 s="1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 s="2">
        <v>107.7</v>
      </c>
      <c r="T3968" s="2">
        <v>7919.8</v>
      </c>
      <c r="U3968" t="s">
        <v>24</v>
      </c>
      <c r="V39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68" t="str">
        <f>IF(ChurnTable[[#This Row],[MonthlyCharges]]&lt;35,"Low (&lt;$35)",IF(ChurnTable[[#This Row],[MonthlyCharges]]&lt;70,"Medium ($35-$70)","High (&gt;$70)"))</f>
        <v>High (&gt;$70)</v>
      </c>
      <c r="X3968">
        <f>ChurnTable[[#This Row],[MonthlyCharges]]*12</f>
        <v>1292.4000000000001</v>
      </c>
      <c r="Y3968">
        <f>IF(ChurnTable[[#This Row],[Churn]]="Yes",1,0)</f>
        <v>0</v>
      </c>
      <c r="Z3968">
        <f>IF(ChurnTable[[#This Row],[Churn]]="Yes",ChurnTable[[#This Row],[MonthlyCharges]]*12,0)</f>
        <v>0</v>
      </c>
    </row>
    <row r="3969" spans="1:26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 s="1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 s="2">
        <v>19.3</v>
      </c>
      <c r="T3969" s="2">
        <v>593.20000000000005</v>
      </c>
      <c r="U3969" t="s">
        <v>24</v>
      </c>
      <c r="V39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69" t="str">
        <f>IF(ChurnTable[[#This Row],[MonthlyCharges]]&lt;35,"Low (&lt;$35)",IF(ChurnTable[[#This Row],[MonthlyCharges]]&lt;70,"Medium ($35-$70)","High (&gt;$70)"))</f>
        <v>Low (&lt;$35)</v>
      </c>
      <c r="X3969">
        <f>ChurnTable[[#This Row],[MonthlyCharges]]*12</f>
        <v>231.60000000000002</v>
      </c>
      <c r="Y3969">
        <f>IF(ChurnTable[[#This Row],[Churn]]="Yes",1,0)</f>
        <v>0</v>
      </c>
      <c r="Z3969">
        <f>IF(ChurnTable[[#This Row],[Churn]]="Yes",ChurnTable[[#This Row],[MonthlyCharges]]*12,0)</f>
        <v>0</v>
      </c>
    </row>
    <row r="3970" spans="1:26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 s="1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 s="2">
        <v>20.05</v>
      </c>
      <c r="T3970" s="2">
        <v>1423.65</v>
      </c>
      <c r="U3970" t="s">
        <v>24</v>
      </c>
      <c r="V39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70" t="str">
        <f>IF(ChurnTable[[#This Row],[MonthlyCharges]]&lt;35,"Low (&lt;$35)",IF(ChurnTable[[#This Row],[MonthlyCharges]]&lt;70,"Medium ($35-$70)","High (&gt;$70)"))</f>
        <v>Low (&lt;$35)</v>
      </c>
      <c r="X3970">
        <f>ChurnTable[[#This Row],[MonthlyCharges]]*12</f>
        <v>240.60000000000002</v>
      </c>
      <c r="Y3970">
        <f>IF(ChurnTable[[#This Row],[Churn]]="Yes",1,0)</f>
        <v>0</v>
      </c>
      <c r="Z3970">
        <f>IF(ChurnTable[[#This Row],[Churn]]="Yes",ChurnTable[[#This Row],[MonthlyCharges]]*12,0)</f>
        <v>0</v>
      </c>
    </row>
    <row r="3971" spans="1:26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 s="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 s="2">
        <v>69.95</v>
      </c>
      <c r="T3971" s="2">
        <v>69.95</v>
      </c>
      <c r="U3971" t="s">
        <v>24</v>
      </c>
      <c r="V39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71" t="str">
        <f>IF(ChurnTable[[#This Row],[MonthlyCharges]]&lt;35,"Low (&lt;$35)",IF(ChurnTable[[#This Row],[MonthlyCharges]]&lt;70,"Medium ($35-$70)","High (&gt;$70)"))</f>
        <v>Medium ($35-$70)</v>
      </c>
      <c r="X3971">
        <f>ChurnTable[[#This Row],[MonthlyCharges]]*12</f>
        <v>839.40000000000009</v>
      </c>
      <c r="Y3971">
        <f>IF(ChurnTable[[#This Row],[Churn]]="Yes",1,0)</f>
        <v>0</v>
      </c>
      <c r="Z3971">
        <f>IF(ChurnTable[[#This Row],[Churn]]="Yes",ChurnTable[[#This Row],[MonthlyCharges]]*12,0)</f>
        <v>0</v>
      </c>
    </row>
    <row r="3972" spans="1:26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 s="1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 s="2">
        <v>63.7</v>
      </c>
      <c r="T3972" s="2">
        <v>2763.35</v>
      </c>
      <c r="U3972" t="s">
        <v>24</v>
      </c>
      <c r="V39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72" t="str">
        <f>IF(ChurnTable[[#This Row],[MonthlyCharges]]&lt;35,"Low (&lt;$35)",IF(ChurnTable[[#This Row],[MonthlyCharges]]&lt;70,"Medium ($35-$70)","High (&gt;$70)"))</f>
        <v>Medium ($35-$70)</v>
      </c>
      <c r="X3972">
        <f>ChurnTable[[#This Row],[MonthlyCharges]]*12</f>
        <v>764.40000000000009</v>
      </c>
      <c r="Y3972">
        <f>IF(ChurnTable[[#This Row],[Churn]]="Yes",1,0)</f>
        <v>0</v>
      </c>
      <c r="Z3972">
        <f>IF(ChurnTable[[#This Row],[Churn]]="Yes",ChurnTable[[#This Row],[MonthlyCharges]]*12,0)</f>
        <v>0</v>
      </c>
    </row>
    <row r="3973" spans="1:26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 s="1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 s="2">
        <v>24.75</v>
      </c>
      <c r="T3973" s="2">
        <v>692.1</v>
      </c>
      <c r="U3973" t="s">
        <v>23</v>
      </c>
      <c r="V39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73" t="str">
        <f>IF(ChurnTable[[#This Row],[MonthlyCharges]]&lt;35,"Low (&lt;$35)",IF(ChurnTable[[#This Row],[MonthlyCharges]]&lt;70,"Medium ($35-$70)","High (&gt;$70)"))</f>
        <v>Low (&lt;$35)</v>
      </c>
      <c r="X3973">
        <f>ChurnTable[[#This Row],[MonthlyCharges]]*12</f>
        <v>297</v>
      </c>
      <c r="Y3973">
        <f>IF(ChurnTable[[#This Row],[Churn]]="Yes",1,0)</f>
        <v>1</v>
      </c>
      <c r="Z3973">
        <f>IF(ChurnTable[[#This Row],[Churn]]="Yes",ChurnTable[[#This Row],[MonthlyCharges]]*12,0)</f>
        <v>297</v>
      </c>
    </row>
    <row r="3974" spans="1:26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 s="1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 s="2">
        <v>50.9</v>
      </c>
      <c r="T3974" s="2">
        <v>2298.5500000000002</v>
      </c>
      <c r="U3974" t="s">
        <v>24</v>
      </c>
      <c r="V39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74" t="str">
        <f>IF(ChurnTable[[#This Row],[MonthlyCharges]]&lt;35,"Low (&lt;$35)",IF(ChurnTable[[#This Row],[MonthlyCharges]]&lt;70,"Medium ($35-$70)","High (&gt;$70)"))</f>
        <v>Medium ($35-$70)</v>
      </c>
      <c r="X3974">
        <f>ChurnTable[[#This Row],[MonthlyCharges]]*12</f>
        <v>610.79999999999995</v>
      </c>
      <c r="Y3974">
        <f>IF(ChurnTable[[#This Row],[Churn]]="Yes",1,0)</f>
        <v>0</v>
      </c>
      <c r="Z3974">
        <f>IF(ChurnTable[[#This Row],[Churn]]="Yes",ChurnTable[[#This Row],[MonthlyCharges]]*12,0)</f>
        <v>0</v>
      </c>
    </row>
    <row r="3975" spans="1:26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 s="1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 s="2">
        <v>60.4</v>
      </c>
      <c r="T3975" s="2">
        <v>2640.55</v>
      </c>
      <c r="U3975" t="s">
        <v>24</v>
      </c>
      <c r="V39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75" t="str">
        <f>IF(ChurnTable[[#This Row],[MonthlyCharges]]&lt;35,"Low (&lt;$35)",IF(ChurnTable[[#This Row],[MonthlyCharges]]&lt;70,"Medium ($35-$70)","High (&gt;$70)"))</f>
        <v>Medium ($35-$70)</v>
      </c>
      <c r="X3975">
        <f>ChurnTable[[#This Row],[MonthlyCharges]]*12</f>
        <v>724.8</v>
      </c>
      <c r="Y3975">
        <f>IF(ChurnTable[[#This Row],[Churn]]="Yes",1,0)</f>
        <v>0</v>
      </c>
      <c r="Z3975">
        <f>IF(ChurnTable[[#This Row],[Churn]]="Yes",ChurnTable[[#This Row],[MonthlyCharges]]*12,0)</f>
        <v>0</v>
      </c>
    </row>
    <row r="3976" spans="1:26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 s="1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 s="2">
        <v>79.25</v>
      </c>
      <c r="T3976" s="2">
        <v>2911.8</v>
      </c>
      <c r="U3976" t="s">
        <v>24</v>
      </c>
      <c r="V39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76" t="str">
        <f>IF(ChurnTable[[#This Row],[MonthlyCharges]]&lt;35,"Low (&lt;$35)",IF(ChurnTable[[#This Row],[MonthlyCharges]]&lt;70,"Medium ($35-$70)","High (&gt;$70)"))</f>
        <v>High (&gt;$70)</v>
      </c>
      <c r="X3976">
        <f>ChurnTable[[#This Row],[MonthlyCharges]]*12</f>
        <v>951</v>
      </c>
      <c r="Y3976">
        <f>IF(ChurnTable[[#This Row],[Churn]]="Yes",1,0)</f>
        <v>0</v>
      </c>
      <c r="Z3976">
        <f>IF(ChurnTable[[#This Row],[Churn]]="Yes",ChurnTable[[#This Row],[MonthlyCharges]]*12,0)</f>
        <v>0</v>
      </c>
    </row>
    <row r="3977" spans="1:26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 s="1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 s="2">
        <v>85.8</v>
      </c>
      <c r="T3977" s="2">
        <v>1727.5</v>
      </c>
      <c r="U3977" t="s">
        <v>23</v>
      </c>
      <c r="V39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77" t="str">
        <f>IF(ChurnTable[[#This Row],[MonthlyCharges]]&lt;35,"Low (&lt;$35)",IF(ChurnTable[[#This Row],[MonthlyCharges]]&lt;70,"Medium ($35-$70)","High (&gt;$70)"))</f>
        <v>High (&gt;$70)</v>
      </c>
      <c r="X3977">
        <f>ChurnTable[[#This Row],[MonthlyCharges]]*12</f>
        <v>1029.5999999999999</v>
      </c>
      <c r="Y3977">
        <f>IF(ChurnTable[[#This Row],[Churn]]="Yes",1,0)</f>
        <v>1</v>
      </c>
      <c r="Z3977">
        <f>IF(ChurnTable[[#This Row],[Churn]]="Yes",ChurnTable[[#This Row],[MonthlyCharges]]*12,0)</f>
        <v>1029.5999999999999</v>
      </c>
    </row>
    <row r="3978" spans="1:26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 s="1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 s="2">
        <v>24.45</v>
      </c>
      <c r="T3978" s="2">
        <v>86.6</v>
      </c>
      <c r="U3978" t="s">
        <v>23</v>
      </c>
      <c r="V39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78" t="str">
        <f>IF(ChurnTable[[#This Row],[MonthlyCharges]]&lt;35,"Low (&lt;$35)",IF(ChurnTable[[#This Row],[MonthlyCharges]]&lt;70,"Medium ($35-$70)","High (&gt;$70)"))</f>
        <v>Low (&lt;$35)</v>
      </c>
      <c r="X3978">
        <f>ChurnTable[[#This Row],[MonthlyCharges]]*12</f>
        <v>293.39999999999998</v>
      </c>
      <c r="Y3978">
        <f>IF(ChurnTable[[#This Row],[Churn]]="Yes",1,0)</f>
        <v>1</v>
      </c>
      <c r="Z3978">
        <f>IF(ChurnTable[[#This Row],[Churn]]="Yes",ChurnTable[[#This Row],[MonthlyCharges]]*12,0)</f>
        <v>293.39999999999998</v>
      </c>
    </row>
    <row r="3979" spans="1:26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 s="1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 s="2">
        <v>110.1</v>
      </c>
      <c r="T3979" s="2">
        <v>6705.7</v>
      </c>
      <c r="U3979" t="s">
        <v>24</v>
      </c>
      <c r="V39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79" t="str">
        <f>IF(ChurnTable[[#This Row],[MonthlyCharges]]&lt;35,"Low (&lt;$35)",IF(ChurnTable[[#This Row],[MonthlyCharges]]&lt;70,"Medium ($35-$70)","High (&gt;$70)"))</f>
        <v>High (&gt;$70)</v>
      </c>
      <c r="X3979">
        <f>ChurnTable[[#This Row],[MonthlyCharges]]*12</f>
        <v>1321.1999999999998</v>
      </c>
      <c r="Y3979">
        <f>IF(ChurnTable[[#This Row],[Churn]]="Yes",1,0)</f>
        <v>0</v>
      </c>
      <c r="Z3979">
        <f>IF(ChurnTable[[#This Row],[Churn]]="Yes",ChurnTable[[#This Row],[MonthlyCharges]]*12,0)</f>
        <v>0</v>
      </c>
    </row>
    <row r="3980" spans="1:26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 s="1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 s="2">
        <v>90.7</v>
      </c>
      <c r="T3980" s="2">
        <v>237.65</v>
      </c>
      <c r="U3980" t="s">
        <v>24</v>
      </c>
      <c r="V39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80" t="str">
        <f>IF(ChurnTable[[#This Row],[MonthlyCharges]]&lt;35,"Low (&lt;$35)",IF(ChurnTable[[#This Row],[MonthlyCharges]]&lt;70,"Medium ($35-$70)","High (&gt;$70)"))</f>
        <v>High (&gt;$70)</v>
      </c>
      <c r="X3980">
        <f>ChurnTable[[#This Row],[MonthlyCharges]]*12</f>
        <v>1088.4000000000001</v>
      </c>
      <c r="Y3980">
        <f>IF(ChurnTable[[#This Row],[Churn]]="Yes",1,0)</f>
        <v>0</v>
      </c>
      <c r="Z3980">
        <f>IF(ChurnTable[[#This Row],[Churn]]="Yes",ChurnTable[[#This Row],[MonthlyCharges]]*12,0)</f>
        <v>0</v>
      </c>
    </row>
    <row r="3981" spans="1:26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 s="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 s="2">
        <v>25.3</v>
      </c>
      <c r="T3981" s="2">
        <v>1672.35</v>
      </c>
      <c r="U3981" t="s">
        <v>24</v>
      </c>
      <c r="V39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81" t="str">
        <f>IF(ChurnTable[[#This Row],[MonthlyCharges]]&lt;35,"Low (&lt;$35)",IF(ChurnTable[[#This Row],[MonthlyCharges]]&lt;70,"Medium ($35-$70)","High (&gt;$70)"))</f>
        <v>Low (&lt;$35)</v>
      </c>
      <c r="X3981">
        <f>ChurnTable[[#This Row],[MonthlyCharges]]*12</f>
        <v>303.60000000000002</v>
      </c>
      <c r="Y3981">
        <f>IF(ChurnTable[[#This Row],[Churn]]="Yes",1,0)</f>
        <v>0</v>
      </c>
      <c r="Z3981">
        <f>IF(ChurnTable[[#This Row],[Churn]]="Yes",ChurnTable[[#This Row],[MonthlyCharges]]*12,0)</f>
        <v>0</v>
      </c>
    </row>
    <row r="3982" spans="1:26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 s="1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 s="2">
        <v>105.7</v>
      </c>
      <c r="T3982" s="2">
        <v>2979.5</v>
      </c>
      <c r="U3982" t="s">
        <v>23</v>
      </c>
      <c r="V39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82" t="str">
        <f>IF(ChurnTable[[#This Row],[MonthlyCharges]]&lt;35,"Low (&lt;$35)",IF(ChurnTable[[#This Row],[MonthlyCharges]]&lt;70,"Medium ($35-$70)","High (&gt;$70)"))</f>
        <v>High (&gt;$70)</v>
      </c>
      <c r="X3982">
        <f>ChurnTable[[#This Row],[MonthlyCharges]]*12</f>
        <v>1268.4000000000001</v>
      </c>
      <c r="Y3982">
        <f>IF(ChurnTable[[#This Row],[Churn]]="Yes",1,0)</f>
        <v>1</v>
      </c>
      <c r="Z3982">
        <f>IF(ChurnTable[[#This Row],[Churn]]="Yes",ChurnTable[[#This Row],[MonthlyCharges]]*12,0)</f>
        <v>1268.4000000000001</v>
      </c>
    </row>
    <row r="3983" spans="1:26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 s="1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 s="2">
        <v>85.2</v>
      </c>
      <c r="T3983" s="2">
        <v>695.75</v>
      </c>
      <c r="U3983" t="s">
        <v>24</v>
      </c>
      <c r="V39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83" t="str">
        <f>IF(ChurnTable[[#This Row],[MonthlyCharges]]&lt;35,"Low (&lt;$35)",IF(ChurnTable[[#This Row],[MonthlyCharges]]&lt;70,"Medium ($35-$70)","High (&gt;$70)"))</f>
        <v>High (&gt;$70)</v>
      </c>
      <c r="X3983">
        <f>ChurnTable[[#This Row],[MonthlyCharges]]*12</f>
        <v>1022.4000000000001</v>
      </c>
      <c r="Y3983">
        <f>IF(ChurnTable[[#This Row],[Churn]]="Yes",1,0)</f>
        <v>0</v>
      </c>
      <c r="Z3983">
        <f>IF(ChurnTable[[#This Row],[Churn]]="Yes",ChurnTable[[#This Row],[MonthlyCharges]]*12,0)</f>
        <v>0</v>
      </c>
    </row>
    <row r="3984" spans="1:26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 s="1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 s="2">
        <v>24.35</v>
      </c>
      <c r="T3984" s="2">
        <v>1654.6</v>
      </c>
      <c r="U3984" t="s">
        <v>24</v>
      </c>
      <c r="V39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84" t="str">
        <f>IF(ChurnTable[[#This Row],[MonthlyCharges]]&lt;35,"Low (&lt;$35)",IF(ChurnTable[[#This Row],[MonthlyCharges]]&lt;70,"Medium ($35-$70)","High (&gt;$70)"))</f>
        <v>Low (&lt;$35)</v>
      </c>
      <c r="X3984">
        <f>ChurnTable[[#This Row],[MonthlyCharges]]*12</f>
        <v>292.20000000000005</v>
      </c>
      <c r="Y3984">
        <f>IF(ChurnTable[[#This Row],[Churn]]="Yes",1,0)</f>
        <v>0</v>
      </c>
      <c r="Z3984">
        <f>IF(ChurnTable[[#This Row],[Churn]]="Yes",ChurnTable[[#This Row],[MonthlyCharges]]*12,0)</f>
        <v>0</v>
      </c>
    </row>
    <row r="3985" spans="1:26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 s="1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 s="2">
        <v>24.25</v>
      </c>
      <c r="T3985" s="2">
        <v>24.25</v>
      </c>
      <c r="U3985" t="s">
        <v>23</v>
      </c>
      <c r="V39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85" t="str">
        <f>IF(ChurnTable[[#This Row],[MonthlyCharges]]&lt;35,"Low (&lt;$35)",IF(ChurnTable[[#This Row],[MonthlyCharges]]&lt;70,"Medium ($35-$70)","High (&gt;$70)"))</f>
        <v>Low (&lt;$35)</v>
      </c>
      <c r="X3985">
        <f>ChurnTable[[#This Row],[MonthlyCharges]]*12</f>
        <v>291</v>
      </c>
      <c r="Y3985">
        <f>IF(ChurnTable[[#This Row],[Churn]]="Yes",1,0)</f>
        <v>1</v>
      </c>
      <c r="Z3985">
        <f>IF(ChurnTable[[#This Row],[Churn]]="Yes",ChurnTable[[#This Row],[MonthlyCharges]]*12,0)</f>
        <v>291</v>
      </c>
    </row>
    <row r="3986" spans="1:26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 s="1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 s="2">
        <v>25.1</v>
      </c>
      <c r="T3986" s="2">
        <v>1857.85</v>
      </c>
      <c r="U3986" t="s">
        <v>24</v>
      </c>
      <c r="V39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86" t="str">
        <f>IF(ChurnTable[[#This Row],[MonthlyCharges]]&lt;35,"Low (&lt;$35)",IF(ChurnTable[[#This Row],[MonthlyCharges]]&lt;70,"Medium ($35-$70)","High (&gt;$70)"))</f>
        <v>Low (&lt;$35)</v>
      </c>
      <c r="X3986">
        <f>ChurnTable[[#This Row],[MonthlyCharges]]*12</f>
        <v>301.20000000000005</v>
      </c>
      <c r="Y3986">
        <f>IF(ChurnTable[[#This Row],[Churn]]="Yes",1,0)</f>
        <v>0</v>
      </c>
      <c r="Z3986">
        <f>IF(ChurnTable[[#This Row],[Churn]]="Yes",ChurnTable[[#This Row],[MonthlyCharges]]*12,0)</f>
        <v>0</v>
      </c>
    </row>
    <row r="3987" spans="1:26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 s="1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 s="2">
        <v>54.55</v>
      </c>
      <c r="T3987" s="2">
        <v>825.1</v>
      </c>
      <c r="U3987" t="s">
        <v>24</v>
      </c>
      <c r="V39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87" t="str">
        <f>IF(ChurnTable[[#This Row],[MonthlyCharges]]&lt;35,"Low (&lt;$35)",IF(ChurnTable[[#This Row],[MonthlyCharges]]&lt;70,"Medium ($35-$70)","High (&gt;$70)"))</f>
        <v>Medium ($35-$70)</v>
      </c>
      <c r="X3987">
        <f>ChurnTable[[#This Row],[MonthlyCharges]]*12</f>
        <v>654.59999999999991</v>
      </c>
      <c r="Y3987">
        <f>IF(ChurnTable[[#This Row],[Churn]]="Yes",1,0)</f>
        <v>0</v>
      </c>
      <c r="Z3987">
        <f>IF(ChurnTable[[#This Row],[Churn]]="Yes",ChurnTable[[#This Row],[MonthlyCharges]]*12,0)</f>
        <v>0</v>
      </c>
    </row>
    <row r="3988" spans="1:26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 s="1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 s="2">
        <v>96.6</v>
      </c>
      <c r="T3988" s="2">
        <v>6424.25</v>
      </c>
      <c r="U3988" t="s">
        <v>24</v>
      </c>
      <c r="V39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88" t="str">
        <f>IF(ChurnTable[[#This Row],[MonthlyCharges]]&lt;35,"Low (&lt;$35)",IF(ChurnTable[[#This Row],[MonthlyCharges]]&lt;70,"Medium ($35-$70)","High (&gt;$70)"))</f>
        <v>High (&gt;$70)</v>
      </c>
      <c r="X3988">
        <f>ChurnTable[[#This Row],[MonthlyCharges]]*12</f>
        <v>1159.1999999999998</v>
      </c>
      <c r="Y3988">
        <f>IF(ChurnTable[[#This Row],[Churn]]="Yes",1,0)</f>
        <v>0</v>
      </c>
      <c r="Z3988">
        <f>IF(ChurnTable[[#This Row],[Churn]]="Yes",ChurnTable[[#This Row],[MonthlyCharges]]*12,0)</f>
        <v>0</v>
      </c>
    </row>
    <row r="3989" spans="1:26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 s="1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 s="2">
        <v>76.5</v>
      </c>
      <c r="T3989" s="2">
        <v>837.95</v>
      </c>
      <c r="U3989" t="s">
        <v>23</v>
      </c>
      <c r="V39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89" t="str">
        <f>IF(ChurnTable[[#This Row],[MonthlyCharges]]&lt;35,"Low (&lt;$35)",IF(ChurnTable[[#This Row],[MonthlyCharges]]&lt;70,"Medium ($35-$70)","High (&gt;$70)"))</f>
        <v>High (&gt;$70)</v>
      </c>
      <c r="X3989">
        <f>ChurnTable[[#This Row],[MonthlyCharges]]*12</f>
        <v>918</v>
      </c>
      <c r="Y3989">
        <f>IF(ChurnTable[[#This Row],[Churn]]="Yes",1,0)</f>
        <v>1</v>
      </c>
      <c r="Z3989">
        <f>IF(ChurnTable[[#This Row],[Churn]]="Yes",ChurnTable[[#This Row],[MonthlyCharges]]*12,0)</f>
        <v>918</v>
      </c>
    </row>
    <row r="3990" spans="1:26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 s="1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 s="2">
        <v>81.150000000000006</v>
      </c>
      <c r="T3990" s="2">
        <v>4126.2</v>
      </c>
      <c r="U3990" t="s">
        <v>24</v>
      </c>
      <c r="V39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90" t="str">
        <f>IF(ChurnTable[[#This Row],[MonthlyCharges]]&lt;35,"Low (&lt;$35)",IF(ChurnTable[[#This Row],[MonthlyCharges]]&lt;70,"Medium ($35-$70)","High (&gt;$70)"))</f>
        <v>High (&gt;$70)</v>
      </c>
      <c r="X3990">
        <f>ChurnTable[[#This Row],[MonthlyCharges]]*12</f>
        <v>973.80000000000007</v>
      </c>
      <c r="Y3990">
        <f>IF(ChurnTable[[#This Row],[Churn]]="Yes",1,0)</f>
        <v>0</v>
      </c>
      <c r="Z3990">
        <f>IF(ChurnTable[[#This Row],[Churn]]="Yes",ChurnTable[[#This Row],[MonthlyCharges]]*12,0)</f>
        <v>0</v>
      </c>
    </row>
    <row r="3991" spans="1:26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 s="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 s="2">
        <v>38.5</v>
      </c>
      <c r="T3991" s="2">
        <v>330.8</v>
      </c>
      <c r="U3991" t="s">
        <v>24</v>
      </c>
      <c r="V39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91" t="str">
        <f>IF(ChurnTable[[#This Row],[MonthlyCharges]]&lt;35,"Low (&lt;$35)",IF(ChurnTable[[#This Row],[MonthlyCharges]]&lt;70,"Medium ($35-$70)","High (&gt;$70)"))</f>
        <v>Medium ($35-$70)</v>
      </c>
      <c r="X3991">
        <f>ChurnTable[[#This Row],[MonthlyCharges]]*12</f>
        <v>462</v>
      </c>
      <c r="Y3991">
        <f>IF(ChurnTable[[#This Row],[Churn]]="Yes",1,0)</f>
        <v>0</v>
      </c>
      <c r="Z3991">
        <f>IF(ChurnTable[[#This Row],[Churn]]="Yes",ChurnTable[[#This Row],[MonthlyCharges]]*12,0)</f>
        <v>0</v>
      </c>
    </row>
    <row r="3992" spans="1:26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 s="1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 s="2">
        <v>92.9</v>
      </c>
      <c r="T3992" s="2">
        <v>1337.45</v>
      </c>
      <c r="U3992" t="s">
        <v>24</v>
      </c>
      <c r="V39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92" t="str">
        <f>IF(ChurnTable[[#This Row],[MonthlyCharges]]&lt;35,"Low (&lt;$35)",IF(ChurnTable[[#This Row],[MonthlyCharges]]&lt;70,"Medium ($35-$70)","High (&gt;$70)"))</f>
        <v>High (&gt;$70)</v>
      </c>
      <c r="X3992">
        <f>ChurnTable[[#This Row],[MonthlyCharges]]*12</f>
        <v>1114.8000000000002</v>
      </c>
      <c r="Y3992">
        <f>IF(ChurnTable[[#This Row],[Churn]]="Yes",1,0)</f>
        <v>0</v>
      </c>
      <c r="Z3992">
        <f>IF(ChurnTable[[#This Row],[Churn]]="Yes",ChurnTable[[#This Row],[MonthlyCharges]]*12,0)</f>
        <v>0</v>
      </c>
    </row>
    <row r="3993" spans="1:26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 s="1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 s="2">
        <v>93.5</v>
      </c>
      <c r="T3993" s="2">
        <v>362.2</v>
      </c>
      <c r="U3993" t="s">
        <v>23</v>
      </c>
      <c r="V39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3993" t="str">
        <f>IF(ChurnTable[[#This Row],[MonthlyCharges]]&lt;35,"Low (&lt;$35)",IF(ChurnTable[[#This Row],[MonthlyCharges]]&lt;70,"Medium ($35-$70)","High (&gt;$70)"))</f>
        <v>High (&gt;$70)</v>
      </c>
      <c r="X3993">
        <f>ChurnTable[[#This Row],[MonthlyCharges]]*12</f>
        <v>1122</v>
      </c>
      <c r="Y3993">
        <f>IF(ChurnTable[[#This Row],[Churn]]="Yes",1,0)</f>
        <v>1</v>
      </c>
      <c r="Z3993">
        <f>IF(ChurnTable[[#This Row],[Churn]]="Yes",ChurnTable[[#This Row],[MonthlyCharges]]*12,0)</f>
        <v>1122</v>
      </c>
    </row>
    <row r="3994" spans="1:26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 s="1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 s="2">
        <v>84.7</v>
      </c>
      <c r="T3994" s="2">
        <v>5991.05</v>
      </c>
      <c r="U3994" t="s">
        <v>24</v>
      </c>
      <c r="V39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94" t="str">
        <f>IF(ChurnTable[[#This Row],[MonthlyCharges]]&lt;35,"Low (&lt;$35)",IF(ChurnTable[[#This Row],[MonthlyCharges]]&lt;70,"Medium ($35-$70)","High (&gt;$70)"))</f>
        <v>High (&gt;$70)</v>
      </c>
      <c r="X3994">
        <f>ChurnTable[[#This Row],[MonthlyCharges]]*12</f>
        <v>1016.4000000000001</v>
      </c>
      <c r="Y3994">
        <f>IF(ChurnTable[[#This Row],[Churn]]="Yes",1,0)</f>
        <v>0</v>
      </c>
      <c r="Z3994">
        <f>IF(ChurnTable[[#This Row],[Churn]]="Yes",ChurnTable[[#This Row],[MonthlyCharges]]*12,0)</f>
        <v>0</v>
      </c>
    </row>
    <row r="3995" spans="1:26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 s="1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 s="2">
        <v>66</v>
      </c>
      <c r="T3995" s="2">
        <v>4891.5</v>
      </c>
      <c r="U3995" t="s">
        <v>24</v>
      </c>
      <c r="V39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95" t="str">
        <f>IF(ChurnTable[[#This Row],[MonthlyCharges]]&lt;35,"Low (&lt;$35)",IF(ChurnTable[[#This Row],[MonthlyCharges]]&lt;70,"Medium ($35-$70)","High (&gt;$70)"))</f>
        <v>Medium ($35-$70)</v>
      </c>
      <c r="X3995">
        <f>ChurnTable[[#This Row],[MonthlyCharges]]*12</f>
        <v>792</v>
      </c>
      <c r="Y3995">
        <f>IF(ChurnTable[[#This Row],[Churn]]="Yes",1,0)</f>
        <v>0</v>
      </c>
      <c r="Z3995">
        <f>IF(ChurnTable[[#This Row],[Churn]]="Yes",ChurnTable[[#This Row],[MonthlyCharges]]*12,0)</f>
        <v>0</v>
      </c>
    </row>
    <row r="3996" spans="1:26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 s="1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 s="2">
        <v>101.5</v>
      </c>
      <c r="T3996" s="2">
        <v>5373.1</v>
      </c>
      <c r="U3996" t="s">
        <v>23</v>
      </c>
      <c r="V39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3996" t="str">
        <f>IF(ChurnTable[[#This Row],[MonthlyCharges]]&lt;35,"Low (&lt;$35)",IF(ChurnTable[[#This Row],[MonthlyCharges]]&lt;70,"Medium ($35-$70)","High (&gt;$70)"))</f>
        <v>High (&gt;$70)</v>
      </c>
      <c r="X3996">
        <f>ChurnTable[[#This Row],[MonthlyCharges]]*12</f>
        <v>1218</v>
      </c>
      <c r="Y3996">
        <f>IF(ChurnTable[[#This Row],[Churn]]="Yes",1,0)</f>
        <v>1</v>
      </c>
      <c r="Z3996">
        <f>IF(ChurnTable[[#This Row],[Churn]]="Yes",ChurnTable[[#This Row],[MonthlyCharges]]*12,0)</f>
        <v>1218</v>
      </c>
    </row>
    <row r="3997" spans="1:26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 s="1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 s="2">
        <v>74.900000000000006</v>
      </c>
      <c r="T3997" s="2">
        <v>2068.5500000000002</v>
      </c>
      <c r="U3997" t="s">
        <v>23</v>
      </c>
      <c r="V39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3997" t="str">
        <f>IF(ChurnTable[[#This Row],[MonthlyCharges]]&lt;35,"Low (&lt;$35)",IF(ChurnTable[[#This Row],[MonthlyCharges]]&lt;70,"Medium ($35-$70)","High (&gt;$70)"))</f>
        <v>High (&gt;$70)</v>
      </c>
      <c r="X3997">
        <f>ChurnTable[[#This Row],[MonthlyCharges]]*12</f>
        <v>898.80000000000007</v>
      </c>
      <c r="Y3997">
        <f>IF(ChurnTable[[#This Row],[Churn]]="Yes",1,0)</f>
        <v>1</v>
      </c>
      <c r="Z3997">
        <f>IF(ChurnTable[[#This Row],[Churn]]="Yes",ChurnTable[[#This Row],[MonthlyCharges]]*12,0)</f>
        <v>898.80000000000007</v>
      </c>
    </row>
    <row r="3998" spans="1:26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 s="1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 s="2">
        <v>20.75</v>
      </c>
      <c r="T3998" s="2">
        <v>487.05</v>
      </c>
      <c r="U3998" t="s">
        <v>24</v>
      </c>
      <c r="V39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3998" t="str">
        <f>IF(ChurnTable[[#This Row],[MonthlyCharges]]&lt;35,"Low (&lt;$35)",IF(ChurnTable[[#This Row],[MonthlyCharges]]&lt;70,"Medium ($35-$70)","High (&gt;$70)"))</f>
        <v>Low (&lt;$35)</v>
      </c>
      <c r="X3998">
        <f>ChurnTable[[#This Row],[MonthlyCharges]]*12</f>
        <v>249</v>
      </c>
      <c r="Y3998">
        <f>IF(ChurnTable[[#This Row],[Churn]]="Yes",1,0)</f>
        <v>0</v>
      </c>
      <c r="Z3998">
        <f>IF(ChurnTable[[#This Row],[Churn]]="Yes",ChurnTable[[#This Row],[MonthlyCharges]]*12,0)</f>
        <v>0</v>
      </c>
    </row>
    <row r="3999" spans="1:26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 s="1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 s="2">
        <v>61.45</v>
      </c>
      <c r="T3999" s="2">
        <v>4131.2</v>
      </c>
      <c r="U3999" t="s">
        <v>24</v>
      </c>
      <c r="V39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3999" t="str">
        <f>IF(ChurnTable[[#This Row],[MonthlyCharges]]&lt;35,"Low (&lt;$35)",IF(ChurnTable[[#This Row],[MonthlyCharges]]&lt;70,"Medium ($35-$70)","High (&gt;$70)"))</f>
        <v>Medium ($35-$70)</v>
      </c>
      <c r="X3999">
        <f>ChurnTable[[#This Row],[MonthlyCharges]]*12</f>
        <v>737.40000000000009</v>
      </c>
      <c r="Y3999">
        <f>IF(ChurnTable[[#This Row],[Churn]]="Yes",1,0)</f>
        <v>0</v>
      </c>
      <c r="Z3999">
        <f>IF(ChurnTable[[#This Row],[Churn]]="Yes",ChurnTable[[#This Row],[MonthlyCharges]]*12,0)</f>
        <v>0</v>
      </c>
    </row>
    <row r="4000" spans="1:26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 s="1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 s="2">
        <v>54.5</v>
      </c>
      <c r="T4000" s="2">
        <v>2301.15</v>
      </c>
      <c r="U4000" t="s">
        <v>24</v>
      </c>
      <c r="V40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00" t="str">
        <f>IF(ChurnTable[[#This Row],[MonthlyCharges]]&lt;35,"Low (&lt;$35)",IF(ChurnTable[[#This Row],[MonthlyCharges]]&lt;70,"Medium ($35-$70)","High (&gt;$70)"))</f>
        <v>Medium ($35-$70)</v>
      </c>
      <c r="X4000">
        <f>ChurnTable[[#This Row],[MonthlyCharges]]*12</f>
        <v>654</v>
      </c>
      <c r="Y4000">
        <f>IF(ChurnTable[[#This Row],[Churn]]="Yes",1,0)</f>
        <v>0</v>
      </c>
      <c r="Z4000">
        <f>IF(ChurnTable[[#This Row],[Churn]]="Yes",ChurnTable[[#This Row],[MonthlyCharges]]*12,0)</f>
        <v>0</v>
      </c>
    </row>
    <row r="4001" spans="1:26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 s="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 s="2">
        <v>69.599999999999994</v>
      </c>
      <c r="T4001" s="2">
        <v>131.65</v>
      </c>
      <c r="U4001" t="s">
        <v>23</v>
      </c>
      <c r="V40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01" t="str">
        <f>IF(ChurnTable[[#This Row],[MonthlyCharges]]&lt;35,"Low (&lt;$35)",IF(ChurnTable[[#This Row],[MonthlyCharges]]&lt;70,"Medium ($35-$70)","High (&gt;$70)"))</f>
        <v>Medium ($35-$70)</v>
      </c>
      <c r="X4001">
        <f>ChurnTable[[#This Row],[MonthlyCharges]]*12</f>
        <v>835.19999999999993</v>
      </c>
      <c r="Y4001">
        <f>IF(ChurnTable[[#This Row],[Churn]]="Yes",1,0)</f>
        <v>1</v>
      </c>
      <c r="Z4001">
        <f>IF(ChurnTable[[#This Row],[Churn]]="Yes",ChurnTable[[#This Row],[MonthlyCharges]]*12,0)</f>
        <v>835.19999999999993</v>
      </c>
    </row>
    <row r="4002" spans="1:26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 s="1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 s="2">
        <v>99.75</v>
      </c>
      <c r="T4002" s="2">
        <v>4036</v>
      </c>
      <c r="U4002" t="s">
        <v>24</v>
      </c>
      <c r="V40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02" t="str">
        <f>IF(ChurnTable[[#This Row],[MonthlyCharges]]&lt;35,"Low (&lt;$35)",IF(ChurnTable[[#This Row],[MonthlyCharges]]&lt;70,"Medium ($35-$70)","High (&gt;$70)"))</f>
        <v>High (&gt;$70)</v>
      </c>
      <c r="X4002">
        <f>ChurnTable[[#This Row],[MonthlyCharges]]*12</f>
        <v>1197</v>
      </c>
      <c r="Y4002">
        <f>IF(ChurnTable[[#This Row],[Churn]]="Yes",1,0)</f>
        <v>0</v>
      </c>
      <c r="Z4002">
        <f>IF(ChurnTable[[#This Row],[Churn]]="Yes",ChurnTable[[#This Row],[MonthlyCharges]]*12,0)</f>
        <v>0</v>
      </c>
    </row>
    <row r="4003" spans="1:26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 s="1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 s="2">
        <v>109.75</v>
      </c>
      <c r="T4003" s="2">
        <v>4900.6499999999996</v>
      </c>
      <c r="U4003" t="s">
        <v>24</v>
      </c>
      <c r="V40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03" t="str">
        <f>IF(ChurnTable[[#This Row],[MonthlyCharges]]&lt;35,"Low (&lt;$35)",IF(ChurnTable[[#This Row],[MonthlyCharges]]&lt;70,"Medium ($35-$70)","High (&gt;$70)"))</f>
        <v>High (&gt;$70)</v>
      </c>
      <c r="X4003">
        <f>ChurnTable[[#This Row],[MonthlyCharges]]*12</f>
        <v>1317</v>
      </c>
      <c r="Y4003">
        <f>IF(ChurnTable[[#This Row],[Churn]]="Yes",1,0)</f>
        <v>0</v>
      </c>
      <c r="Z4003">
        <f>IF(ChurnTable[[#This Row],[Churn]]="Yes",ChurnTable[[#This Row],[MonthlyCharges]]*12,0)</f>
        <v>0</v>
      </c>
    </row>
    <row r="4004" spans="1:26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 s="1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 s="2">
        <v>80.849999999999994</v>
      </c>
      <c r="T4004" s="2">
        <v>5727.45</v>
      </c>
      <c r="U4004" t="s">
        <v>24</v>
      </c>
      <c r="V40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04" t="str">
        <f>IF(ChurnTable[[#This Row],[MonthlyCharges]]&lt;35,"Low (&lt;$35)",IF(ChurnTable[[#This Row],[MonthlyCharges]]&lt;70,"Medium ($35-$70)","High (&gt;$70)"))</f>
        <v>High (&gt;$70)</v>
      </c>
      <c r="X4004">
        <f>ChurnTable[[#This Row],[MonthlyCharges]]*12</f>
        <v>970.19999999999993</v>
      </c>
      <c r="Y4004">
        <f>IF(ChurnTable[[#This Row],[Churn]]="Yes",1,0)</f>
        <v>0</v>
      </c>
      <c r="Z4004">
        <f>IF(ChurnTable[[#This Row],[Churn]]="Yes",ChurnTable[[#This Row],[MonthlyCharges]]*12,0)</f>
        <v>0</v>
      </c>
    </row>
    <row r="4005" spans="1:26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 s="1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 s="2">
        <v>20.3</v>
      </c>
      <c r="T4005" s="2">
        <v>743.05</v>
      </c>
      <c r="U4005" t="s">
        <v>24</v>
      </c>
      <c r="V40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05" t="str">
        <f>IF(ChurnTable[[#This Row],[MonthlyCharges]]&lt;35,"Low (&lt;$35)",IF(ChurnTable[[#This Row],[MonthlyCharges]]&lt;70,"Medium ($35-$70)","High (&gt;$70)"))</f>
        <v>Low (&lt;$35)</v>
      </c>
      <c r="X4005">
        <f>ChurnTable[[#This Row],[MonthlyCharges]]*12</f>
        <v>243.60000000000002</v>
      </c>
      <c r="Y4005">
        <f>IF(ChurnTable[[#This Row],[Churn]]="Yes",1,0)</f>
        <v>0</v>
      </c>
      <c r="Z4005">
        <f>IF(ChurnTable[[#This Row],[Churn]]="Yes",ChurnTable[[#This Row],[MonthlyCharges]]*12,0)</f>
        <v>0</v>
      </c>
    </row>
    <row r="4006" spans="1:26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 s="1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 s="2">
        <v>67.8</v>
      </c>
      <c r="T4006" s="2">
        <v>4804.6499999999996</v>
      </c>
      <c r="U4006" t="s">
        <v>24</v>
      </c>
      <c r="V40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06" t="str">
        <f>IF(ChurnTable[[#This Row],[MonthlyCharges]]&lt;35,"Low (&lt;$35)",IF(ChurnTable[[#This Row],[MonthlyCharges]]&lt;70,"Medium ($35-$70)","High (&gt;$70)"))</f>
        <v>Medium ($35-$70)</v>
      </c>
      <c r="X4006">
        <f>ChurnTable[[#This Row],[MonthlyCharges]]*12</f>
        <v>813.59999999999991</v>
      </c>
      <c r="Y4006">
        <f>IF(ChurnTable[[#This Row],[Churn]]="Yes",1,0)</f>
        <v>0</v>
      </c>
      <c r="Z4006">
        <f>IF(ChurnTable[[#This Row],[Churn]]="Yes",ChurnTable[[#This Row],[MonthlyCharges]]*12,0)</f>
        <v>0</v>
      </c>
    </row>
    <row r="4007" spans="1:26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 s="1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 s="2">
        <v>24.05</v>
      </c>
      <c r="T4007" s="2">
        <v>24.05</v>
      </c>
      <c r="U4007" t="s">
        <v>23</v>
      </c>
      <c r="V40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07" t="str">
        <f>IF(ChurnTable[[#This Row],[MonthlyCharges]]&lt;35,"Low (&lt;$35)",IF(ChurnTable[[#This Row],[MonthlyCharges]]&lt;70,"Medium ($35-$70)","High (&gt;$70)"))</f>
        <v>Low (&lt;$35)</v>
      </c>
      <c r="X4007">
        <f>ChurnTable[[#This Row],[MonthlyCharges]]*12</f>
        <v>288.60000000000002</v>
      </c>
      <c r="Y4007">
        <f>IF(ChurnTable[[#This Row],[Churn]]="Yes",1,0)</f>
        <v>1</v>
      </c>
      <c r="Z4007">
        <f>IF(ChurnTable[[#This Row],[Churn]]="Yes",ChurnTable[[#This Row],[MonthlyCharges]]*12,0)</f>
        <v>288.60000000000002</v>
      </c>
    </row>
    <row r="4008" spans="1:26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 s="1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 s="2">
        <v>19.8</v>
      </c>
      <c r="T4008" s="2">
        <v>1414.65</v>
      </c>
      <c r="U4008" t="s">
        <v>24</v>
      </c>
      <c r="V40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08" t="str">
        <f>IF(ChurnTable[[#This Row],[MonthlyCharges]]&lt;35,"Low (&lt;$35)",IF(ChurnTable[[#This Row],[MonthlyCharges]]&lt;70,"Medium ($35-$70)","High (&gt;$70)"))</f>
        <v>Low (&lt;$35)</v>
      </c>
      <c r="X4008">
        <f>ChurnTable[[#This Row],[MonthlyCharges]]*12</f>
        <v>237.60000000000002</v>
      </c>
      <c r="Y4008">
        <f>IF(ChurnTable[[#This Row],[Churn]]="Yes",1,0)</f>
        <v>0</v>
      </c>
      <c r="Z4008">
        <f>IF(ChurnTable[[#This Row],[Churn]]="Yes",ChurnTable[[#This Row],[MonthlyCharges]]*12,0)</f>
        <v>0</v>
      </c>
    </row>
    <row r="4009" spans="1:26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 s="1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 s="2">
        <v>25.7</v>
      </c>
      <c r="T4009" s="2">
        <v>1443.65</v>
      </c>
      <c r="U4009" t="s">
        <v>24</v>
      </c>
      <c r="V40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09" t="str">
        <f>IF(ChurnTable[[#This Row],[MonthlyCharges]]&lt;35,"Low (&lt;$35)",IF(ChurnTable[[#This Row],[MonthlyCharges]]&lt;70,"Medium ($35-$70)","High (&gt;$70)"))</f>
        <v>Low (&lt;$35)</v>
      </c>
      <c r="X4009">
        <f>ChurnTable[[#This Row],[MonthlyCharges]]*12</f>
        <v>308.39999999999998</v>
      </c>
      <c r="Y4009">
        <f>IF(ChurnTable[[#This Row],[Churn]]="Yes",1,0)</f>
        <v>0</v>
      </c>
      <c r="Z4009">
        <f>IF(ChurnTable[[#This Row],[Churn]]="Yes",ChurnTable[[#This Row],[MonthlyCharges]]*12,0)</f>
        <v>0</v>
      </c>
    </row>
    <row r="4010" spans="1:26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 s="1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 s="2">
        <v>56.15</v>
      </c>
      <c r="T4010" s="2">
        <v>2898.95</v>
      </c>
      <c r="U4010" t="s">
        <v>24</v>
      </c>
      <c r="V40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10" t="str">
        <f>IF(ChurnTable[[#This Row],[MonthlyCharges]]&lt;35,"Low (&lt;$35)",IF(ChurnTable[[#This Row],[MonthlyCharges]]&lt;70,"Medium ($35-$70)","High (&gt;$70)"))</f>
        <v>Medium ($35-$70)</v>
      </c>
      <c r="X4010">
        <f>ChurnTable[[#This Row],[MonthlyCharges]]*12</f>
        <v>673.8</v>
      </c>
      <c r="Y4010">
        <f>IF(ChurnTable[[#This Row],[Churn]]="Yes",1,0)</f>
        <v>0</v>
      </c>
      <c r="Z4010">
        <f>IF(ChurnTable[[#This Row],[Churn]]="Yes",ChurnTable[[#This Row],[MonthlyCharges]]*12,0)</f>
        <v>0</v>
      </c>
    </row>
    <row r="4011" spans="1:26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 s="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 s="2">
        <v>86.7</v>
      </c>
      <c r="T4011" s="2">
        <v>5309.5</v>
      </c>
      <c r="U4011" t="s">
        <v>24</v>
      </c>
      <c r="V40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11" t="str">
        <f>IF(ChurnTable[[#This Row],[MonthlyCharges]]&lt;35,"Low (&lt;$35)",IF(ChurnTable[[#This Row],[MonthlyCharges]]&lt;70,"Medium ($35-$70)","High (&gt;$70)"))</f>
        <v>High (&gt;$70)</v>
      </c>
      <c r="X4011">
        <f>ChurnTable[[#This Row],[MonthlyCharges]]*12</f>
        <v>1040.4000000000001</v>
      </c>
      <c r="Y4011">
        <f>IF(ChurnTable[[#This Row],[Churn]]="Yes",1,0)</f>
        <v>0</v>
      </c>
      <c r="Z4011">
        <f>IF(ChurnTable[[#This Row],[Churn]]="Yes",ChurnTable[[#This Row],[MonthlyCharges]]*12,0)</f>
        <v>0</v>
      </c>
    </row>
    <row r="4012" spans="1:26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 s="1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 s="2">
        <v>20.399999999999999</v>
      </c>
      <c r="T4012" s="2">
        <v>20.399999999999999</v>
      </c>
      <c r="U4012" t="s">
        <v>24</v>
      </c>
      <c r="V40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12" t="str">
        <f>IF(ChurnTable[[#This Row],[MonthlyCharges]]&lt;35,"Low (&lt;$35)",IF(ChurnTable[[#This Row],[MonthlyCharges]]&lt;70,"Medium ($35-$70)","High (&gt;$70)"))</f>
        <v>Low (&lt;$35)</v>
      </c>
      <c r="X4012">
        <f>ChurnTable[[#This Row],[MonthlyCharges]]*12</f>
        <v>244.79999999999998</v>
      </c>
      <c r="Y4012">
        <f>IF(ChurnTable[[#This Row],[Churn]]="Yes",1,0)</f>
        <v>0</v>
      </c>
      <c r="Z4012">
        <f>IF(ChurnTable[[#This Row],[Churn]]="Yes",ChurnTable[[#This Row],[MonthlyCharges]]*12,0)</f>
        <v>0</v>
      </c>
    </row>
    <row r="4013" spans="1:26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 s="1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 s="2">
        <v>19.649999999999999</v>
      </c>
      <c r="T4013" s="2">
        <v>451.55</v>
      </c>
      <c r="U4013" t="s">
        <v>24</v>
      </c>
      <c r="V40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13" t="str">
        <f>IF(ChurnTable[[#This Row],[MonthlyCharges]]&lt;35,"Low (&lt;$35)",IF(ChurnTable[[#This Row],[MonthlyCharges]]&lt;70,"Medium ($35-$70)","High (&gt;$70)"))</f>
        <v>Low (&lt;$35)</v>
      </c>
      <c r="X4013">
        <f>ChurnTable[[#This Row],[MonthlyCharges]]*12</f>
        <v>235.79999999999998</v>
      </c>
      <c r="Y4013">
        <f>IF(ChurnTable[[#This Row],[Churn]]="Yes",1,0)</f>
        <v>0</v>
      </c>
      <c r="Z4013">
        <f>IF(ChurnTable[[#This Row],[Churn]]="Yes",ChurnTable[[#This Row],[MonthlyCharges]]*12,0)</f>
        <v>0</v>
      </c>
    </row>
    <row r="4014" spans="1:26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 s="1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 s="2">
        <v>50.55</v>
      </c>
      <c r="T4014" s="2">
        <v>50.55</v>
      </c>
      <c r="U4014" t="s">
        <v>23</v>
      </c>
      <c r="V40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14" t="str">
        <f>IF(ChurnTable[[#This Row],[MonthlyCharges]]&lt;35,"Low (&lt;$35)",IF(ChurnTable[[#This Row],[MonthlyCharges]]&lt;70,"Medium ($35-$70)","High (&gt;$70)"))</f>
        <v>Medium ($35-$70)</v>
      </c>
      <c r="X4014">
        <f>ChurnTable[[#This Row],[MonthlyCharges]]*12</f>
        <v>606.59999999999991</v>
      </c>
      <c r="Y4014">
        <f>IF(ChurnTable[[#This Row],[Churn]]="Yes",1,0)</f>
        <v>1</v>
      </c>
      <c r="Z4014">
        <f>IF(ChurnTable[[#This Row],[Churn]]="Yes",ChurnTable[[#This Row],[MonthlyCharges]]*12,0)</f>
        <v>606.59999999999991</v>
      </c>
    </row>
    <row r="4015" spans="1:26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 s="1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 s="2">
        <v>54.35</v>
      </c>
      <c r="T4015" s="2">
        <v>117.05</v>
      </c>
      <c r="U4015" t="s">
        <v>24</v>
      </c>
      <c r="V40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15" t="str">
        <f>IF(ChurnTable[[#This Row],[MonthlyCharges]]&lt;35,"Low (&lt;$35)",IF(ChurnTable[[#This Row],[MonthlyCharges]]&lt;70,"Medium ($35-$70)","High (&gt;$70)"))</f>
        <v>Medium ($35-$70)</v>
      </c>
      <c r="X4015">
        <f>ChurnTable[[#This Row],[MonthlyCharges]]*12</f>
        <v>652.20000000000005</v>
      </c>
      <c r="Y4015">
        <f>IF(ChurnTable[[#This Row],[Churn]]="Yes",1,0)</f>
        <v>0</v>
      </c>
      <c r="Z4015">
        <f>IF(ChurnTable[[#This Row],[Churn]]="Yes",ChurnTable[[#This Row],[MonthlyCharges]]*12,0)</f>
        <v>0</v>
      </c>
    </row>
    <row r="4016" spans="1:26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 s="1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 s="2">
        <v>108.1</v>
      </c>
      <c r="T4016" s="2">
        <v>5839.3</v>
      </c>
      <c r="U4016" t="s">
        <v>24</v>
      </c>
      <c r="V40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16" t="str">
        <f>IF(ChurnTable[[#This Row],[MonthlyCharges]]&lt;35,"Low (&lt;$35)",IF(ChurnTable[[#This Row],[MonthlyCharges]]&lt;70,"Medium ($35-$70)","High (&gt;$70)"))</f>
        <v>High (&gt;$70)</v>
      </c>
      <c r="X4016">
        <f>ChurnTable[[#This Row],[MonthlyCharges]]*12</f>
        <v>1297.1999999999998</v>
      </c>
      <c r="Y4016">
        <f>IF(ChurnTable[[#This Row],[Churn]]="Yes",1,0)</f>
        <v>0</v>
      </c>
      <c r="Z4016">
        <f>IF(ChurnTable[[#This Row],[Churn]]="Yes",ChurnTable[[#This Row],[MonthlyCharges]]*12,0)</f>
        <v>0</v>
      </c>
    </row>
    <row r="4017" spans="1:26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 s="1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 s="2">
        <v>54.45</v>
      </c>
      <c r="T4017" s="2">
        <v>1893.5</v>
      </c>
      <c r="U4017" t="s">
        <v>24</v>
      </c>
      <c r="V40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17" t="str">
        <f>IF(ChurnTable[[#This Row],[MonthlyCharges]]&lt;35,"Low (&lt;$35)",IF(ChurnTable[[#This Row],[MonthlyCharges]]&lt;70,"Medium ($35-$70)","High (&gt;$70)"))</f>
        <v>Medium ($35-$70)</v>
      </c>
      <c r="X4017">
        <f>ChurnTable[[#This Row],[MonthlyCharges]]*12</f>
        <v>653.40000000000009</v>
      </c>
      <c r="Y4017">
        <f>IF(ChurnTable[[#This Row],[Churn]]="Yes",1,0)</f>
        <v>0</v>
      </c>
      <c r="Z4017">
        <f>IF(ChurnTable[[#This Row],[Churn]]="Yes",ChurnTable[[#This Row],[MonthlyCharges]]*12,0)</f>
        <v>0</v>
      </c>
    </row>
    <row r="4018" spans="1:26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 s="1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 s="2">
        <v>45.35</v>
      </c>
      <c r="T4018" s="2">
        <v>45.35</v>
      </c>
      <c r="U4018" t="s">
        <v>24</v>
      </c>
      <c r="V40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18" t="str">
        <f>IF(ChurnTable[[#This Row],[MonthlyCharges]]&lt;35,"Low (&lt;$35)",IF(ChurnTable[[#This Row],[MonthlyCharges]]&lt;70,"Medium ($35-$70)","High (&gt;$70)"))</f>
        <v>Medium ($35-$70)</v>
      </c>
      <c r="X4018">
        <f>ChurnTable[[#This Row],[MonthlyCharges]]*12</f>
        <v>544.20000000000005</v>
      </c>
      <c r="Y4018">
        <f>IF(ChurnTable[[#This Row],[Churn]]="Yes",1,0)</f>
        <v>0</v>
      </c>
      <c r="Z4018">
        <f>IF(ChurnTable[[#This Row],[Churn]]="Yes",ChurnTable[[#This Row],[MonthlyCharges]]*12,0)</f>
        <v>0</v>
      </c>
    </row>
    <row r="4019" spans="1:26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 s="1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 s="2">
        <v>59</v>
      </c>
      <c r="T4019" s="2">
        <v>1654.45</v>
      </c>
      <c r="U4019" t="s">
        <v>24</v>
      </c>
      <c r="V40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19" t="str">
        <f>IF(ChurnTable[[#This Row],[MonthlyCharges]]&lt;35,"Low (&lt;$35)",IF(ChurnTable[[#This Row],[MonthlyCharges]]&lt;70,"Medium ($35-$70)","High (&gt;$70)"))</f>
        <v>Medium ($35-$70)</v>
      </c>
      <c r="X4019">
        <f>ChurnTable[[#This Row],[MonthlyCharges]]*12</f>
        <v>708</v>
      </c>
      <c r="Y4019">
        <f>IF(ChurnTable[[#This Row],[Churn]]="Yes",1,0)</f>
        <v>0</v>
      </c>
      <c r="Z4019">
        <f>IF(ChurnTable[[#This Row],[Churn]]="Yes",ChurnTable[[#This Row],[MonthlyCharges]]*12,0)</f>
        <v>0</v>
      </c>
    </row>
    <row r="4020" spans="1:26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 s="1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 s="2">
        <v>69.45</v>
      </c>
      <c r="T4020" s="2">
        <v>477.05</v>
      </c>
      <c r="U4020" t="s">
        <v>24</v>
      </c>
      <c r="V40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20" t="str">
        <f>IF(ChurnTable[[#This Row],[MonthlyCharges]]&lt;35,"Low (&lt;$35)",IF(ChurnTable[[#This Row],[MonthlyCharges]]&lt;70,"Medium ($35-$70)","High (&gt;$70)"))</f>
        <v>Medium ($35-$70)</v>
      </c>
      <c r="X4020">
        <f>ChurnTable[[#This Row],[MonthlyCharges]]*12</f>
        <v>833.40000000000009</v>
      </c>
      <c r="Y4020">
        <f>IF(ChurnTable[[#This Row],[Churn]]="Yes",1,0)</f>
        <v>0</v>
      </c>
      <c r="Z4020">
        <f>IF(ChurnTable[[#This Row],[Churn]]="Yes",ChurnTable[[#This Row],[MonthlyCharges]]*12,0)</f>
        <v>0</v>
      </c>
    </row>
    <row r="4021" spans="1:26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 s="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 s="2">
        <v>100.55</v>
      </c>
      <c r="T4021" s="2">
        <v>1415.55</v>
      </c>
      <c r="U4021" t="s">
        <v>23</v>
      </c>
      <c r="V40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21" t="str">
        <f>IF(ChurnTable[[#This Row],[MonthlyCharges]]&lt;35,"Low (&lt;$35)",IF(ChurnTable[[#This Row],[MonthlyCharges]]&lt;70,"Medium ($35-$70)","High (&gt;$70)"))</f>
        <v>High (&gt;$70)</v>
      </c>
      <c r="X4021">
        <f>ChurnTable[[#This Row],[MonthlyCharges]]*12</f>
        <v>1206.5999999999999</v>
      </c>
      <c r="Y4021">
        <f>IF(ChurnTable[[#This Row],[Churn]]="Yes",1,0)</f>
        <v>1</v>
      </c>
      <c r="Z4021">
        <f>IF(ChurnTable[[#This Row],[Churn]]="Yes",ChurnTable[[#This Row],[MonthlyCharges]]*12,0)</f>
        <v>1206.5999999999999</v>
      </c>
    </row>
    <row r="4022" spans="1:26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 s="1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 s="2">
        <v>64.95</v>
      </c>
      <c r="T4022" s="2">
        <v>4546</v>
      </c>
      <c r="U4022" t="s">
        <v>24</v>
      </c>
      <c r="V40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22" t="str">
        <f>IF(ChurnTable[[#This Row],[MonthlyCharges]]&lt;35,"Low (&lt;$35)",IF(ChurnTable[[#This Row],[MonthlyCharges]]&lt;70,"Medium ($35-$70)","High (&gt;$70)"))</f>
        <v>Medium ($35-$70)</v>
      </c>
      <c r="X4022">
        <f>ChurnTable[[#This Row],[MonthlyCharges]]*12</f>
        <v>779.40000000000009</v>
      </c>
      <c r="Y4022">
        <f>IF(ChurnTable[[#This Row],[Churn]]="Yes",1,0)</f>
        <v>0</v>
      </c>
      <c r="Z4022">
        <f>IF(ChurnTable[[#This Row],[Churn]]="Yes",ChurnTable[[#This Row],[MonthlyCharges]]*12,0)</f>
        <v>0</v>
      </c>
    </row>
    <row r="4023" spans="1:26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 s="1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 s="2">
        <v>20.5</v>
      </c>
      <c r="T4023" s="2">
        <v>20.5</v>
      </c>
      <c r="U4023" t="s">
        <v>23</v>
      </c>
      <c r="V40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23" t="str">
        <f>IF(ChurnTable[[#This Row],[MonthlyCharges]]&lt;35,"Low (&lt;$35)",IF(ChurnTable[[#This Row],[MonthlyCharges]]&lt;70,"Medium ($35-$70)","High (&gt;$70)"))</f>
        <v>Low (&lt;$35)</v>
      </c>
      <c r="X4023">
        <f>ChurnTable[[#This Row],[MonthlyCharges]]*12</f>
        <v>246</v>
      </c>
      <c r="Y4023">
        <f>IF(ChurnTable[[#This Row],[Churn]]="Yes",1,0)</f>
        <v>1</v>
      </c>
      <c r="Z4023">
        <f>IF(ChurnTable[[#This Row],[Churn]]="Yes",ChurnTable[[#This Row],[MonthlyCharges]]*12,0)</f>
        <v>246</v>
      </c>
    </row>
    <row r="4024" spans="1:26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 s="1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 s="2">
        <v>18.850000000000001</v>
      </c>
      <c r="T4024" s="2">
        <v>163.19999999999999</v>
      </c>
      <c r="U4024" t="s">
        <v>24</v>
      </c>
      <c r="V40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24" t="str">
        <f>IF(ChurnTable[[#This Row],[MonthlyCharges]]&lt;35,"Low (&lt;$35)",IF(ChurnTable[[#This Row],[MonthlyCharges]]&lt;70,"Medium ($35-$70)","High (&gt;$70)"))</f>
        <v>Low (&lt;$35)</v>
      </c>
      <c r="X4024">
        <f>ChurnTable[[#This Row],[MonthlyCharges]]*12</f>
        <v>226.20000000000002</v>
      </c>
      <c r="Y4024">
        <f>IF(ChurnTable[[#This Row],[Churn]]="Yes",1,0)</f>
        <v>0</v>
      </c>
      <c r="Z4024">
        <f>IF(ChurnTable[[#This Row],[Churn]]="Yes",ChurnTable[[#This Row],[MonthlyCharges]]*12,0)</f>
        <v>0</v>
      </c>
    </row>
    <row r="4025" spans="1:26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 s="1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 s="2">
        <v>19.8</v>
      </c>
      <c r="T4025" s="2">
        <v>849.9</v>
      </c>
      <c r="U4025" t="s">
        <v>24</v>
      </c>
      <c r="V40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25" t="str">
        <f>IF(ChurnTable[[#This Row],[MonthlyCharges]]&lt;35,"Low (&lt;$35)",IF(ChurnTable[[#This Row],[MonthlyCharges]]&lt;70,"Medium ($35-$70)","High (&gt;$70)"))</f>
        <v>Low (&lt;$35)</v>
      </c>
      <c r="X4025">
        <f>ChurnTable[[#This Row],[MonthlyCharges]]*12</f>
        <v>237.60000000000002</v>
      </c>
      <c r="Y4025">
        <f>IF(ChurnTable[[#This Row],[Churn]]="Yes",1,0)</f>
        <v>0</v>
      </c>
      <c r="Z4025">
        <f>IF(ChurnTable[[#This Row],[Churn]]="Yes",ChurnTable[[#This Row],[MonthlyCharges]]*12,0)</f>
        <v>0</v>
      </c>
    </row>
    <row r="4026" spans="1:26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 s="1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 s="2">
        <v>25.05</v>
      </c>
      <c r="T4026" s="2">
        <v>189.95</v>
      </c>
      <c r="U4026" t="s">
        <v>24</v>
      </c>
      <c r="V40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26" t="str">
        <f>IF(ChurnTable[[#This Row],[MonthlyCharges]]&lt;35,"Low (&lt;$35)",IF(ChurnTable[[#This Row],[MonthlyCharges]]&lt;70,"Medium ($35-$70)","High (&gt;$70)"))</f>
        <v>Low (&lt;$35)</v>
      </c>
      <c r="X4026">
        <f>ChurnTable[[#This Row],[MonthlyCharges]]*12</f>
        <v>300.60000000000002</v>
      </c>
      <c r="Y4026">
        <f>IF(ChurnTable[[#This Row],[Churn]]="Yes",1,0)</f>
        <v>0</v>
      </c>
      <c r="Z4026">
        <f>IF(ChurnTable[[#This Row],[Churn]]="Yes",ChurnTable[[#This Row],[MonthlyCharges]]*12,0)</f>
        <v>0</v>
      </c>
    </row>
    <row r="4027" spans="1:26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 s="1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 s="2">
        <v>74.8</v>
      </c>
      <c r="T4027" s="2">
        <v>321.89999999999998</v>
      </c>
      <c r="U4027" t="s">
        <v>23</v>
      </c>
      <c r="V40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27" t="str">
        <f>IF(ChurnTable[[#This Row],[MonthlyCharges]]&lt;35,"Low (&lt;$35)",IF(ChurnTable[[#This Row],[MonthlyCharges]]&lt;70,"Medium ($35-$70)","High (&gt;$70)"))</f>
        <v>High (&gt;$70)</v>
      </c>
      <c r="X4027">
        <f>ChurnTable[[#This Row],[MonthlyCharges]]*12</f>
        <v>897.59999999999991</v>
      </c>
      <c r="Y4027">
        <f>IF(ChurnTable[[#This Row],[Churn]]="Yes",1,0)</f>
        <v>1</v>
      </c>
      <c r="Z4027">
        <f>IF(ChurnTable[[#This Row],[Churn]]="Yes",ChurnTable[[#This Row],[MonthlyCharges]]*12,0)</f>
        <v>897.59999999999991</v>
      </c>
    </row>
    <row r="4028" spans="1:26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 s="1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 s="2">
        <v>114.3</v>
      </c>
      <c r="T4028" s="2">
        <v>8058.55</v>
      </c>
      <c r="U4028" t="s">
        <v>24</v>
      </c>
      <c r="V40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28" t="str">
        <f>IF(ChurnTable[[#This Row],[MonthlyCharges]]&lt;35,"Low (&lt;$35)",IF(ChurnTable[[#This Row],[MonthlyCharges]]&lt;70,"Medium ($35-$70)","High (&gt;$70)"))</f>
        <v>High (&gt;$70)</v>
      </c>
      <c r="X4028">
        <f>ChurnTable[[#This Row],[MonthlyCharges]]*12</f>
        <v>1371.6</v>
      </c>
      <c r="Y4028">
        <f>IF(ChurnTable[[#This Row],[Churn]]="Yes",1,0)</f>
        <v>0</v>
      </c>
      <c r="Z4028">
        <f>IF(ChurnTable[[#This Row],[Churn]]="Yes",ChurnTable[[#This Row],[MonthlyCharges]]*12,0)</f>
        <v>0</v>
      </c>
    </row>
    <row r="4029" spans="1:26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 s="1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 s="2">
        <v>24.45</v>
      </c>
      <c r="T4029" s="2">
        <v>482.8</v>
      </c>
      <c r="U4029" t="s">
        <v>23</v>
      </c>
      <c r="V40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29" t="str">
        <f>IF(ChurnTable[[#This Row],[MonthlyCharges]]&lt;35,"Low (&lt;$35)",IF(ChurnTable[[#This Row],[MonthlyCharges]]&lt;70,"Medium ($35-$70)","High (&gt;$70)"))</f>
        <v>Low (&lt;$35)</v>
      </c>
      <c r="X4029">
        <f>ChurnTable[[#This Row],[MonthlyCharges]]*12</f>
        <v>293.39999999999998</v>
      </c>
      <c r="Y4029">
        <f>IF(ChurnTable[[#This Row],[Churn]]="Yes",1,0)</f>
        <v>1</v>
      </c>
      <c r="Z4029">
        <f>IF(ChurnTable[[#This Row],[Churn]]="Yes",ChurnTable[[#This Row],[MonthlyCharges]]*12,0)</f>
        <v>293.39999999999998</v>
      </c>
    </row>
    <row r="4030" spans="1:26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 s="1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 s="2">
        <v>109.2</v>
      </c>
      <c r="T4030" s="2">
        <v>7049.75</v>
      </c>
      <c r="U4030" t="s">
        <v>24</v>
      </c>
      <c r="V40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30" t="str">
        <f>IF(ChurnTable[[#This Row],[MonthlyCharges]]&lt;35,"Low (&lt;$35)",IF(ChurnTable[[#This Row],[MonthlyCharges]]&lt;70,"Medium ($35-$70)","High (&gt;$70)"))</f>
        <v>High (&gt;$70)</v>
      </c>
      <c r="X4030">
        <f>ChurnTable[[#This Row],[MonthlyCharges]]*12</f>
        <v>1310.4000000000001</v>
      </c>
      <c r="Y4030">
        <f>IF(ChurnTable[[#This Row],[Churn]]="Yes",1,0)</f>
        <v>0</v>
      </c>
      <c r="Z4030">
        <f>IF(ChurnTable[[#This Row],[Churn]]="Yes",ChurnTable[[#This Row],[MonthlyCharges]]*12,0)</f>
        <v>0</v>
      </c>
    </row>
    <row r="4031" spans="1:26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 s="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 s="2">
        <v>45.05</v>
      </c>
      <c r="T4031" s="2">
        <v>2560.1</v>
      </c>
      <c r="U4031" t="s">
        <v>24</v>
      </c>
      <c r="V40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31" t="str">
        <f>IF(ChurnTable[[#This Row],[MonthlyCharges]]&lt;35,"Low (&lt;$35)",IF(ChurnTable[[#This Row],[MonthlyCharges]]&lt;70,"Medium ($35-$70)","High (&gt;$70)"))</f>
        <v>Medium ($35-$70)</v>
      </c>
      <c r="X4031">
        <f>ChurnTable[[#This Row],[MonthlyCharges]]*12</f>
        <v>540.59999999999991</v>
      </c>
      <c r="Y4031">
        <f>IF(ChurnTable[[#This Row],[Churn]]="Yes",1,0)</f>
        <v>0</v>
      </c>
      <c r="Z4031">
        <f>IF(ChurnTable[[#This Row],[Churn]]="Yes",ChurnTable[[#This Row],[MonthlyCharges]]*12,0)</f>
        <v>0</v>
      </c>
    </row>
    <row r="4032" spans="1:26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 s="1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 s="2">
        <v>51</v>
      </c>
      <c r="T4032" s="2">
        <v>286.8</v>
      </c>
      <c r="U4032" t="s">
        <v>24</v>
      </c>
      <c r="V40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32" t="str">
        <f>IF(ChurnTable[[#This Row],[MonthlyCharges]]&lt;35,"Low (&lt;$35)",IF(ChurnTable[[#This Row],[MonthlyCharges]]&lt;70,"Medium ($35-$70)","High (&gt;$70)"))</f>
        <v>Medium ($35-$70)</v>
      </c>
      <c r="X4032">
        <f>ChurnTable[[#This Row],[MonthlyCharges]]*12</f>
        <v>612</v>
      </c>
      <c r="Y4032">
        <f>IF(ChurnTable[[#This Row],[Churn]]="Yes",1,0)</f>
        <v>0</v>
      </c>
      <c r="Z4032">
        <f>IF(ChurnTable[[#This Row],[Churn]]="Yes",ChurnTable[[#This Row],[MonthlyCharges]]*12,0)</f>
        <v>0</v>
      </c>
    </row>
    <row r="4033" spans="1:26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 s="1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 s="2">
        <v>110.45</v>
      </c>
      <c r="T4033" s="2">
        <v>7982.5</v>
      </c>
      <c r="U4033" t="s">
        <v>24</v>
      </c>
      <c r="V40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33" t="str">
        <f>IF(ChurnTable[[#This Row],[MonthlyCharges]]&lt;35,"Low (&lt;$35)",IF(ChurnTable[[#This Row],[MonthlyCharges]]&lt;70,"Medium ($35-$70)","High (&gt;$70)"))</f>
        <v>High (&gt;$70)</v>
      </c>
      <c r="X4033">
        <f>ChurnTable[[#This Row],[MonthlyCharges]]*12</f>
        <v>1325.4</v>
      </c>
      <c r="Y4033">
        <f>IF(ChurnTable[[#This Row],[Churn]]="Yes",1,0)</f>
        <v>0</v>
      </c>
      <c r="Z4033">
        <f>IF(ChurnTable[[#This Row],[Churn]]="Yes",ChurnTable[[#This Row],[MonthlyCharges]]*12,0)</f>
        <v>0</v>
      </c>
    </row>
    <row r="4034" spans="1:26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 s="1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 s="2">
        <v>84.65</v>
      </c>
      <c r="T4034" s="2">
        <v>5683.6</v>
      </c>
      <c r="U4034" t="s">
        <v>24</v>
      </c>
      <c r="V40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34" t="str">
        <f>IF(ChurnTable[[#This Row],[MonthlyCharges]]&lt;35,"Low (&lt;$35)",IF(ChurnTable[[#This Row],[MonthlyCharges]]&lt;70,"Medium ($35-$70)","High (&gt;$70)"))</f>
        <v>High (&gt;$70)</v>
      </c>
      <c r="X4034">
        <f>ChurnTable[[#This Row],[MonthlyCharges]]*12</f>
        <v>1015.8000000000001</v>
      </c>
      <c r="Y4034">
        <f>IF(ChurnTable[[#This Row],[Churn]]="Yes",1,0)</f>
        <v>0</v>
      </c>
      <c r="Z4034">
        <f>IF(ChurnTable[[#This Row],[Churn]]="Yes",ChurnTable[[#This Row],[MonthlyCharges]]*12,0)</f>
        <v>0</v>
      </c>
    </row>
    <row r="4035" spans="1:26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 s="1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 s="2">
        <v>60.05</v>
      </c>
      <c r="T4035" s="2">
        <v>3994.05</v>
      </c>
      <c r="U4035" t="s">
        <v>24</v>
      </c>
      <c r="V40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35" t="str">
        <f>IF(ChurnTable[[#This Row],[MonthlyCharges]]&lt;35,"Low (&lt;$35)",IF(ChurnTable[[#This Row],[MonthlyCharges]]&lt;70,"Medium ($35-$70)","High (&gt;$70)"))</f>
        <v>Medium ($35-$70)</v>
      </c>
      <c r="X4035">
        <f>ChurnTable[[#This Row],[MonthlyCharges]]*12</f>
        <v>720.59999999999991</v>
      </c>
      <c r="Y4035">
        <f>IF(ChurnTable[[#This Row],[Churn]]="Yes",1,0)</f>
        <v>0</v>
      </c>
      <c r="Z4035">
        <f>IF(ChurnTable[[#This Row],[Churn]]="Yes",ChurnTable[[#This Row],[MonthlyCharges]]*12,0)</f>
        <v>0</v>
      </c>
    </row>
    <row r="4036" spans="1:26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 s="1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 s="2">
        <v>44.65</v>
      </c>
      <c r="T4036" s="2">
        <v>369.15</v>
      </c>
      <c r="U4036" t="s">
        <v>24</v>
      </c>
      <c r="V40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36" t="str">
        <f>IF(ChurnTable[[#This Row],[MonthlyCharges]]&lt;35,"Low (&lt;$35)",IF(ChurnTable[[#This Row],[MonthlyCharges]]&lt;70,"Medium ($35-$70)","High (&gt;$70)"))</f>
        <v>Medium ($35-$70)</v>
      </c>
      <c r="X4036">
        <f>ChurnTable[[#This Row],[MonthlyCharges]]*12</f>
        <v>535.79999999999995</v>
      </c>
      <c r="Y4036">
        <f>IF(ChurnTable[[#This Row],[Churn]]="Yes",1,0)</f>
        <v>0</v>
      </c>
      <c r="Z4036">
        <f>IF(ChurnTable[[#This Row],[Churn]]="Yes",ChurnTable[[#This Row],[MonthlyCharges]]*12,0)</f>
        <v>0</v>
      </c>
    </row>
    <row r="4037" spans="1:26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 s="1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 s="2">
        <v>93.25</v>
      </c>
      <c r="T4037" s="2">
        <v>4631.7</v>
      </c>
      <c r="U4037" t="s">
        <v>24</v>
      </c>
      <c r="V40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37" t="str">
        <f>IF(ChurnTable[[#This Row],[MonthlyCharges]]&lt;35,"Low (&lt;$35)",IF(ChurnTable[[#This Row],[MonthlyCharges]]&lt;70,"Medium ($35-$70)","High (&gt;$70)"))</f>
        <v>High (&gt;$70)</v>
      </c>
      <c r="X4037">
        <f>ChurnTable[[#This Row],[MonthlyCharges]]*12</f>
        <v>1119</v>
      </c>
      <c r="Y4037">
        <f>IF(ChurnTable[[#This Row],[Churn]]="Yes",1,0)</f>
        <v>0</v>
      </c>
      <c r="Z4037">
        <f>IF(ChurnTable[[#This Row],[Churn]]="Yes",ChurnTable[[#This Row],[MonthlyCharges]]*12,0)</f>
        <v>0</v>
      </c>
    </row>
    <row r="4038" spans="1:26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 s="1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 s="2">
        <v>20.25</v>
      </c>
      <c r="T4038" s="2">
        <v>401.95</v>
      </c>
      <c r="U4038" t="s">
        <v>24</v>
      </c>
      <c r="V40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38" t="str">
        <f>IF(ChurnTable[[#This Row],[MonthlyCharges]]&lt;35,"Low (&lt;$35)",IF(ChurnTable[[#This Row],[MonthlyCharges]]&lt;70,"Medium ($35-$70)","High (&gt;$70)"))</f>
        <v>Low (&lt;$35)</v>
      </c>
      <c r="X4038">
        <f>ChurnTable[[#This Row],[MonthlyCharges]]*12</f>
        <v>243</v>
      </c>
      <c r="Y4038">
        <f>IF(ChurnTable[[#This Row],[Churn]]="Yes",1,0)</f>
        <v>0</v>
      </c>
      <c r="Z4038">
        <f>IF(ChurnTable[[#This Row],[Churn]]="Yes",ChurnTable[[#This Row],[MonthlyCharges]]*12,0)</f>
        <v>0</v>
      </c>
    </row>
    <row r="4039" spans="1:26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 s="1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 s="2">
        <v>25.45</v>
      </c>
      <c r="T4039" s="2">
        <v>1534.05</v>
      </c>
      <c r="U4039" t="s">
        <v>24</v>
      </c>
      <c r="V40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39" t="str">
        <f>IF(ChurnTable[[#This Row],[MonthlyCharges]]&lt;35,"Low (&lt;$35)",IF(ChurnTable[[#This Row],[MonthlyCharges]]&lt;70,"Medium ($35-$70)","High (&gt;$70)"))</f>
        <v>Low (&lt;$35)</v>
      </c>
      <c r="X4039">
        <f>ChurnTable[[#This Row],[MonthlyCharges]]*12</f>
        <v>305.39999999999998</v>
      </c>
      <c r="Y4039">
        <f>IF(ChurnTable[[#This Row],[Churn]]="Yes",1,0)</f>
        <v>0</v>
      </c>
      <c r="Z4039">
        <f>IF(ChurnTable[[#This Row],[Churn]]="Yes",ChurnTable[[#This Row],[MonthlyCharges]]*12,0)</f>
        <v>0</v>
      </c>
    </row>
    <row r="4040" spans="1:26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 s="1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 s="2">
        <v>20.6</v>
      </c>
      <c r="T4040" s="2">
        <v>1093</v>
      </c>
      <c r="U4040" t="s">
        <v>24</v>
      </c>
      <c r="V40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40" t="str">
        <f>IF(ChurnTable[[#This Row],[MonthlyCharges]]&lt;35,"Low (&lt;$35)",IF(ChurnTable[[#This Row],[MonthlyCharges]]&lt;70,"Medium ($35-$70)","High (&gt;$70)"))</f>
        <v>Low (&lt;$35)</v>
      </c>
      <c r="X4040">
        <f>ChurnTable[[#This Row],[MonthlyCharges]]*12</f>
        <v>247.20000000000002</v>
      </c>
      <c r="Y4040">
        <f>IF(ChurnTable[[#This Row],[Churn]]="Yes",1,0)</f>
        <v>0</v>
      </c>
      <c r="Z4040">
        <f>IF(ChurnTable[[#This Row],[Churn]]="Yes",ChurnTable[[#This Row],[MonthlyCharges]]*12,0)</f>
        <v>0</v>
      </c>
    </row>
    <row r="4041" spans="1:26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 s="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 s="2">
        <v>94.1</v>
      </c>
      <c r="T4041" s="2">
        <v>701.3</v>
      </c>
      <c r="U4041" t="s">
        <v>24</v>
      </c>
      <c r="V40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41" t="str">
        <f>IF(ChurnTable[[#This Row],[MonthlyCharges]]&lt;35,"Low (&lt;$35)",IF(ChurnTable[[#This Row],[MonthlyCharges]]&lt;70,"Medium ($35-$70)","High (&gt;$70)"))</f>
        <v>High (&gt;$70)</v>
      </c>
      <c r="X4041">
        <f>ChurnTable[[#This Row],[MonthlyCharges]]*12</f>
        <v>1129.1999999999998</v>
      </c>
      <c r="Y4041">
        <f>IF(ChurnTable[[#This Row],[Churn]]="Yes",1,0)</f>
        <v>0</v>
      </c>
      <c r="Z4041">
        <f>IF(ChurnTable[[#This Row],[Churn]]="Yes",ChurnTable[[#This Row],[MonthlyCharges]]*12,0)</f>
        <v>0</v>
      </c>
    </row>
    <row r="4042" spans="1:26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 s="1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 s="2">
        <v>34.799999999999997</v>
      </c>
      <c r="T4042" s="2">
        <v>1980.3</v>
      </c>
      <c r="U4042" t="s">
        <v>24</v>
      </c>
      <c r="V40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42" t="str">
        <f>IF(ChurnTable[[#This Row],[MonthlyCharges]]&lt;35,"Low (&lt;$35)",IF(ChurnTable[[#This Row],[MonthlyCharges]]&lt;70,"Medium ($35-$70)","High (&gt;$70)"))</f>
        <v>Low (&lt;$35)</v>
      </c>
      <c r="X4042">
        <f>ChurnTable[[#This Row],[MonthlyCharges]]*12</f>
        <v>417.59999999999997</v>
      </c>
      <c r="Y4042">
        <f>IF(ChurnTable[[#This Row],[Churn]]="Yes",1,0)</f>
        <v>0</v>
      </c>
      <c r="Z4042">
        <f>IF(ChurnTable[[#This Row],[Churn]]="Yes",ChurnTable[[#This Row],[MonthlyCharges]]*12,0)</f>
        <v>0</v>
      </c>
    </row>
    <row r="4043" spans="1:26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 s="1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 s="2">
        <v>60.75</v>
      </c>
      <c r="T4043" s="2">
        <v>2893.4</v>
      </c>
      <c r="U4043" t="s">
        <v>24</v>
      </c>
      <c r="V40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43" t="str">
        <f>IF(ChurnTable[[#This Row],[MonthlyCharges]]&lt;35,"Low (&lt;$35)",IF(ChurnTable[[#This Row],[MonthlyCharges]]&lt;70,"Medium ($35-$70)","High (&gt;$70)"))</f>
        <v>Medium ($35-$70)</v>
      </c>
      <c r="X4043">
        <f>ChurnTable[[#This Row],[MonthlyCharges]]*12</f>
        <v>729</v>
      </c>
      <c r="Y4043">
        <f>IF(ChurnTable[[#This Row],[Churn]]="Yes",1,0)</f>
        <v>0</v>
      </c>
      <c r="Z4043">
        <f>IF(ChurnTable[[#This Row],[Churn]]="Yes",ChurnTable[[#This Row],[MonthlyCharges]]*12,0)</f>
        <v>0</v>
      </c>
    </row>
    <row r="4044" spans="1:26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 s="1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 s="2">
        <v>51.35</v>
      </c>
      <c r="T4044" s="2">
        <v>262.3</v>
      </c>
      <c r="U4044" t="s">
        <v>24</v>
      </c>
      <c r="V40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44" t="str">
        <f>IF(ChurnTable[[#This Row],[MonthlyCharges]]&lt;35,"Low (&lt;$35)",IF(ChurnTable[[#This Row],[MonthlyCharges]]&lt;70,"Medium ($35-$70)","High (&gt;$70)"))</f>
        <v>Medium ($35-$70)</v>
      </c>
      <c r="X4044">
        <f>ChurnTable[[#This Row],[MonthlyCharges]]*12</f>
        <v>616.20000000000005</v>
      </c>
      <c r="Y4044">
        <f>IF(ChurnTable[[#This Row],[Churn]]="Yes",1,0)</f>
        <v>0</v>
      </c>
      <c r="Z4044">
        <f>IF(ChurnTable[[#This Row],[Churn]]="Yes",ChurnTable[[#This Row],[MonthlyCharges]]*12,0)</f>
        <v>0</v>
      </c>
    </row>
    <row r="4045" spans="1:26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 s="1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 s="2">
        <v>64.05</v>
      </c>
      <c r="T4045" s="2">
        <v>3886.85</v>
      </c>
      <c r="U4045" t="s">
        <v>24</v>
      </c>
      <c r="V40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45" t="str">
        <f>IF(ChurnTable[[#This Row],[MonthlyCharges]]&lt;35,"Low (&lt;$35)",IF(ChurnTable[[#This Row],[MonthlyCharges]]&lt;70,"Medium ($35-$70)","High (&gt;$70)"))</f>
        <v>Medium ($35-$70)</v>
      </c>
      <c r="X4045">
        <f>ChurnTable[[#This Row],[MonthlyCharges]]*12</f>
        <v>768.59999999999991</v>
      </c>
      <c r="Y4045">
        <f>IF(ChurnTable[[#This Row],[Churn]]="Yes",1,0)</f>
        <v>0</v>
      </c>
      <c r="Z4045">
        <f>IF(ChurnTable[[#This Row],[Churn]]="Yes",ChurnTable[[#This Row],[MonthlyCharges]]*12,0)</f>
        <v>0</v>
      </c>
    </row>
    <row r="4046" spans="1:26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 s="1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 s="2">
        <v>84.8</v>
      </c>
      <c r="T4046" s="2">
        <v>5917.55</v>
      </c>
      <c r="U4046" t="s">
        <v>24</v>
      </c>
      <c r="V40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46" t="str">
        <f>IF(ChurnTable[[#This Row],[MonthlyCharges]]&lt;35,"Low (&lt;$35)",IF(ChurnTable[[#This Row],[MonthlyCharges]]&lt;70,"Medium ($35-$70)","High (&gt;$70)"))</f>
        <v>High (&gt;$70)</v>
      </c>
      <c r="X4046">
        <f>ChurnTable[[#This Row],[MonthlyCharges]]*12</f>
        <v>1017.5999999999999</v>
      </c>
      <c r="Y4046">
        <f>IF(ChurnTable[[#This Row],[Churn]]="Yes",1,0)</f>
        <v>0</v>
      </c>
      <c r="Z4046">
        <f>IF(ChurnTable[[#This Row],[Churn]]="Yes",ChurnTable[[#This Row],[MonthlyCharges]]*12,0)</f>
        <v>0</v>
      </c>
    </row>
    <row r="4047" spans="1:26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 s="1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 s="2">
        <v>71</v>
      </c>
      <c r="T4047" s="2">
        <v>914</v>
      </c>
      <c r="U4047" t="s">
        <v>23</v>
      </c>
      <c r="V40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47" t="str">
        <f>IF(ChurnTable[[#This Row],[MonthlyCharges]]&lt;35,"Low (&lt;$35)",IF(ChurnTable[[#This Row],[MonthlyCharges]]&lt;70,"Medium ($35-$70)","High (&gt;$70)"))</f>
        <v>High (&gt;$70)</v>
      </c>
      <c r="X4047">
        <f>ChurnTable[[#This Row],[MonthlyCharges]]*12</f>
        <v>852</v>
      </c>
      <c r="Y4047">
        <f>IF(ChurnTable[[#This Row],[Churn]]="Yes",1,0)</f>
        <v>1</v>
      </c>
      <c r="Z4047">
        <f>IF(ChurnTable[[#This Row],[Churn]]="Yes",ChurnTable[[#This Row],[MonthlyCharges]]*12,0)</f>
        <v>852</v>
      </c>
    </row>
    <row r="4048" spans="1:26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 s="1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 s="2">
        <v>50.15</v>
      </c>
      <c r="T4048" s="2">
        <v>2139.1</v>
      </c>
      <c r="U4048" t="s">
        <v>24</v>
      </c>
      <c r="V40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48" t="str">
        <f>IF(ChurnTable[[#This Row],[MonthlyCharges]]&lt;35,"Low (&lt;$35)",IF(ChurnTable[[#This Row],[MonthlyCharges]]&lt;70,"Medium ($35-$70)","High (&gt;$70)"))</f>
        <v>Medium ($35-$70)</v>
      </c>
      <c r="X4048">
        <f>ChurnTable[[#This Row],[MonthlyCharges]]*12</f>
        <v>601.79999999999995</v>
      </c>
      <c r="Y4048">
        <f>IF(ChurnTable[[#This Row],[Churn]]="Yes",1,0)</f>
        <v>0</v>
      </c>
      <c r="Z4048">
        <f>IF(ChurnTable[[#This Row],[Churn]]="Yes",ChurnTable[[#This Row],[MonthlyCharges]]*12,0)</f>
        <v>0</v>
      </c>
    </row>
    <row r="4049" spans="1:26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 s="1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 s="2">
        <v>94.6</v>
      </c>
      <c r="T4049" s="2">
        <v>5948.7</v>
      </c>
      <c r="U4049" t="s">
        <v>24</v>
      </c>
      <c r="V40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49" t="str">
        <f>IF(ChurnTable[[#This Row],[MonthlyCharges]]&lt;35,"Low (&lt;$35)",IF(ChurnTable[[#This Row],[MonthlyCharges]]&lt;70,"Medium ($35-$70)","High (&gt;$70)"))</f>
        <v>High (&gt;$70)</v>
      </c>
      <c r="X4049">
        <f>ChurnTable[[#This Row],[MonthlyCharges]]*12</f>
        <v>1135.1999999999998</v>
      </c>
      <c r="Y4049">
        <f>IF(ChurnTable[[#This Row],[Churn]]="Yes",1,0)</f>
        <v>0</v>
      </c>
      <c r="Z4049">
        <f>IF(ChurnTable[[#This Row],[Churn]]="Yes",ChurnTable[[#This Row],[MonthlyCharges]]*12,0)</f>
        <v>0</v>
      </c>
    </row>
    <row r="4050" spans="1:26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 s="1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 s="2">
        <v>59.75</v>
      </c>
      <c r="T4050" s="2">
        <v>3624.35</v>
      </c>
      <c r="U4050" t="s">
        <v>24</v>
      </c>
      <c r="V40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50" t="str">
        <f>IF(ChurnTable[[#This Row],[MonthlyCharges]]&lt;35,"Low (&lt;$35)",IF(ChurnTable[[#This Row],[MonthlyCharges]]&lt;70,"Medium ($35-$70)","High (&gt;$70)"))</f>
        <v>Medium ($35-$70)</v>
      </c>
      <c r="X4050">
        <f>ChurnTable[[#This Row],[MonthlyCharges]]*12</f>
        <v>717</v>
      </c>
      <c r="Y4050">
        <f>IF(ChurnTable[[#This Row],[Churn]]="Yes",1,0)</f>
        <v>0</v>
      </c>
      <c r="Z4050">
        <f>IF(ChurnTable[[#This Row],[Churn]]="Yes",ChurnTable[[#This Row],[MonthlyCharges]]*12,0)</f>
        <v>0</v>
      </c>
    </row>
    <row r="4051" spans="1:26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 s="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 s="2">
        <v>100.25</v>
      </c>
      <c r="T4051" s="2">
        <v>4753.8500000000004</v>
      </c>
      <c r="U4051" t="s">
        <v>24</v>
      </c>
      <c r="V40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51" t="str">
        <f>IF(ChurnTable[[#This Row],[MonthlyCharges]]&lt;35,"Low (&lt;$35)",IF(ChurnTable[[#This Row],[MonthlyCharges]]&lt;70,"Medium ($35-$70)","High (&gt;$70)"))</f>
        <v>High (&gt;$70)</v>
      </c>
      <c r="X4051">
        <f>ChurnTable[[#This Row],[MonthlyCharges]]*12</f>
        <v>1203</v>
      </c>
      <c r="Y4051">
        <f>IF(ChurnTable[[#This Row],[Churn]]="Yes",1,0)</f>
        <v>0</v>
      </c>
      <c r="Z4051">
        <f>IF(ChurnTable[[#This Row],[Churn]]="Yes",ChurnTable[[#This Row],[MonthlyCharges]]*12,0)</f>
        <v>0</v>
      </c>
    </row>
    <row r="4052" spans="1:26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 s="1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 s="2">
        <v>98.9</v>
      </c>
      <c r="T4052" s="2">
        <v>5780.7</v>
      </c>
      <c r="U4052" t="s">
        <v>24</v>
      </c>
      <c r="V40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52" t="str">
        <f>IF(ChurnTable[[#This Row],[MonthlyCharges]]&lt;35,"Low (&lt;$35)",IF(ChurnTable[[#This Row],[MonthlyCharges]]&lt;70,"Medium ($35-$70)","High (&gt;$70)"))</f>
        <v>High (&gt;$70)</v>
      </c>
      <c r="X4052">
        <f>ChurnTable[[#This Row],[MonthlyCharges]]*12</f>
        <v>1186.8000000000002</v>
      </c>
      <c r="Y4052">
        <f>IF(ChurnTable[[#This Row],[Churn]]="Yes",1,0)</f>
        <v>0</v>
      </c>
      <c r="Z4052">
        <f>IF(ChurnTable[[#This Row],[Churn]]="Yes",ChurnTable[[#This Row],[MonthlyCharges]]*12,0)</f>
        <v>0</v>
      </c>
    </row>
    <row r="4053" spans="1:26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 s="1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 s="2">
        <v>97.7</v>
      </c>
      <c r="T4053" s="2">
        <v>6869.7</v>
      </c>
      <c r="U4053" t="s">
        <v>24</v>
      </c>
      <c r="V40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53" t="str">
        <f>IF(ChurnTable[[#This Row],[MonthlyCharges]]&lt;35,"Low (&lt;$35)",IF(ChurnTable[[#This Row],[MonthlyCharges]]&lt;70,"Medium ($35-$70)","High (&gt;$70)"))</f>
        <v>High (&gt;$70)</v>
      </c>
      <c r="X4053">
        <f>ChurnTable[[#This Row],[MonthlyCharges]]*12</f>
        <v>1172.4000000000001</v>
      </c>
      <c r="Y4053">
        <f>IF(ChurnTable[[#This Row],[Churn]]="Yes",1,0)</f>
        <v>0</v>
      </c>
      <c r="Z4053">
        <f>IF(ChurnTable[[#This Row],[Churn]]="Yes",ChurnTable[[#This Row],[MonthlyCharges]]*12,0)</f>
        <v>0</v>
      </c>
    </row>
    <row r="4054" spans="1:26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 s="1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 s="2">
        <v>40.299999999999997</v>
      </c>
      <c r="T4054" s="2">
        <v>1172.95</v>
      </c>
      <c r="U4054" t="s">
        <v>23</v>
      </c>
      <c r="V40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54" t="str">
        <f>IF(ChurnTable[[#This Row],[MonthlyCharges]]&lt;35,"Low (&lt;$35)",IF(ChurnTable[[#This Row],[MonthlyCharges]]&lt;70,"Medium ($35-$70)","High (&gt;$70)"))</f>
        <v>Medium ($35-$70)</v>
      </c>
      <c r="X4054">
        <f>ChurnTable[[#This Row],[MonthlyCharges]]*12</f>
        <v>483.59999999999997</v>
      </c>
      <c r="Y4054">
        <f>IF(ChurnTable[[#This Row],[Churn]]="Yes",1,0)</f>
        <v>1</v>
      </c>
      <c r="Z4054">
        <f>IF(ChurnTable[[#This Row],[Churn]]="Yes",ChurnTable[[#This Row],[MonthlyCharges]]*12,0)</f>
        <v>483.59999999999997</v>
      </c>
    </row>
    <row r="4055" spans="1:26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 s="1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 s="2">
        <v>60.25</v>
      </c>
      <c r="T4055" s="2">
        <v>662.95</v>
      </c>
      <c r="U4055" t="s">
        <v>24</v>
      </c>
      <c r="V40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55" t="str">
        <f>IF(ChurnTable[[#This Row],[MonthlyCharges]]&lt;35,"Low (&lt;$35)",IF(ChurnTable[[#This Row],[MonthlyCharges]]&lt;70,"Medium ($35-$70)","High (&gt;$70)"))</f>
        <v>Medium ($35-$70)</v>
      </c>
      <c r="X4055">
        <f>ChurnTable[[#This Row],[MonthlyCharges]]*12</f>
        <v>723</v>
      </c>
      <c r="Y4055">
        <f>IF(ChurnTable[[#This Row],[Churn]]="Yes",1,0)</f>
        <v>0</v>
      </c>
      <c r="Z4055">
        <f>IF(ChurnTable[[#This Row],[Churn]]="Yes",ChurnTable[[#This Row],[MonthlyCharges]]*12,0)</f>
        <v>0</v>
      </c>
    </row>
    <row r="4056" spans="1:26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 s="1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 s="2">
        <v>56.25</v>
      </c>
      <c r="T4056" s="2">
        <v>1765.95</v>
      </c>
      <c r="U4056" t="s">
        <v>24</v>
      </c>
      <c r="V40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56" t="str">
        <f>IF(ChurnTable[[#This Row],[MonthlyCharges]]&lt;35,"Low (&lt;$35)",IF(ChurnTable[[#This Row],[MonthlyCharges]]&lt;70,"Medium ($35-$70)","High (&gt;$70)"))</f>
        <v>Medium ($35-$70)</v>
      </c>
      <c r="X4056">
        <f>ChurnTable[[#This Row],[MonthlyCharges]]*12</f>
        <v>675</v>
      </c>
      <c r="Y4056">
        <f>IF(ChurnTable[[#This Row],[Churn]]="Yes",1,0)</f>
        <v>0</v>
      </c>
      <c r="Z4056">
        <f>IF(ChurnTable[[#This Row],[Churn]]="Yes",ChurnTable[[#This Row],[MonthlyCharges]]*12,0)</f>
        <v>0</v>
      </c>
    </row>
    <row r="4057" spans="1:26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 s="1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 s="2">
        <v>46.2</v>
      </c>
      <c r="T4057" s="2">
        <v>2431.9499999999998</v>
      </c>
      <c r="U4057" t="s">
        <v>24</v>
      </c>
      <c r="V40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57" t="str">
        <f>IF(ChurnTable[[#This Row],[MonthlyCharges]]&lt;35,"Low (&lt;$35)",IF(ChurnTable[[#This Row],[MonthlyCharges]]&lt;70,"Medium ($35-$70)","High (&gt;$70)"))</f>
        <v>Medium ($35-$70)</v>
      </c>
      <c r="X4057">
        <f>ChurnTable[[#This Row],[MonthlyCharges]]*12</f>
        <v>554.40000000000009</v>
      </c>
      <c r="Y4057">
        <f>IF(ChurnTable[[#This Row],[Churn]]="Yes",1,0)</f>
        <v>0</v>
      </c>
      <c r="Z4057">
        <f>IF(ChurnTable[[#This Row],[Churn]]="Yes",ChurnTable[[#This Row],[MonthlyCharges]]*12,0)</f>
        <v>0</v>
      </c>
    </row>
    <row r="4058" spans="1:26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 s="1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 s="2">
        <v>50.6</v>
      </c>
      <c r="T4058" s="2">
        <v>155.35</v>
      </c>
      <c r="U4058" t="s">
        <v>23</v>
      </c>
      <c r="V40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58" t="str">
        <f>IF(ChurnTable[[#This Row],[MonthlyCharges]]&lt;35,"Low (&lt;$35)",IF(ChurnTable[[#This Row],[MonthlyCharges]]&lt;70,"Medium ($35-$70)","High (&gt;$70)"))</f>
        <v>Medium ($35-$70)</v>
      </c>
      <c r="X4058">
        <f>ChurnTable[[#This Row],[MonthlyCharges]]*12</f>
        <v>607.20000000000005</v>
      </c>
      <c r="Y4058">
        <f>IF(ChurnTable[[#This Row],[Churn]]="Yes",1,0)</f>
        <v>1</v>
      </c>
      <c r="Z4058">
        <f>IF(ChurnTable[[#This Row],[Churn]]="Yes",ChurnTable[[#This Row],[MonthlyCharges]]*12,0)</f>
        <v>607.20000000000005</v>
      </c>
    </row>
    <row r="4059" spans="1:26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 s="1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 s="2">
        <v>24.9</v>
      </c>
      <c r="T4059" s="2">
        <v>1859.2</v>
      </c>
      <c r="U4059" t="s">
        <v>24</v>
      </c>
      <c r="V40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59" t="str">
        <f>IF(ChurnTable[[#This Row],[MonthlyCharges]]&lt;35,"Low (&lt;$35)",IF(ChurnTable[[#This Row],[MonthlyCharges]]&lt;70,"Medium ($35-$70)","High (&gt;$70)"))</f>
        <v>Low (&lt;$35)</v>
      </c>
      <c r="X4059">
        <f>ChurnTable[[#This Row],[MonthlyCharges]]*12</f>
        <v>298.79999999999995</v>
      </c>
      <c r="Y4059">
        <f>IF(ChurnTable[[#This Row],[Churn]]="Yes",1,0)</f>
        <v>0</v>
      </c>
      <c r="Z4059">
        <f>IF(ChurnTable[[#This Row],[Churn]]="Yes",ChurnTable[[#This Row],[MonthlyCharges]]*12,0)</f>
        <v>0</v>
      </c>
    </row>
    <row r="4060" spans="1:26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 s="1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 s="2">
        <v>84.85</v>
      </c>
      <c r="T4060" s="2">
        <v>3303.05</v>
      </c>
      <c r="U4060" t="s">
        <v>23</v>
      </c>
      <c r="V40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60" t="str">
        <f>IF(ChurnTable[[#This Row],[MonthlyCharges]]&lt;35,"Low (&lt;$35)",IF(ChurnTable[[#This Row],[MonthlyCharges]]&lt;70,"Medium ($35-$70)","High (&gt;$70)"))</f>
        <v>High (&gt;$70)</v>
      </c>
      <c r="X4060">
        <f>ChurnTable[[#This Row],[MonthlyCharges]]*12</f>
        <v>1018.1999999999999</v>
      </c>
      <c r="Y4060">
        <f>IF(ChurnTable[[#This Row],[Churn]]="Yes",1,0)</f>
        <v>1</v>
      </c>
      <c r="Z4060">
        <f>IF(ChurnTable[[#This Row],[Churn]]="Yes",ChurnTable[[#This Row],[MonthlyCharges]]*12,0)</f>
        <v>1018.1999999999999</v>
      </c>
    </row>
    <row r="4061" spans="1:26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 s="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 s="2">
        <v>65.7</v>
      </c>
      <c r="T4061" s="2">
        <v>134.35</v>
      </c>
      <c r="U4061" t="s">
        <v>23</v>
      </c>
      <c r="V40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61" t="str">
        <f>IF(ChurnTable[[#This Row],[MonthlyCharges]]&lt;35,"Low (&lt;$35)",IF(ChurnTable[[#This Row],[MonthlyCharges]]&lt;70,"Medium ($35-$70)","High (&gt;$70)"))</f>
        <v>Medium ($35-$70)</v>
      </c>
      <c r="X4061">
        <f>ChurnTable[[#This Row],[MonthlyCharges]]*12</f>
        <v>788.40000000000009</v>
      </c>
      <c r="Y4061">
        <f>IF(ChurnTable[[#This Row],[Churn]]="Yes",1,0)</f>
        <v>1</v>
      </c>
      <c r="Z4061">
        <f>IF(ChurnTable[[#This Row],[Churn]]="Yes",ChurnTable[[#This Row],[MonthlyCharges]]*12,0)</f>
        <v>788.40000000000009</v>
      </c>
    </row>
    <row r="4062" spans="1:26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 s="1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 s="2">
        <v>63.35</v>
      </c>
      <c r="T4062" s="2">
        <v>3409.1</v>
      </c>
      <c r="U4062" t="s">
        <v>24</v>
      </c>
      <c r="V40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62" t="str">
        <f>IF(ChurnTable[[#This Row],[MonthlyCharges]]&lt;35,"Low (&lt;$35)",IF(ChurnTable[[#This Row],[MonthlyCharges]]&lt;70,"Medium ($35-$70)","High (&gt;$70)"))</f>
        <v>Medium ($35-$70)</v>
      </c>
      <c r="X4062">
        <f>ChurnTable[[#This Row],[MonthlyCharges]]*12</f>
        <v>760.2</v>
      </c>
      <c r="Y4062">
        <f>IF(ChurnTable[[#This Row],[Churn]]="Yes",1,0)</f>
        <v>0</v>
      </c>
      <c r="Z4062">
        <f>IF(ChurnTable[[#This Row],[Churn]]="Yes",ChurnTable[[#This Row],[MonthlyCharges]]*12,0)</f>
        <v>0</v>
      </c>
    </row>
    <row r="4063" spans="1:26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 s="1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 s="2">
        <v>50.1</v>
      </c>
      <c r="T4063" s="2">
        <v>709.5</v>
      </c>
      <c r="U4063" t="s">
        <v>24</v>
      </c>
      <c r="V40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63" t="str">
        <f>IF(ChurnTable[[#This Row],[MonthlyCharges]]&lt;35,"Low (&lt;$35)",IF(ChurnTable[[#This Row],[MonthlyCharges]]&lt;70,"Medium ($35-$70)","High (&gt;$70)"))</f>
        <v>Medium ($35-$70)</v>
      </c>
      <c r="X4063">
        <f>ChurnTable[[#This Row],[MonthlyCharges]]*12</f>
        <v>601.20000000000005</v>
      </c>
      <c r="Y4063">
        <f>IF(ChurnTable[[#This Row],[Churn]]="Yes",1,0)</f>
        <v>0</v>
      </c>
      <c r="Z4063">
        <f>IF(ChurnTable[[#This Row],[Churn]]="Yes",ChurnTable[[#This Row],[MonthlyCharges]]*12,0)</f>
        <v>0</v>
      </c>
    </row>
    <row r="4064" spans="1:26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 s="1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 s="2">
        <v>70.5</v>
      </c>
      <c r="T4064" s="2">
        <v>70.5</v>
      </c>
      <c r="U4064" t="s">
        <v>23</v>
      </c>
      <c r="V40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64" t="str">
        <f>IF(ChurnTable[[#This Row],[MonthlyCharges]]&lt;35,"Low (&lt;$35)",IF(ChurnTable[[#This Row],[MonthlyCharges]]&lt;70,"Medium ($35-$70)","High (&gt;$70)"))</f>
        <v>High (&gt;$70)</v>
      </c>
      <c r="X4064">
        <f>ChurnTable[[#This Row],[MonthlyCharges]]*12</f>
        <v>846</v>
      </c>
      <c r="Y4064">
        <f>IF(ChurnTable[[#This Row],[Churn]]="Yes",1,0)</f>
        <v>1</v>
      </c>
      <c r="Z4064">
        <f>IF(ChurnTable[[#This Row],[Churn]]="Yes",ChurnTable[[#This Row],[MonthlyCharges]]*12,0)</f>
        <v>846</v>
      </c>
    </row>
    <row r="4065" spans="1:26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 s="1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 s="2">
        <v>94.85</v>
      </c>
      <c r="T4065" s="2">
        <v>953.45</v>
      </c>
      <c r="U4065" t="s">
        <v>23</v>
      </c>
      <c r="V40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65" t="str">
        <f>IF(ChurnTable[[#This Row],[MonthlyCharges]]&lt;35,"Low (&lt;$35)",IF(ChurnTable[[#This Row],[MonthlyCharges]]&lt;70,"Medium ($35-$70)","High (&gt;$70)"))</f>
        <v>High (&gt;$70)</v>
      </c>
      <c r="X4065">
        <f>ChurnTable[[#This Row],[MonthlyCharges]]*12</f>
        <v>1138.1999999999998</v>
      </c>
      <c r="Y4065">
        <f>IF(ChurnTable[[#This Row],[Churn]]="Yes",1,0)</f>
        <v>1</v>
      </c>
      <c r="Z4065">
        <f>IF(ChurnTable[[#This Row],[Churn]]="Yes",ChurnTable[[#This Row],[MonthlyCharges]]*12,0)</f>
        <v>1138.1999999999998</v>
      </c>
    </row>
    <row r="4066" spans="1:26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 s="1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 s="2">
        <v>50.15</v>
      </c>
      <c r="T4066" s="2">
        <v>50.15</v>
      </c>
      <c r="U4066" t="s">
        <v>24</v>
      </c>
      <c r="V40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66" t="str">
        <f>IF(ChurnTable[[#This Row],[MonthlyCharges]]&lt;35,"Low (&lt;$35)",IF(ChurnTable[[#This Row],[MonthlyCharges]]&lt;70,"Medium ($35-$70)","High (&gt;$70)"))</f>
        <v>Medium ($35-$70)</v>
      </c>
      <c r="X4066">
        <f>ChurnTable[[#This Row],[MonthlyCharges]]*12</f>
        <v>601.79999999999995</v>
      </c>
      <c r="Y4066">
        <f>IF(ChurnTable[[#This Row],[Churn]]="Yes",1,0)</f>
        <v>0</v>
      </c>
      <c r="Z4066">
        <f>IF(ChurnTable[[#This Row],[Churn]]="Yes",ChurnTable[[#This Row],[MonthlyCharges]]*12,0)</f>
        <v>0</v>
      </c>
    </row>
    <row r="4067" spans="1:26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 s="1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 s="2">
        <v>19.75</v>
      </c>
      <c r="T4067" s="2">
        <v>19.75</v>
      </c>
      <c r="U4067" t="s">
        <v>23</v>
      </c>
      <c r="V40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67" t="str">
        <f>IF(ChurnTable[[#This Row],[MonthlyCharges]]&lt;35,"Low (&lt;$35)",IF(ChurnTable[[#This Row],[MonthlyCharges]]&lt;70,"Medium ($35-$70)","High (&gt;$70)"))</f>
        <v>Low (&lt;$35)</v>
      </c>
      <c r="X4067">
        <f>ChurnTable[[#This Row],[MonthlyCharges]]*12</f>
        <v>237</v>
      </c>
      <c r="Y4067">
        <f>IF(ChurnTable[[#This Row],[Churn]]="Yes",1,0)</f>
        <v>1</v>
      </c>
      <c r="Z4067">
        <f>IF(ChurnTable[[#This Row],[Churn]]="Yes",ChurnTable[[#This Row],[MonthlyCharges]]*12,0)</f>
        <v>237</v>
      </c>
    </row>
    <row r="4068" spans="1:26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 s="1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 s="2">
        <v>64.650000000000006</v>
      </c>
      <c r="T4068" s="2">
        <v>3665.55</v>
      </c>
      <c r="U4068" t="s">
        <v>24</v>
      </c>
      <c r="V40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68" t="str">
        <f>IF(ChurnTable[[#This Row],[MonthlyCharges]]&lt;35,"Low (&lt;$35)",IF(ChurnTable[[#This Row],[MonthlyCharges]]&lt;70,"Medium ($35-$70)","High (&gt;$70)"))</f>
        <v>Medium ($35-$70)</v>
      </c>
      <c r="X4068">
        <f>ChurnTable[[#This Row],[MonthlyCharges]]*12</f>
        <v>775.80000000000007</v>
      </c>
      <c r="Y4068">
        <f>IF(ChurnTable[[#This Row],[Churn]]="Yes",1,0)</f>
        <v>0</v>
      </c>
      <c r="Z4068">
        <f>IF(ChurnTable[[#This Row],[Churn]]="Yes",ChurnTable[[#This Row],[MonthlyCharges]]*12,0)</f>
        <v>0</v>
      </c>
    </row>
    <row r="4069" spans="1:26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 s="1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 s="2">
        <v>79.599999999999994</v>
      </c>
      <c r="T4069" s="2">
        <v>5515.8</v>
      </c>
      <c r="U4069" t="s">
        <v>24</v>
      </c>
      <c r="V40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69" t="str">
        <f>IF(ChurnTable[[#This Row],[MonthlyCharges]]&lt;35,"Low (&lt;$35)",IF(ChurnTable[[#This Row],[MonthlyCharges]]&lt;70,"Medium ($35-$70)","High (&gt;$70)"))</f>
        <v>High (&gt;$70)</v>
      </c>
      <c r="X4069">
        <f>ChurnTable[[#This Row],[MonthlyCharges]]*12</f>
        <v>955.19999999999993</v>
      </c>
      <c r="Y4069">
        <f>IF(ChurnTable[[#This Row],[Churn]]="Yes",1,0)</f>
        <v>0</v>
      </c>
      <c r="Z4069">
        <f>IF(ChurnTable[[#This Row],[Churn]]="Yes",ChurnTable[[#This Row],[MonthlyCharges]]*12,0)</f>
        <v>0</v>
      </c>
    </row>
    <row r="4070" spans="1:26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 s="1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 s="2">
        <v>19.5</v>
      </c>
      <c r="T4070" s="2">
        <v>272</v>
      </c>
      <c r="U4070" t="s">
        <v>24</v>
      </c>
      <c r="V40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70" t="str">
        <f>IF(ChurnTable[[#This Row],[MonthlyCharges]]&lt;35,"Low (&lt;$35)",IF(ChurnTable[[#This Row],[MonthlyCharges]]&lt;70,"Medium ($35-$70)","High (&gt;$70)"))</f>
        <v>Low (&lt;$35)</v>
      </c>
      <c r="X4070">
        <f>ChurnTable[[#This Row],[MonthlyCharges]]*12</f>
        <v>234</v>
      </c>
      <c r="Y4070">
        <f>IF(ChurnTable[[#This Row],[Churn]]="Yes",1,0)</f>
        <v>0</v>
      </c>
      <c r="Z4070">
        <f>IF(ChurnTable[[#This Row],[Churn]]="Yes",ChurnTable[[#This Row],[MonthlyCharges]]*12,0)</f>
        <v>0</v>
      </c>
    </row>
    <row r="4071" spans="1:26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 s="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 s="2">
        <v>99.55</v>
      </c>
      <c r="T4071" s="2">
        <v>6668</v>
      </c>
      <c r="U4071" t="s">
        <v>24</v>
      </c>
      <c r="V40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71" t="str">
        <f>IF(ChurnTable[[#This Row],[MonthlyCharges]]&lt;35,"Low (&lt;$35)",IF(ChurnTable[[#This Row],[MonthlyCharges]]&lt;70,"Medium ($35-$70)","High (&gt;$70)"))</f>
        <v>High (&gt;$70)</v>
      </c>
      <c r="X4071">
        <f>ChurnTable[[#This Row],[MonthlyCharges]]*12</f>
        <v>1194.5999999999999</v>
      </c>
      <c r="Y4071">
        <f>IF(ChurnTable[[#This Row],[Churn]]="Yes",1,0)</f>
        <v>0</v>
      </c>
      <c r="Z4071">
        <f>IF(ChurnTable[[#This Row],[Churn]]="Yes",ChurnTable[[#This Row],[MonthlyCharges]]*12,0)</f>
        <v>0</v>
      </c>
    </row>
    <row r="4072" spans="1:26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 s="1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 s="2">
        <v>74</v>
      </c>
      <c r="T4072" s="2">
        <v>4052.4</v>
      </c>
      <c r="U4072" t="s">
        <v>24</v>
      </c>
      <c r="V40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72" t="str">
        <f>IF(ChurnTable[[#This Row],[MonthlyCharges]]&lt;35,"Low (&lt;$35)",IF(ChurnTable[[#This Row],[MonthlyCharges]]&lt;70,"Medium ($35-$70)","High (&gt;$70)"))</f>
        <v>High (&gt;$70)</v>
      </c>
      <c r="X4072">
        <f>ChurnTable[[#This Row],[MonthlyCharges]]*12</f>
        <v>888</v>
      </c>
      <c r="Y4072">
        <f>IF(ChurnTable[[#This Row],[Churn]]="Yes",1,0)</f>
        <v>0</v>
      </c>
      <c r="Z4072">
        <f>IF(ChurnTable[[#This Row],[Churn]]="Yes",ChurnTable[[#This Row],[MonthlyCharges]]*12,0)</f>
        <v>0</v>
      </c>
    </row>
    <row r="4073" spans="1:26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 s="1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 s="2">
        <v>38.9</v>
      </c>
      <c r="T4073" s="2">
        <v>664.4</v>
      </c>
      <c r="U4073" t="s">
        <v>24</v>
      </c>
      <c r="V40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73" t="str">
        <f>IF(ChurnTable[[#This Row],[MonthlyCharges]]&lt;35,"Low (&lt;$35)",IF(ChurnTable[[#This Row],[MonthlyCharges]]&lt;70,"Medium ($35-$70)","High (&gt;$70)"))</f>
        <v>Medium ($35-$70)</v>
      </c>
      <c r="X4073">
        <f>ChurnTable[[#This Row],[MonthlyCharges]]*12</f>
        <v>466.79999999999995</v>
      </c>
      <c r="Y4073">
        <f>IF(ChurnTable[[#This Row],[Churn]]="Yes",1,0)</f>
        <v>0</v>
      </c>
      <c r="Z4073">
        <f>IF(ChurnTable[[#This Row],[Churn]]="Yes",ChurnTable[[#This Row],[MonthlyCharges]]*12,0)</f>
        <v>0</v>
      </c>
    </row>
    <row r="4074" spans="1:26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 s="1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 s="2">
        <v>79.55</v>
      </c>
      <c r="T4074" s="2">
        <v>718.55</v>
      </c>
      <c r="U4074" t="s">
        <v>24</v>
      </c>
      <c r="V40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74" t="str">
        <f>IF(ChurnTable[[#This Row],[MonthlyCharges]]&lt;35,"Low (&lt;$35)",IF(ChurnTable[[#This Row],[MonthlyCharges]]&lt;70,"Medium ($35-$70)","High (&gt;$70)"))</f>
        <v>High (&gt;$70)</v>
      </c>
      <c r="X4074">
        <f>ChurnTable[[#This Row],[MonthlyCharges]]*12</f>
        <v>954.59999999999991</v>
      </c>
      <c r="Y4074">
        <f>IF(ChurnTable[[#This Row],[Churn]]="Yes",1,0)</f>
        <v>0</v>
      </c>
      <c r="Z4074">
        <f>IF(ChurnTable[[#This Row],[Churn]]="Yes",ChurnTable[[#This Row],[MonthlyCharges]]*12,0)</f>
        <v>0</v>
      </c>
    </row>
    <row r="4075" spans="1:26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 s="1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 s="2">
        <v>65.45</v>
      </c>
      <c r="T4075" s="2">
        <v>937.6</v>
      </c>
      <c r="U4075" t="s">
        <v>23</v>
      </c>
      <c r="V40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75" t="str">
        <f>IF(ChurnTable[[#This Row],[MonthlyCharges]]&lt;35,"Low (&lt;$35)",IF(ChurnTable[[#This Row],[MonthlyCharges]]&lt;70,"Medium ($35-$70)","High (&gt;$70)"))</f>
        <v>Medium ($35-$70)</v>
      </c>
      <c r="X4075">
        <f>ChurnTable[[#This Row],[MonthlyCharges]]*12</f>
        <v>785.40000000000009</v>
      </c>
      <c r="Y4075">
        <f>IF(ChurnTable[[#This Row],[Churn]]="Yes",1,0)</f>
        <v>1</v>
      </c>
      <c r="Z4075">
        <f>IF(ChurnTable[[#This Row],[Churn]]="Yes",ChurnTable[[#This Row],[MonthlyCharges]]*12,0)</f>
        <v>785.40000000000009</v>
      </c>
    </row>
    <row r="4076" spans="1:26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 s="1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 s="2">
        <v>98.7</v>
      </c>
      <c r="T4076" s="2">
        <v>5812.6</v>
      </c>
      <c r="U4076" t="s">
        <v>23</v>
      </c>
      <c r="V40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76" t="str">
        <f>IF(ChurnTable[[#This Row],[MonthlyCharges]]&lt;35,"Low (&lt;$35)",IF(ChurnTable[[#This Row],[MonthlyCharges]]&lt;70,"Medium ($35-$70)","High (&gt;$70)"))</f>
        <v>High (&gt;$70)</v>
      </c>
      <c r="X4076">
        <f>ChurnTable[[#This Row],[MonthlyCharges]]*12</f>
        <v>1184.4000000000001</v>
      </c>
      <c r="Y4076">
        <f>IF(ChurnTable[[#This Row],[Churn]]="Yes",1,0)</f>
        <v>1</v>
      </c>
      <c r="Z4076">
        <f>IF(ChurnTable[[#This Row],[Churn]]="Yes",ChurnTable[[#This Row],[MonthlyCharges]]*12,0)</f>
        <v>1184.4000000000001</v>
      </c>
    </row>
    <row r="4077" spans="1:26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 s="1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 s="2">
        <v>46.3</v>
      </c>
      <c r="T4077" s="2">
        <v>2546.85</v>
      </c>
      <c r="U4077" t="s">
        <v>24</v>
      </c>
      <c r="V40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77" t="str">
        <f>IF(ChurnTable[[#This Row],[MonthlyCharges]]&lt;35,"Low (&lt;$35)",IF(ChurnTable[[#This Row],[MonthlyCharges]]&lt;70,"Medium ($35-$70)","High (&gt;$70)"))</f>
        <v>Medium ($35-$70)</v>
      </c>
      <c r="X4077">
        <f>ChurnTable[[#This Row],[MonthlyCharges]]*12</f>
        <v>555.59999999999991</v>
      </c>
      <c r="Y4077">
        <f>IF(ChurnTable[[#This Row],[Churn]]="Yes",1,0)</f>
        <v>0</v>
      </c>
      <c r="Z4077">
        <f>IF(ChurnTable[[#This Row],[Churn]]="Yes",ChurnTable[[#This Row],[MonthlyCharges]]*12,0)</f>
        <v>0</v>
      </c>
    </row>
    <row r="4078" spans="1:26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 s="1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 s="2">
        <v>99.35</v>
      </c>
      <c r="T4078" s="2">
        <v>6944.5</v>
      </c>
      <c r="U4078" t="s">
        <v>24</v>
      </c>
      <c r="V40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78" t="str">
        <f>IF(ChurnTable[[#This Row],[MonthlyCharges]]&lt;35,"Low (&lt;$35)",IF(ChurnTable[[#This Row],[MonthlyCharges]]&lt;70,"Medium ($35-$70)","High (&gt;$70)"))</f>
        <v>High (&gt;$70)</v>
      </c>
      <c r="X4078">
        <f>ChurnTable[[#This Row],[MonthlyCharges]]*12</f>
        <v>1192.1999999999998</v>
      </c>
      <c r="Y4078">
        <f>IF(ChurnTable[[#This Row],[Churn]]="Yes",1,0)</f>
        <v>0</v>
      </c>
      <c r="Z4078">
        <f>IF(ChurnTable[[#This Row],[Churn]]="Yes",ChurnTable[[#This Row],[MonthlyCharges]]*12,0)</f>
        <v>0</v>
      </c>
    </row>
    <row r="4079" spans="1:26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 s="1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 s="2">
        <v>95.8</v>
      </c>
      <c r="T4079" s="2">
        <v>1346.3</v>
      </c>
      <c r="U4079" t="s">
        <v>24</v>
      </c>
      <c r="V40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79" t="str">
        <f>IF(ChurnTable[[#This Row],[MonthlyCharges]]&lt;35,"Low (&lt;$35)",IF(ChurnTable[[#This Row],[MonthlyCharges]]&lt;70,"Medium ($35-$70)","High (&gt;$70)"))</f>
        <v>High (&gt;$70)</v>
      </c>
      <c r="X4079">
        <f>ChurnTable[[#This Row],[MonthlyCharges]]*12</f>
        <v>1149.5999999999999</v>
      </c>
      <c r="Y4079">
        <f>IF(ChurnTable[[#This Row],[Churn]]="Yes",1,0)</f>
        <v>0</v>
      </c>
      <c r="Z4079">
        <f>IF(ChurnTable[[#This Row],[Churn]]="Yes",ChurnTable[[#This Row],[MonthlyCharges]]*12,0)</f>
        <v>0</v>
      </c>
    </row>
    <row r="4080" spans="1:26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 s="1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 s="2">
        <v>67.5</v>
      </c>
      <c r="T4080" s="2">
        <v>1544.05</v>
      </c>
      <c r="U4080" t="s">
        <v>23</v>
      </c>
      <c r="V40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80" t="str">
        <f>IF(ChurnTable[[#This Row],[MonthlyCharges]]&lt;35,"Low (&lt;$35)",IF(ChurnTable[[#This Row],[MonthlyCharges]]&lt;70,"Medium ($35-$70)","High (&gt;$70)"))</f>
        <v>Medium ($35-$70)</v>
      </c>
      <c r="X4080">
        <f>ChurnTable[[#This Row],[MonthlyCharges]]*12</f>
        <v>810</v>
      </c>
      <c r="Y4080">
        <f>IF(ChurnTable[[#This Row],[Churn]]="Yes",1,0)</f>
        <v>1</v>
      </c>
      <c r="Z4080">
        <f>IF(ChurnTable[[#This Row],[Churn]]="Yes",ChurnTable[[#This Row],[MonthlyCharges]]*12,0)</f>
        <v>810</v>
      </c>
    </row>
    <row r="4081" spans="1:26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 s="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 s="2">
        <v>78.150000000000006</v>
      </c>
      <c r="T4081" s="2">
        <v>765.15</v>
      </c>
      <c r="U4081" t="s">
        <v>24</v>
      </c>
      <c r="V40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81" t="str">
        <f>IF(ChurnTable[[#This Row],[MonthlyCharges]]&lt;35,"Low (&lt;$35)",IF(ChurnTable[[#This Row],[MonthlyCharges]]&lt;70,"Medium ($35-$70)","High (&gt;$70)"))</f>
        <v>High (&gt;$70)</v>
      </c>
      <c r="X4081">
        <f>ChurnTable[[#This Row],[MonthlyCharges]]*12</f>
        <v>937.80000000000007</v>
      </c>
      <c r="Y4081">
        <f>IF(ChurnTable[[#This Row],[Churn]]="Yes",1,0)</f>
        <v>0</v>
      </c>
      <c r="Z4081">
        <f>IF(ChurnTable[[#This Row],[Churn]]="Yes",ChurnTable[[#This Row],[MonthlyCharges]]*12,0)</f>
        <v>0</v>
      </c>
    </row>
    <row r="4082" spans="1:26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 s="1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 s="2">
        <v>26.1</v>
      </c>
      <c r="T4082" s="2">
        <v>692.55</v>
      </c>
      <c r="U4082" t="s">
        <v>24</v>
      </c>
      <c r="V40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82" t="str">
        <f>IF(ChurnTable[[#This Row],[MonthlyCharges]]&lt;35,"Low (&lt;$35)",IF(ChurnTable[[#This Row],[MonthlyCharges]]&lt;70,"Medium ($35-$70)","High (&gt;$70)"))</f>
        <v>Low (&lt;$35)</v>
      </c>
      <c r="X4082">
        <f>ChurnTable[[#This Row],[MonthlyCharges]]*12</f>
        <v>313.20000000000005</v>
      </c>
      <c r="Y4082">
        <f>IF(ChurnTable[[#This Row],[Churn]]="Yes",1,0)</f>
        <v>0</v>
      </c>
      <c r="Z4082">
        <f>IF(ChurnTable[[#This Row],[Churn]]="Yes",ChurnTable[[#This Row],[MonthlyCharges]]*12,0)</f>
        <v>0</v>
      </c>
    </row>
    <row r="4083" spans="1:26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 s="1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 s="2">
        <v>69.599999999999994</v>
      </c>
      <c r="T4083" s="2">
        <v>69.599999999999994</v>
      </c>
      <c r="U4083" t="s">
        <v>23</v>
      </c>
      <c r="V40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83" t="str">
        <f>IF(ChurnTable[[#This Row],[MonthlyCharges]]&lt;35,"Low (&lt;$35)",IF(ChurnTable[[#This Row],[MonthlyCharges]]&lt;70,"Medium ($35-$70)","High (&gt;$70)"))</f>
        <v>Medium ($35-$70)</v>
      </c>
      <c r="X4083">
        <f>ChurnTable[[#This Row],[MonthlyCharges]]*12</f>
        <v>835.19999999999993</v>
      </c>
      <c r="Y4083">
        <f>IF(ChurnTable[[#This Row],[Churn]]="Yes",1,0)</f>
        <v>1</v>
      </c>
      <c r="Z4083">
        <f>IF(ChurnTable[[#This Row],[Churn]]="Yes",ChurnTable[[#This Row],[MonthlyCharges]]*12,0)</f>
        <v>835.19999999999993</v>
      </c>
    </row>
    <row r="4084" spans="1:26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 s="1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 s="2">
        <v>84.35</v>
      </c>
      <c r="T4084" s="2">
        <v>4059.35</v>
      </c>
      <c r="U4084" t="s">
        <v>23</v>
      </c>
      <c r="V40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084" t="str">
        <f>IF(ChurnTable[[#This Row],[MonthlyCharges]]&lt;35,"Low (&lt;$35)",IF(ChurnTable[[#This Row],[MonthlyCharges]]&lt;70,"Medium ($35-$70)","High (&gt;$70)"))</f>
        <v>High (&gt;$70)</v>
      </c>
      <c r="X4084">
        <f>ChurnTable[[#This Row],[MonthlyCharges]]*12</f>
        <v>1012.1999999999999</v>
      </c>
      <c r="Y4084">
        <f>IF(ChurnTable[[#This Row],[Churn]]="Yes",1,0)</f>
        <v>1</v>
      </c>
      <c r="Z4084">
        <f>IF(ChurnTable[[#This Row],[Churn]]="Yes",ChurnTable[[#This Row],[MonthlyCharges]]*12,0)</f>
        <v>1012.1999999999999</v>
      </c>
    </row>
    <row r="4085" spans="1:26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 s="1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 s="2">
        <v>100.2</v>
      </c>
      <c r="T4085" s="2">
        <v>6851.65</v>
      </c>
      <c r="U4085" t="s">
        <v>23</v>
      </c>
      <c r="V40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85" t="str">
        <f>IF(ChurnTable[[#This Row],[MonthlyCharges]]&lt;35,"Low (&lt;$35)",IF(ChurnTable[[#This Row],[MonthlyCharges]]&lt;70,"Medium ($35-$70)","High (&gt;$70)"))</f>
        <v>High (&gt;$70)</v>
      </c>
      <c r="X4085">
        <f>ChurnTable[[#This Row],[MonthlyCharges]]*12</f>
        <v>1202.4000000000001</v>
      </c>
      <c r="Y4085">
        <f>IF(ChurnTable[[#This Row],[Churn]]="Yes",1,0)</f>
        <v>1</v>
      </c>
      <c r="Z4085">
        <f>IF(ChurnTable[[#This Row],[Churn]]="Yes",ChurnTable[[#This Row],[MonthlyCharges]]*12,0)</f>
        <v>1202.4000000000001</v>
      </c>
    </row>
    <row r="4086" spans="1:26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 s="1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 s="2">
        <v>78.05</v>
      </c>
      <c r="T4086" s="2">
        <v>78.05</v>
      </c>
      <c r="U4086" t="s">
        <v>23</v>
      </c>
      <c r="V40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86" t="str">
        <f>IF(ChurnTable[[#This Row],[MonthlyCharges]]&lt;35,"Low (&lt;$35)",IF(ChurnTable[[#This Row],[MonthlyCharges]]&lt;70,"Medium ($35-$70)","High (&gt;$70)"))</f>
        <v>High (&gt;$70)</v>
      </c>
      <c r="X4086">
        <f>ChurnTable[[#This Row],[MonthlyCharges]]*12</f>
        <v>936.59999999999991</v>
      </c>
      <c r="Y4086">
        <f>IF(ChurnTable[[#This Row],[Churn]]="Yes",1,0)</f>
        <v>1</v>
      </c>
      <c r="Z4086">
        <f>IF(ChurnTable[[#This Row],[Churn]]="Yes",ChurnTable[[#This Row],[MonthlyCharges]]*12,0)</f>
        <v>936.59999999999991</v>
      </c>
    </row>
    <row r="4087" spans="1:26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 s="1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 s="2">
        <v>40.35</v>
      </c>
      <c r="T4087" s="2">
        <v>1187.05</v>
      </c>
      <c r="U4087" t="s">
        <v>24</v>
      </c>
      <c r="V40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87" t="str">
        <f>IF(ChurnTable[[#This Row],[MonthlyCharges]]&lt;35,"Low (&lt;$35)",IF(ChurnTable[[#This Row],[MonthlyCharges]]&lt;70,"Medium ($35-$70)","High (&gt;$70)"))</f>
        <v>Medium ($35-$70)</v>
      </c>
      <c r="X4087">
        <f>ChurnTable[[#This Row],[MonthlyCharges]]*12</f>
        <v>484.20000000000005</v>
      </c>
      <c r="Y4087">
        <f>IF(ChurnTable[[#This Row],[Churn]]="Yes",1,0)</f>
        <v>0</v>
      </c>
      <c r="Z4087">
        <f>IF(ChurnTable[[#This Row],[Churn]]="Yes",ChurnTable[[#This Row],[MonthlyCharges]]*12,0)</f>
        <v>0</v>
      </c>
    </row>
    <row r="4088" spans="1:26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 s="1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 s="2">
        <v>79.2</v>
      </c>
      <c r="T4088" s="2">
        <v>5401.9</v>
      </c>
      <c r="U4088" t="s">
        <v>24</v>
      </c>
      <c r="V40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88" t="str">
        <f>IF(ChurnTable[[#This Row],[MonthlyCharges]]&lt;35,"Low (&lt;$35)",IF(ChurnTable[[#This Row],[MonthlyCharges]]&lt;70,"Medium ($35-$70)","High (&gt;$70)"))</f>
        <v>High (&gt;$70)</v>
      </c>
      <c r="X4088">
        <f>ChurnTable[[#This Row],[MonthlyCharges]]*12</f>
        <v>950.40000000000009</v>
      </c>
      <c r="Y4088">
        <f>IF(ChurnTable[[#This Row],[Churn]]="Yes",1,0)</f>
        <v>0</v>
      </c>
      <c r="Z4088">
        <f>IF(ChurnTable[[#This Row],[Churn]]="Yes",ChurnTable[[#This Row],[MonthlyCharges]]*12,0)</f>
        <v>0</v>
      </c>
    </row>
    <row r="4089" spans="1:26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 s="1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 s="2">
        <v>20.9</v>
      </c>
      <c r="T4089" s="2">
        <v>247</v>
      </c>
      <c r="U4089" t="s">
        <v>24</v>
      </c>
      <c r="V40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89" t="str">
        <f>IF(ChurnTable[[#This Row],[MonthlyCharges]]&lt;35,"Low (&lt;$35)",IF(ChurnTable[[#This Row],[MonthlyCharges]]&lt;70,"Medium ($35-$70)","High (&gt;$70)"))</f>
        <v>Low (&lt;$35)</v>
      </c>
      <c r="X4089">
        <f>ChurnTable[[#This Row],[MonthlyCharges]]*12</f>
        <v>250.79999999999998</v>
      </c>
      <c r="Y4089">
        <f>IF(ChurnTable[[#This Row],[Churn]]="Yes",1,0)</f>
        <v>0</v>
      </c>
      <c r="Z4089">
        <f>IF(ChurnTable[[#This Row],[Churn]]="Yes",ChurnTable[[#This Row],[MonthlyCharges]]*12,0)</f>
        <v>0</v>
      </c>
    </row>
    <row r="4090" spans="1:26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 s="1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 s="2">
        <v>73.599999999999994</v>
      </c>
      <c r="T4090" s="2">
        <v>520</v>
      </c>
      <c r="U4090" t="s">
        <v>23</v>
      </c>
      <c r="V40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90" t="str">
        <f>IF(ChurnTable[[#This Row],[MonthlyCharges]]&lt;35,"Low (&lt;$35)",IF(ChurnTable[[#This Row],[MonthlyCharges]]&lt;70,"Medium ($35-$70)","High (&gt;$70)"))</f>
        <v>High (&gt;$70)</v>
      </c>
      <c r="X4090">
        <f>ChurnTable[[#This Row],[MonthlyCharges]]*12</f>
        <v>883.19999999999993</v>
      </c>
      <c r="Y4090">
        <f>IF(ChurnTable[[#This Row],[Churn]]="Yes",1,0)</f>
        <v>1</v>
      </c>
      <c r="Z4090">
        <f>IF(ChurnTable[[#This Row],[Churn]]="Yes",ChurnTable[[#This Row],[MonthlyCharges]]*12,0)</f>
        <v>883.19999999999993</v>
      </c>
    </row>
    <row r="4091" spans="1:26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 s="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 s="2">
        <v>74.75</v>
      </c>
      <c r="T4091" s="2">
        <v>706.6</v>
      </c>
      <c r="U4091" t="s">
        <v>23</v>
      </c>
      <c r="V40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91" t="str">
        <f>IF(ChurnTable[[#This Row],[MonthlyCharges]]&lt;35,"Low (&lt;$35)",IF(ChurnTable[[#This Row],[MonthlyCharges]]&lt;70,"Medium ($35-$70)","High (&gt;$70)"))</f>
        <v>High (&gt;$70)</v>
      </c>
      <c r="X4091">
        <f>ChurnTable[[#This Row],[MonthlyCharges]]*12</f>
        <v>897</v>
      </c>
      <c r="Y4091">
        <f>IF(ChurnTable[[#This Row],[Churn]]="Yes",1,0)</f>
        <v>1</v>
      </c>
      <c r="Z4091">
        <f>IF(ChurnTable[[#This Row],[Churn]]="Yes",ChurnTable[[#This Row],[MonthlyCharges]]*12,0)</f>
        <v>897</v>
      </c>
    </row>
    <row r="4092" spans="1:26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 s="1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 s="2">
        <v>49.9</v>
      </c>
      <c r="T4092" s="2">
        <v>49.9</v>
      </c>
      <c r="U4092" t="s">
        <v>24</v>
      </c>
      <c r="V40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92" t="str">
        <f>IF(ChurnTable[[#This Row],[MonthlyCharges]]&lt;35,"Low (&lt;$35)",IF(ChurnTable[[#This Row],[MonthlyCharges]]&lt;70,"Medium ($35-$70)","High (&gt;$70)"))</f>
        <v>Medium ($35-$70)</v>
      </c>
      <c r="X4092">
        <f>ChurnTable[[#This Row],[MonthlyCharges]]*12</f>
        <v>598.79999999999995</v>
      </c>
      <c r="Y4092">
        <f>IF(ChurnTable[[#This Row],[Churn]]="Yes",1,0)</f>
        <v>0</v>
      </c>
      <c r="Z4092">
        <f>IF(ChurnTable[[#This Row],[Churn]]="Yes",ChurnTable[[#This Row],[MonthlyCharges]]*12,0)</f>
        <v>0</v>
      </c>
    </row>
    <row r="4093" spans="1:26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 s="1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 s="2">
        <v>68.900000000000006</v>
      </c>
      <c r="T4093" s="2">
        <v>1370.35</v>
      </c>
      <c r="U4093" t="s">
        <v>24</v>
      </c>
      <c r="V40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93" t="str">
        <f>IF(ChurnTable[[#This Row],[MonthlyCharges]]&lt;35,"Low (&lt;$35)",IF(ChurnTable[[#This Row],[MonthlyCharges]]&lt;70,"Medium ($35-$70)","High (&gt;$70)"))</f>
        <v>Medium ($35-$70)</v>
      </c>
      <c r="X4093">
        <f>ChurnTable[[#This Row],[MonthlyCharges]]*12</f>
        <v>826.80000000000007</v>
      </c>
      <c r="Y4093">
        <f>IF(ChurnTable[[#This Row],[Churn]]="Yes",1,0)</f>
        <v>0</v>
      </c>
      <c r="Z4093">
        <f>IF(ChurnTable[[#This Row],[Churn]]="Yes",ChurnTable[[#This Row],[MonthlyCharges]]*12,0)</f>
        <v>0</v>
      </c>
    </row>
    <row r="4094" spans="1:26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 s="1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 s="2">
        <v>20.25</v>
      </c>
      <c r="T4094" s="2">
        <v>20.25</v>
      </c>
      <c r="U4094" t="s">
        <v>24</v>
      </c>
      <c r="V40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94" t="str">
        <f>IF(ChurnTable[[#This Row],[MonthlyCharges]]&lt;35,"Low (&lt;$35)",IF(ChurnTable[[#This Row],[MonthlyCharges]]&lt;70,"Medium ($35-$70)","High (&gt;$70)"))</f>
        <v>Low (&lt;$35)</v>
      </c>
      <c r="X4094">
        <f>ChurnTable[[#This Row],[MonthlyCharges]]*12</f>
        <v>243</v>
      </c>
      <c r="Y4094">
        <f>IF(ChurnTable[[#This Row],[Churn]]="Yes",1,0)</f>
        <v>0</v>
      </c>
      <c r="Z4094">
        <f>IF(ChurnTable[[#This Row],[Churn]]="Yes",ChurnTable[[#This Row],[MonthlyCharges]]*12,0)</f>
        <v>0</v>
      </c>
    </row>
    <row r="4095" spans="1:26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 s="1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 s="2">
        <v>76</v>
      </c>
      <c r="T4095" s="2">
        <v>2215.25</v>
      </c>
      <c r="U4095" t="s">
        <v>24</v>
      </c>
      <c r="V40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095" t="str">
        <f>IF(ChurnTable[[#This Row],[MonthlyCharges]]&lt;35,"Low (&lt;$35)",IF(ChurnTable[[#This Row],[MonthlyCharges]]&lt;70,"Medium ($35-$70)","High (&gt;$70)"))</f>
        <v>High (&gt;$70)</v>
      </c>
      <c r="X4095">
        <f>ChurnTable[[#This Row],[MonthlyCharges]]*12</f>
        <v>912</v>
      </c>
      <c r="Y4095">
        <f>IF(ChurnTable[[#This Row],[Churn]]="Yes",1,0)</f>
        <v>0</v>
      </c>
      <c r="Z4095">
        <f>IF(ChurnTable[[#This Row],[Churn]]="Yes",ChurnTable[[#This Row],[MonthlyCharges]]*12,0)</f>
        <v>0</v>
      </c>
    </row>
    <row r="4096" spans="1:26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 s="1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 s="2">
        <v>74</v>
      </c>
      <c r="T4096" s="2">
        <v>74</v>
      </c>
      <c r="U4096" t="s">
        <v>24</v>
      </c>
      <c r="V40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96" t="str">
        <f>IF(ChurnTable[[#This Row],[MonthlyCharges]]&lt;35,"Low (&lt;$35)",IF(ChurnTable[[#This Row],[MonthlyCharges]]&lt;70,"Medium ($35-$70)","High (&gt;$70)"))</f>
        <v>High (&gt;$70)</v>
      </c>
      <c r="X4096">
        <f>ChurnTable[[#This Row],[MonthlyCharges]]*12</f>
        <v>888</v>
      </c>
      <c r="Y4096">
        <f>IF(ChurnTable[[#This Row],[Churn]]="Yes",1,0)</f>
        <v>0</v>
      </c>
      <c r="Z4096">
        <f>IF(ChurnTable[[#This Row],[Churn]]="Yes",ChurnTable[[#This Row],[MonthlyCharges]]*12,0)</f>
        <v>0</v>
      </c>
    </row>
    <row r="4097" spans="1:26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 s="1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 s="2">
        <v>82.3</v>
      </c>
      <c r="T4097" s="2">
        <v>214.4</v>
      </c>
      <c r="U4097" t="s">
        <v>24</v>
      </c>
      <c r="V40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097" t="str">
        <f>IF(ChurnTable[[#This Row],[MonthlyCharges]]&lt;35,"Low (&lt;$35)",IF(ChurnTable[[#This Row],[MonthlyCharges]]&lt;70,"Medium ($35-$70)","High (&gt;$70)"))</f>
        <v>High (&gt;$70)</v>
      </c>
      <c r="X4097">
        <f>ChurnTable[[#This Row],[MonthlyCharges]]*12</f>
        <v>987.59999999999991</v>
      </c>
      <c r="Y4097">
        <f>IF(ChurnTable[[#This Row],[Churn]]="Yes",1,0)</f>
        <v>0</v>
      </c>
      <c r="Z4097">
        <f>IF(ChurnTable[[#This Row],[Churn]]="Yes",ChurnTable[[#This Row],[MonthlyCharges]]*12,0)</f>
        <v>0</v>
      </c>
    </row>
    <row r="4098" spans="1:26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 s="1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 s="2">
        <v>89.4</v>
      </c>
      <c r="T4098" s="2">
        <v>1871.15</v>
      </c>
      <c r="U4098" t="s">
        <v>24</v>
      </c>
      <c r="V40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098" t="str">
        <f>IF(ChurnTable[[#This Row],[MonthlyCharges]]&lt;35,"Low (&lt;$35)",IF(ChurnTable[[#This Row],[MonthlyCharges]]&lt;70,"Medium ($35-$70)","High (&gt;$70)"))</f>
        <v>High (&gt;$70)</v>
      </c>
      <c r="X4098">
        <f>ChurnTable[[#This Row],[MonthlyCharges]]*12</f>
        <v>1072.8000000000002</v>
      </c>
      <c r="Y4098">
        <f>IF(ChurnTable[[#This Row],[Churn]]="Yes",1,0)</f>
        <v>0</v>
      </c>
      <c r="Z4098">
        <f>IF(ChurnTable[[#This Row],[Churn]]="Yes",ChurnTable[[#This Row],[MonthlyCharges]]*12,0)</f>
        <v>0</v>
      </c>
    </row>
    <row r="4099" spans="1:26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 s="1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 s="2">
        <v>99.15</v>
      </c>
      <c r="T4099" s="2">
        <v>6171.2</v>
      </c>
      <c r="U4099" t="s">
        <v>24</v>
      </c>
      <c r="V40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099" t="str">
        <f>IF(ChurnTable[[#This Row],[MonthlyCharges]]&lt;35,"Low (&lt;$35)",IF(ChurnTable[[#This Row],[MonthlyCharges]]&lt;70,"Medium ($35-$70)","High (&gt;$70)"))</f>
        <v>High (&gt;$70)</v>
      </c>
      <c r="X4099">
        <f>ChurnTable[[#This Row],[MonthlyCharges]]*12</f>
        <v>1189.8000000000002</v>
      </c>
      <c r="Y4099">
        <f>IF(ChurnTable[[#This Row],[Churn]]="Yes",1,0)</f>
        <v>0</v>
      </c>
      <c r="Z4099">
        <f>IF(ChurnTable[[#This Row],[Churn]]="Yes",ChurnTable[[#This Row],[MonthlyCharges]]*12,0)</f>
        <v>0</v>
      </c>
    </row>
    <row r="4100" spans="1:26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 s="1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 s="2">
        <v>20.2</v>
      </c>
      <c r="T4100" s="2">
        <v>20.2</v>
      </c>
      <c r="U4100" t="s">
        <v>23</v>
      </c>
      <c r="V41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00" t="str">
        <f>IF(ChurnTable[[#This Row],[MonthlyCharges]]&lt;35,"Low (&lt;$35)",IF(ChurnTable[[#This Row],[MonthlyCharges]]&lt;70,"Medium ($35-$70)","High (&gt;$70)"))</f>
        <v>Low (&lt;$35)</v>
      </c>
      <c r="X4100">
        <f>ChurnTable[[#This Row],[MonthlyCharges]]*12</f>
        <v>242.39999999999998</v>
      </c>
      <c r="Y4100">
        <f>IF(ChurnTable[[#This Row],[Churn]]="Yes",1,0)</f>
        <v>1</v>
      </c>
      <c r="Z4100">
        <f>IF(ChurnTable[[#This Row],[Churn]]="Yes",ChurnTable[[#This Row],[MonthlyCharges]]*12,0)</f>
        <v>242.39999999999998</v>
      </c>
    </row>
    <row r="4101" spans="1:26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 s="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 s="2">
        <v>29.45</v>
      </c>
      <c r="T4101" s="2">
        <v>161.44999999999999</v>
      </c>
      <c r="U4101" t="s">
        <v>24</v>
      </c>
      <c r="V41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01" t="str">
        <f>IF(ChurnTable[[#This Row],[MonthlyCharges]]&lt;35,"Low (&lt;$35)",IF(ChurnTable[[#This Row],[MonthlyCharges]]&lt;70,"Medium ($35-$70)","High (&gt;$70)"))</f>
        <v>Low (&lt;$35)</v>
      </c>
      <c r="X4101">
        <f>ChurnTable[[#This Row],[MonthlyCharges]]*12</f>
        <v>353.4</v>
      </c>
      <c r="Y4101">
        <f>IF(ChurnTable[[#This Row],[Churn]]="Yes",1,0)</f>
        <v>0</v>
      </c>
      <c r="Z4101">
        <f>IF(ChurnTable[[#This Row],[Churn]]="Yes",ChurnTable[[#This Row],[MonthlyCharges]]*12,0)</f>
        <v>0</v>
      </c>
    </row>
    <row r="4102" spans="1:26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 s="1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 s="2">
        <v>19.8</v>
      </c>
      <c r="T4102" s="2">
        <v>1013.2</v>
      </c>
      <c r="U4102" t="s">
        <v>24</v>
      </c>
      <c r="V41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02" t="str">
        <f>IF(ChurnTable[[#This Row],[MonthlyCharges]]&lt;35,"Low (&lt;$35)",IF(ChurnTable[[#This Row],[MonthlyCharges]]&lt;70,"Medium ($35-$70)","High (&gt;$70)"))</f>
        <v>Low (&lt;$35)</v>
      </c>
      <c r="X4102">
        <f>ChurnTable[[#This Row],[MonthlyCharges]]*12</f>
        <v>237.60000000000002</v>
      </c>
      <c r="Y4102">
        <f>IF(ChurnTable[[#This Row],[Churn]]="Yes",1,0)</f>
        <v>0</v>
      </c>
      <c r="Z4102">
        <f>IF(ChurnTable[[#This Row],[Churn]]="Yes",ChurnTable[[#This Row],[MonthlyCharges]]*12,0)</f>
        <v>0</v>
      </c>
    </row>
    <row r="4103" spans="1:26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 s="1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 s="2">
        <v>59.15</v>
      </c>
      <c r="T4103" s="2">
        <v>336.7</v>
      </c>
      <c r="U4103" t="s">
        <v>24</v>
      </c>
      <c r="V41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03" t="str">
        <f>IF(ChurnTable[[#This Row],[MonthlyCharges]]&lt;35,"Low (&lt;$35)",IF(ChurnTable[[#This Row],[MonthlyCharges]]&lt;70,"Medium ($35-$70)","High (&gt;$70)"))</f>
        <v>Medium ($35-$70)</v>
      </c>
      <c r="X4103">
        <f>ChurnTable[[#This Row],[MonthlyCharges]]*12</f>
        <v>709.8</v>
      </c>
      <c r="Y4103">
        <f>IF(ChurnTable[[#This Row],[Churn]]="Yes",1,0)</f>
        <v>0</v>
      </c>
      <c r="Z4103">
        <f>IF(ChurnTable[[#This Row],[Churn]]="Yes",ChurnTable[[#This Row],[MonthlyCharges]]*12,0)</f>
        <v>0</v>
      </c>
    </row>
    <row r="4104" spans="1:26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 s="1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 s="2">
        <v>44.75</v>
      </c>
      <c r="T4104" s="2">
        <v>333.65</v>
      </c>
      <c r="U4104" t="s">
        <v>24</v>
      </c>
      <c r="V41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04" t="str">
        <f>IF(ChurnTable[[#This Row],[MonthlyCharges]]&lt;35,"Low (&lt;$35)",IF(ChurnTable[[#This Row],[MonthlyCharges]]&lt;70,"Medium ($35-$70)","High (&gt;$70)"))</f>
        <v>Medium ($35-$70)</v>
      </c>
      <c r="X4104">
        <f>ChurnTable[[#This Row],[MonthlyCharges]]*12</f>
        <v>537</v>
      </c>
      <c r="Y4104">
        <f>IF(ChurnTable[[#This Row],[Churn]]="Yes",1,0)</f>
        <v>0</v>
      </c>
      <c r="Z4104">
        <f>IF(ChurnTable[[#This Row],[Churn]]="Yes",ChurnTable[[#This Row],[MonthlyCharges]]*12,0)</f>
        <v>0</v>
      </c>
    </row>
    <row r="4105" spans="1:26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 s="1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 s="2">
        <v>90.8</v>
      </c>
      <c r="T4105" s="2">
        <v>6511.8</v>
      </c>
      <c r="U4105" t="s">
        <v>24</v>
      </c>
      <c r="V41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05" t="str">
        <f>IF(ChurnTable[[#This Row],[MonthlyCharges]]&lt;35,"Low (&lt;$35)",IF(ChurnTable[[#This Row],[MonthlyCharges]]&lt;70,"Medium ($35-$70)","High (&gt;$70)"))</f>
        <v>High (&gt;$70)</v>
      </c>
      <c r="X4105">
        <f>ChurnTable[[#This Row],[MonthlyCharges]]*12</f>
        <v>1089.5999999999999</v>
      </c>
      <c r="Y4105">
        <f>IF(ChurnTable[[#This Row],[Churn]]="Yes",1,0)</f>
        <v>0</v>
      </c>
      <c r="Z4105">
        <f>IF(ChurnTable[[#This Row],[Churn]]="Yes",ChurnTable[[#This Row],[MonthlyCharges]]*12,0)</f>
        <v>0</v>
      </c>
    </row>
    <row r="4106" spans="1:26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 s="1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 s="2">
        <v>49.55</v>
      </c>
      <c r="T4106" s="2">
        <v>393.45</v>
      </c>
      <c r="U4106" t="s">
        <v>24</v>
      </c>
      <c r="V41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06" t="str">
        <f>IF(ChurnTable[[#This Row],[MonthlyCharges]]&lt;35,"Low (&lt;$35)",IF(ChurnTable[[#This Row],[MonthlyCharges]]&lt;70,"Medium ($35-$70)","High (&gt;$70)"))</f>
        <v>Medium ($35-$70)</v>
      </c>
      <c r="X4106">
        <f>ChurnTable[[#This Row],[MonthlyCharges]]*12</f>
        <v>594.59999999999991</v>
      </c>
      <c r="Y4106">
        <f>IF(ChurnTable[[#This Row],[Churn]]="Yes",1,0)</f>
        <v>0</v>
      </c>
      <c r="Z4106">
        <f>IF(ChurnTable[[#This Row],[Churn]]="Yes",ChurnTable[[#This Row],[MonthlyCharges]]*12,0)</f>
        <v>0</v>
      </c>
    </row>
    <row r="4107" spans="1:26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 s="1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 s="2">
        <v>106.7</v>
      </c>
      <c r="T4107" s="2">
        <v>7009.5</v>
      </c>
      <c r="U4107" t="s">
        <v>24</v>
      </c>
      <c r="V41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07" t="str">
        <f>IF(ChurnTable[[#This Row],[MonthlyCharges]]&lt;35,"Low (&lt;$35)",IF(ChurnTable[[#This Row],[MonthlyCharges]]&lt;70,"Medium ($35-$70)","High (&gt;$70)"))</f>
        <v>High (&gt;$70)</v>
      </c>
      <c r="X4107">
        <f>ChurnTable[[#This Row],[MonthlyCharges]]*12</f>
        <v>1280.4000000000001</v>
      </c>
      <c r="Y4107">
        <f>IF(ChurnTable[[#This Row],[Churn]]="Yes",1,0)</f>
        <v>0</v>
      </c>
      <c r="Z4107">
        <f>IF(ChurnTable[[#This Row],[Churn]]="Yes",ChurnTable[[#This Row],[MonthlyCharges]]*12,0)</f>
        <v>0</v>
      </c>
    </row>
    <row r="4108" spans="1:26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 s="1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 s="2">
        <v>93.55</v>
      </c>
      <c r="T4108" s="2">
        <v>2264.0500000000002</v>
      </c>
      <c r="U4108" t="s">
        <v>23</v>
      </c>
      <c r="V41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08" t="str">
        <f>IF(ChurnTable[[#This Row],[MonthlyCharges]]&lt;35,"Low (&lt;$35)",IF(ChurnTable[[#This Row],[MonthlyCharges]]&lt;70,"Medium ($35-$70)","High (&gt;$70)"))</f>
        <v>High (&gt;$70)</v>
      </c>
      <c r="X4108">
        <f>ChurnTable[[#This Row],[MonthlyCharges]]*12</f>
        <v>1122.5999999999999</v>
      </c>
      <c r="Y4108">
        <f>IF(ChurnTable[[#This Row],[Churn]]="Yes",1,0)</f>
        <v>1</v>
      </c>
      <c r="Z4108">
        <f>IF(ChurnTable[[#This Row],[Churn]]="Yes",ChurnTable[[#This Row],[MonthlyCharges]]*12,0)</f>
        <v>1122.5999999999999</v>
      </c>
    </row>
    <row r="4109" spans="1:26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 s="1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 s="2">
        <v>94.45</v>
      </c>
      <c r="T4109" s="2">
        <v>6921.7</v>
      </c>
      <c r="U4109" t="s">
        <v>24</v>
      </c>
      <c r="V41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09" t="str">
        <f>IF(ChurnTable[[#This Row],[MonthlyCharges]]&lt;35,"Low (&lt;$35)",IF(ChurnTable[[#This Row],[MonthlyCharges]]&lt;70,"Medium ($35-$70)","High (&gt;$70)"))</f>
        <v>High (&gt;$70)</v>
      </c>
      <c r="X4109">
        <f>ChurnTable[[#This Row],[MonthlyCharges]]*12</f>
        <v>1133.4000000000001</v>
      </c>
      <c r="Y4109">
        <f>IF(ChurnTable[[#This Row],[Churn]]="Yes",1,0)</f>
        <v>0</v>
      </c>
      <c r="Z4109">
        <f>IF(ChurnTable[[#This Row],[Churn]]="Yes",ChurnTable[[#This Row],[MonthlyCharges]]*12,0)</f>
        <v>0</v>
      </c>
    </row>
    <row r="4110" spans="1:26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 s="1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 s="2">
        <v>19.45</v>
      </c>
      <c r="T4110" s="2">
        <v>600.25</v>
      </c>
      <c r="U4110" t="s">
        <v>24</v>
      </c>
      <c r="V41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10" t="str">
        <f>IF(ChurnTable[[#This Row],[MonthlyCharges]]&lt;35,"Low (&lt;$35)",IF(ChurnTable[[#This Row],[MonthlyCharges]]&lt;70,"Medium ($35-$70)","High (&gt;$70)"))</f>
        <v>Low (&lt;$35)</v>
      </c>
      <c r="X4110">
        <f>ChurnTable[[#This Row],[MonthlyCharges]]*12</f>
        <v>233.39999999999998</v>
      </c>
      <c r="Y4110">
        <f>IF(ChurnTable[[#This Row],[Churn]]="Yes",1,0)</f>
        <v>0</v>
      </c>
      <c r="Z4110">
        <f>IF(ChurnTable[[#This Row],[Churn]]="Yes",ChurnTable[[#This Row],[MonthlyCharges]]*12,0)</f>
        <v>0</v>
      </c>
    </row>
    <row r="4111" spans="1:26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 s="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 s="2">
        <v>25.05</v>
      </c>
      <c r="T4111" s="2">
        <v>56.35</v>
      </c>
      <c r="U4111" t="s">
        <v>23</v>
      </c>
      <c r="V41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11" t="str">
        <f>IF(ChurnTable[[#This Row],[MonthlyCharges]]&lt;35,"Low (&lt;$35)",IF(ChurnTable[[#This Row],[MonthlyCharges]]&lt;70,"Medium ($35-$70)","High (&gt;$70)"))</f>
        <v>Low (&lt;$35)</v>
      </c>
      <c r="X4111">
        <f>ChurnTable[[#This Row],[MonthlyCharges]]*12</f>
        <v>300.60000000000002</v>
      </c>
      <c r="Y4111">
        <f>IF(ChurnTable[[#This Row],[Churn]]="Yes",1,0)</f>
        <v>1</v>
      </c>
      <c r="Z4111">
        <f>IF(ChurnTable[[#This Row],[Churn]]="Yes",ChurnTable[[#This Row],[MonthlyCharges]]*12,0)</f>
        <v>300.60000000000002</v>
      </c>
    </row>
    <row r="4112" spans="1:26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 s="1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 s="2">
        <v>67.95</v>
      </c>
      <c r="T4112" s="2">
        <v>4664.1499999999996</v>
      </c>
      <c r="U4112" t="s">
        <v>24</v>
      </c>
      <c r="V41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12" t="str">
        <f>IF(ChurnTable[[#This Row],[MonthlyCharges]]&lt;35,"Low (&lt;$35)",IF(ChurnTable[[#This Row],[MonthlyCharges]]&lt;70,"Medium ($35-$70)","High (&gt;$70)"))</f>
        <v>Medium ($35-$70)</v>
      </c>
      <c r="X4112">
        <f>ChurnTable[[#This Row],[MonthlyCharges]]*12</f>
        <v>815.40000000000009</v>
      </c>
      <c r="Y4112">
        <f>IF(ChurnTable[[#This Row],[Churn]]="Yes",1,0)</f>
        <v>0</v>
      </c>
      <c r="Z4112">
        <f>IF(ChurnTable[[#This Row],[Churn]]="Yes",ChurnTable[[#This Row],[MonthlyCharges]]*12,0)</f>
        <v>0</v>
      </c>
    </row>
    <row r="4113" spans="1:26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 s="1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 s="2">
        <v>65.25</v>
      </c>
      <c r="T4113" s="2">
        <v>1441.8</v>
      </c>
      <c r="U4113" t="s">
        <v>24</v>
      </c>
      <c r="V41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13" t="str">
        <f>IF(ChurnTable[[#This Row],[MonthlyCharges]]&lt;35,"Low (&lt;$35)",IF(ChurnTable[[#This Row],[MonthlyCharges]]&lt;70,"Medium ($35-$70)","High (&gt;$70)"))</f>
        <v>Medium ($35-$70)</v>
      </c>
      <c r="X4113">
        <f>ChurnTable[[#This Row],[MonthlyCharges]]*12</f>
        <v>783</v>
      </c>
      <c r="Y4113">
        <f>IF(ChurnTable[[#This Row],[Churn]]="Yes",1,0)</f>
        <v>0</v>
      </c>
      <c r="Z4113">
        <f>IF(ChurnTable[[#This Row],[Churn]]="Yes",ChurnTable[[#This Row],[MonthlyCharges]]*12,0)</f>
        <v>0</v>
      </c>
    </row>
    <row r="4114" spans="1:26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 s="1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 s="2">
        <v>99.45</v>
      </c>
      <c r="T4114" s="2">
        <v>5623.7</v>
      </c>
      <c r="U4114" t="s">
        <v>24</v>
      </c>
      <c r="V41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14" t="str">
        <f>IF(ChurnTable[[#This Row],[MonthlyCharges]]&lt;35,"Low (&lt;$35)",IF(ChurnTable[[#This Row],[MonthlyCharges]]&lt;70,"Medium ($35-$70)","High (&gt;$70)"))</f>
        <v>High (&gt;$70)</v>
      </c>
      <c r="X4114">
        <f>ChurnTable[[#This Row],[MonthlyCharges]]*12</f>
        <v>1193.4000000000001</v>
      </c>
      <c r="Y4114">
        <f>IF(ChurnTable[[#This Row],[Churn]]="Yes",1,0)</f>
        <v>0</v>
      </c>
      <c r="Z4114">
        <f>IF(ChurnTable[[#This Row],[Churn]]="Yes",ChurnTable[[#This Row],[MonthlyCharges]]*12,0)</f>
        <v>0</v>
      </c>
    </row>
    <row r="4115" spans="1:26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 s="1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 s="2">
        <v>20.350000000000001</v>
      </c>
      <c r="T4115" s="2">
        <v>695.85</v>
      </c>
      <c r="U4115" t="s">
        <v>24</v>
      </c>
      <c r="V41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15" t="str">
        <f>IF(ChurnTable[[#This Row],[MonthlyCharges]]&lt;35,"Low (&lt;$35)",IF(ChurnTable[[#This Row],[MonthlyCharges]]&lt;70,"Medium ($35-$70)","High (&gt;$70)"))</f>
        <v>Low (&lt;$35)</v>
      </c>
      <c r="X4115">
        <f>ChurnTable[[#This Row],[MonthlyCharges]]*12</f>
        <v>244.20000000000002</v>
      </c>
      <c r="Y4115">
        <f>IF(ChurnTable[[#This Row],[Churn]]="Yes",1,0)</f>
        <v>0</v>
      </c>
      <c r="Z4115">
        <f>IF(ChurnTable[[#This Row],[Churn]]="Yes",ChurnTable[[#This Row],[MonthlyCharges]]*12,0)</f>
        <v>0</v>
      </c>
    </row>
    <row r="4116" spans="1:26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 s="1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 s="2">
        <v>19.95</v>
      </c>
      <c r="T4116" s="2">
        <v>1028.75</v>
      </c>
      <c r="U4116" t="s">
        <v>24</v>
      </c>
      <c r="V41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16" t="str">
        <f>IF(ChurnTable[[#This Row],[MonthlyCharges]]&lt;35,"Low (&lt;$35)",IF(ChurnTable[[#This Row],[MonthlyCharges]]&lt;70,"Medium ($35-$70)","High (&gt;$70)"))</f>
        <v>Low (&lt;$35)</v>
      </c>
      <c r="X4116">
        <f>ChurnTable[[#This Row],[MonthlyCharges]]*12</f>
        <v>239.39999999999998</v>
      </c>
      <c r="Y4116">
        <f>IF(ChurnTable[[#This Row],[Churn]]="Yes",1,0)</f>
        <v>0</v>
      </c>
      <c r="Z4116">
        <f>IF(ChurnTable[[#This Row],[Churn]]="Yes",ChurnTable[[#This Row],[MonthlyCharges]]*12,0)</f>
        <v>0</v>
      </c>
    </row>
    <row r="4117" spans="1:26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 s="1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 s="2">
        <v>77.400000000000006</v>
      </c>
      <c r="T4117" s="2">
        <v>4155.95</v>
      </c>
      <c r="U4117" t="s">
        <v>24</v>
      </c>
      <c r="V41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17" t="str">
        <f>IF(ChurnTable[[#This Row],[MonthlyCharges]]&lt;35,"Low (&lt;$35)",IF(ChurnTable[[#This Row],[MonthlyCharges]]&lt;70,"Medium ($35-$70)","High (&gt;$70)"))</f>
        <v>High (&gt;$70)</v>
      </c>
      <c r="X4117">
        <f>ChurnTable[[#This Row],[MonthlyCharges]]*12</f>
        <v>928.80000000000007</v>
      </c>
      <c r="Y4117">
        <f>IF(ChurnTable[[#This Row],[Churn]]="Yes",1,0)</f>
        <v>0</v>
      </c>
      <c r="Z4117">
        <f>IF(ChurnTable[[#This Row],[Churn]]="Yes",ChurnTable[[#This Row],[MonthlyCharges]]*12,0)</f>
        <v>0</v>
      </c>
    </row>
    <row r="4118" spans="1:26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 s="1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 s="2">
        <v>19.7</v>
      </c>
      <c r="T4118" s="2">
        <v>395.6</v>
      </c>
      <c r="U4118" t="s">
        <v>24</v>
      </c>
      <c r="V41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18" t="str">
        <f>IF(ChurnTable[[#This Row],[MonthlyCharges]]&lt;35,"Low (&lt;$35)",IF(ChurnTable[[#This Row],[MonthlyCharges]]&lt;70,"Medium ($35-$70)","High (&gt;$70)"))</f>
        <v>Low (&lt;$35)</v>
      </c>
      <c r="X4118">
        <f>ChurnTable[[#This Row],[MonthlyCharges]]*12</f>
        <v>236.39999999999998</v>
      </c>
      <c r="Y4118">
        <f>IF(ChurnTable[[#This Row],[Churn]]="Yes",1,0)</f>
        <v>0</v>
      </c>
      <c r="Z4118">
        <f>IF(ChurnTable[[#This Row],[Churn]]="Yes",ChurnTable[[#This Row],[MonthlyCharges]]*12,0)</f>
        <v>0</v>
      </c>
    </row>
    <row r="4119" spans="1:26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 s="1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 s="2">
        <v>99.7</v>
      </c>
      <c r="T4119" s="2">
        <v>6330.4</v>
      </c>
      <c r="U4119" t="s">
        <v>24</v>
      </c>
      <c r="V41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19" t="str">
        <f>IF(ChurnTable[[#This Row],[MonthlyCharges]]&lt;35,"Low (&lt;$35)",IF(ChurnTable[[#This Row],[MonthlyCharges]]&lt;70,"Medium ($35-$70)","High (&gt;$70)"))</f>
        <v>High (&gt;$70)</v>
      </c>
      <c r="X4119">
        <f>ChurnTable[[#This Row],[MonthlyCharges]]*12</f>
        <v>1196.4000000000001</v>
      </c>
      <c r="Y4119">
        <f>IF(ChurnTable[[#This Row],[Churn]]="Yes",1,0)</f>
        <v>0</v>
      </c>
      <c r="Z4119">
        <f>IF(ChurnTable[[#This Row],[Churn]]="Yes",ChurnTable[[#This Row],[MonthlyCharges]]*12,0)</f>
        <v>0</v>
      </c>
    </row>
    <row r="4120" spans="1:26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 s="1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 s="2">
        <v>74.8</v>
      </c>
      <c r="T4120" s="2">
        <v>2971.7</v>
      </c>
      <c r="U4120" t="s">
        <v>24</v>
      </c>
      <c r="V41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20" t="str">
        <f>IF(ChurnTable[[#This Row],[MonthlyCharges]]&lt;35,"Low (&lt;$35)",IF(ChurnTable[[#This Row],[MonthlyCharges]]&lt;70,"Medium ($35-$70)","High (&gt;$70)"))</f>
        <v>High (&gt;$70)</v>
      </c>
      <c r="X4120">
        <f>ChurnTable[[#This Row],[MonthlyCharges]]*12</f>
        <v>897.59999999999991</v>
      </c>
      <c r="Y4120">
        <f>IF(ChurnTable[[#This Row],[Churn]]="Yes",1,0)</f>
        <v>0</v>
      </c>
      <c r="Z4120">
        <f>IF(ChurnTable[[#This Row],[Churn]]="Yes",ChurnTable[[#This Row],[MonthlyCharges]]*12,0)</f>
        <v>0</v>
      </c>
    </row>
    <row r="4121" spans="1:26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 s="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 s="2">
        <v>19.149999999999999</v>
      </c>
      <c r="T4121" s="2">
        <v>638</v>
      </c>
      <c r="U4121" t="s">
        <v>24</v>
      </c>
      <c r="V41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21" t="str">
        <f>IF(ChurnTable[[#This Row],[MonthlyCharges]]&lt;35,"Low (&lt;$35)",IF(ChurnTable[[#This Row],[MonthlyCharges]]&lt;70,"Medium ($35-$70)","High (&gt;$70)"))</f>
        <v>Low (&lt;$35)</v>
      </c>
      <c r="X4121">
        <f>ChurnTable[[#This Row],[MonthlyCharges]]*12</f>
        <v>229.79999999999998</v>
      </c>
      <c r="Y4121">
        <f>IF(ChurnTable[[#This Row],[Churn]]="Yes",1,0)</f>
        <v>0</v>
      </c>
      <c r="Z4121">
        <f>IF(ChurnTable[[#This Row],[Churn]]="Yes",ChurnTable[[#This Row],[MonthlyCharges]]*12,0)</f>
        <v>0</v>
      </c>
    </row>
    <row r="4122" spans="1:26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 s="1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 s="2">
        <v>78.95</v>
      </c>
      <c r="T4122" s="2">
        <v>2034.25</v>
      </c>
      <c r="U4122" t="s">
        <v>24</v>
      </c>
      <c r="V41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22" t="str">
        <f>IF(ChurnTable[[#This Row],[MonthlyCharges]]&lt;35,"Low (&lt;$35)",IF(ChurnTable[[#This Row],[MonthlyCharges]]&lt;70,"Medium ($35-$70)","High (&gt;$70)"))</f>
        <v>High (&gt;$70)</v>
      </c>
      <c r="X4122">
        <f>ChurnTable[[#This Row],[MonthlyCharges]]*12</f>
        <v>947.40000000000009</v>
      </c>
      <c r="Y4122">
        <f>IF(ChurnTable[[#This Row],[Churn]]="Yes",1,0)</f>
        <v>0</v>
      </c>
      <c r="Z4122">
        <f>IF(ChurnTable[[#This Row],[Churn]]="Yes",ChurnTable[[#This Row],[MonthlyCharges]]*12,0)</f>
        <v>0</v>
      </c>
    </row>
    <row r="4123" spans="1:26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 s="1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 s="2">
        <v>95.55</v>
      </c>
      <c r="T4123" s="2">
        <v>2510.1999999999998</v>
      </c>
      <c r="U4123" t="s">
        <v>23</v>
      </c>
      <c r="V41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23" t="str">
        <f>IF(ChurnTable[[#This Row],[MonthlyCharges]]&lt;35,"Low (&lt;$35)",IF(ChurnTable[[#This Row],[MonthlyCharges]]&lt;70,"Medium ($35-$70)","High (&gt;$70)"))</f>
        <v>High (&gt;$70)</v>
      </c>
      <c r="X4123">
        <f>ChurnTable[[#This Row],[MonthlyCharges]]*12</f>
        <v>1146.5999999999999</v>
      </c>
      <c r="Y4123">
        <f>IF(ChurnTable[[#This Row],[Churn]]="Yes",1,0)</f>
        <v>1</v>
      </c>
      <c r="Z4123">
        <f>IF(ChurnTable[[#This Row],[Churn]]="Yes",ChurnTable[[#This Row],[MonthlyCharges]]*12,0)</f>
        <v>1146.5999999999999</v>
      </c>
    </row>
    <row r="4124" spans="1:26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 s="1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 s="2">
        <v>62.85</v>
      </c>
      <c r="T4124" s="2">
        <v>3419.5</v>
      </c>
      <c r="U4124" t="s">
        <v>24</v>
      </c>
      <c r="V41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24" t="str">
        <f>IF(ChurnTable[[#This Row],[MonthlyCharges]]&lt;35,"Low (&lt;$35)",IF(ChurnTable[[#This Row],[MonthlyCharges]]&lt;70,"Medium ($35-$70)","High (&gt;$70)"))</f>
        <v>Medium ($35-$70)</v>
      </c>
      <c r="X4124">
        <f>ChurnTable[[#This Row],[MonthlyCharges]]*12</f>
        <v>754.2</v>
      </c>
      <c r="Y4124">
        <f>IF(ChurnTable[[#This Row],[Churn]]="Yes",1,0)</f>
        <v>0</v>
      </c>
      <c r="Z4124">
        <f>IF(ChurnTable[[#This Row],[Churn]]="Yes",ChurnTable[[#This Row],[MonthlyCharges]]*12,0)</f>
        <v>0</v>
      </c>
    </row>
    <row r="4125" spans="1:26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 s="1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 s="2">
        <v>71.55</v>
      </c>
      <c r="T4125" s="2">
        <v>2427.35</v>
      </c>
      <c r="U4125" t="s">
        <v>24</v>
      </c>
      <c r="V41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25" t="str">
        <f>IF(ChurnTable[[#This Row],[MonthlyCharges]]&lt;35,"Low (&lt;$35)",IF(ChurnTable[[#This Row],[MonthlyCharges]]&lt;70,"Medium ($35-$70)","High (&gt;$70)"))</f>
        <v>High (&gt;$70)</v>
      </c>
      <c r="X4125">
        <f>ChurnTable[[#This Row],[MonthlyCharges]]*12</f>
        <v>858.59999999999991</v>
      </c>
      <c r="Y4125">
        <f>IF(ChurnTable[[#This Row],[Churn]]="Yes",1,0)</f>
        <v>0</v>
      </c>
      <c r="Z4125">
        <f>IF(ChurnTable[[#This Row],[Churn]]="Yes",ChurnTable[[#This Row],[MonthlyCharges]]*12,0)</f>
        <v>0</v>
      </c>
    </row>
    <row r="4126" spans="1:26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 s="1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 s="2">
        <v>94.95</v>
      </c>
      <c r="T4126" s="2">
        <v>1760.25</v>
      </c>
      <c r="U4126" t="s">
        <v>24</v>
      </c>
      <c r="V41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26" t="str">
        <f>IF(ChurnTable[[#This Row],[MonthlyCharges]]&lt;35,"Low (&lt;$35)",IF(ChurnTable[[#This Row],[MonthlyCharges]]&lt;70,"Medium ($35-$70)","High (&gt;$70)"))</f>
        <v>High (&gt;$70)</v>
      </c>
      <c r="X4126">
        <f>ChurnTable[[#This Row],[MonthlyCharges]]*12</f>
        <v>1139.4000000000001</v>
      </c>
      <c r="Y4126">
        <f>IF(ChurnTable[[#This Row],[Churn]]="Yes",1,0)</f>
        <v>0</v>
      </c>
      <c r="Z4126">
        <f>IF(ChurnTable[[#This Row],[Churn]]="Yes",ChurnTable[[#This Row],[MonthlyCharges]]*12,0)</f>
        <v>0</v>
      </c>
    </row>
    <row r="4127" spans="1:26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 s="1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 s="2">
        <v>86.1</v>
      </c>
      <c r="T4127" s="2">
        <v>3551.65</v>
      </c>
      <c r="U4127" t="s">
        <v>24</v>
      </c>
      <c r="V41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27" t="str">
        <f>IF(ChurnTable[[#This Row],[MonthlyCharges]]&lt;35,"Low (&lt;$35)",IF(ChurnTable[[#This Row],[MonthlyCharges]]&lt;70,"Medium ($35-$70)","High (&gt;$70)"))</f>
        <v>High (&gt;$70)</v>
      </c>
      <c r="X4127">
        <f>ChurnTable[[#This Row],[MonthlyCharges]]*12</f>
        <v>1033.1999999999998</v>
      </c>
      <c r="Y4127">
        <f>IF(ChurnTable[[#This Row],[Churn]]="Yes",1,0)</f>
        <v>0</v>
      </c>
      <c r="Z4127">
        <f>IF(ChurnTable[[#This Row],[Churn]]="Yes",ChurnTable[[#This Row],[MonthlyCharges]]*12,0)</f>
        <v>0</v>
      </c>
    </row>
    <row r="4128" spans="1:26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 s="1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 s="2">
        <v>19.55</v>
      </c>
      <c r="T4128" s="2">
        <v>122.9</v>
      </c>
      <c r="U4128" t="s">
        <v>24</v>
      </c>
      <c r="V41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28" t="str">
        <f>IF(ChurnTable[[#This Row],[MonthlyCharges]]&lt;35,"Low (&lt;$35)",IF(ChurnTable[[#This Row],[MonthlyCharges]]&lt;70,"Medium ($35-$70)","High (&gt;$70)"))</f>
        <v>Low (&lt;$35)</v>
      </c>
      <c r="X4128">
        <f>ChurnTable[[#This Row],[MonthlyCharges]]*12</f>
        <v>234.60000000000002</v>
      </c>
      <c r="Y4128">
        <f>IF(ChurnTable[[#This Row],[Churn]]="Yes",1,0)</f>
        <v>0</v>
      </c>
      <c r="Z4128">
        <f>IF(ChurnTable[[#This Row],[Churn]]="Yes",ChurnTable[[#This Row],[MonthlyCharges]]*12,0)</f>
        <v>0</v>
      </c>
    </row>
    <row r="4129" spans="1:26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 s="1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 s="2">
        <v>24.8</v>
      </c>
      <c r="T4129" s="2">
        <v>1424.2</v>
      </c>
      <c r="U4129" t="s">
        <v>24</v>
      </c>
      <c r="V41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29" t="str">
        <f>IF(ChurnTable[[#This Row],[MonthlyCharges]]&lt;35,"Low (&lt;$35)",IF(ChurnTable[[#This Row],[MonthlyCharges]]&lt;70,"Medium ($35-$70)","High (&gt;$70)"))</f>
        <v>Low (&lt;$35)</v>
      </c>
      <c r="X4129">
        <f>ChurnTable[[#This Row],[MonthlyCharges]]*12</f>
        <v>297.60000000000002</v>
      </c>
      <c r="Y4129">
        <f>IF(ChurnTable[[#This Row],[Churn]]="Yes",1,0)</f>
        <v>0</v>
      </c>
      <c r="Z4129">
        <f>IF(ChurnTable[[#This Row],[Churn]]="Yes",ChurnTable[[#This Row],[MonthlyCharges]]*12,0)</f>
        <v>0</v>
      </c>
    </row>
    <row r="4130" spans="1:26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 s="1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 s="2">
        <v>39.299999999999997</v>
      </c>
      <c r="T4130" s="2">
        <v>2111.4499999999998</v>
      </c>
      <c r="U4130" t="s">
        <v>23</v>
      </c>
      <c r="V41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30" t="str">
        <f>IF(ChurnTable[[#This Row],[MonthlyCharges]]&lt;35,"Low (&lt;$35)",IF(ChurnTable[[#This Row],[MonthlyCharges]]&lt;70,"Medium ($35-$70)","High (&gt;$70)"))</f>
        <v>Medium ($35-$70)</v>
      </c>
      <c r="X4130">
        <f>ChurnTable[[#This Row],[MonthlyCharges]]*12</f>
        <v>471.59999999999997</v>
      </c>
      <c r="Y4130">
        <f>IF(ChurnTable[[#This Row],[Churn]]="Yes",1,0)</f>
        <v>1</v>
      </c>
      <c r="Z4130">
        <f>IF(ChurnTable[[#This Row],[Churn]]="Yes",ChurnTable[[#This Row],[MonthlyCharges]]*12,0)</f>
        <v>471.59999999999997</v>
      </c>
    </row>
    <row r="4131" spans="1:26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 s="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 s="2">
        <v>84.05</v>
      </c>
      <c r="T4131" s="2">
        <v>2909.95</v>
      </c>
      <c r="U4131" t="s">
        <v>24</v>
      </c>
      <c r="V41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31" t="str">
        <f>IF(ChurnTable[[#This Row],[MonthlyCharges]]&lt;35,"Low (&lt;$35)",IF(ChurnTable[[#This Row],[MonthlyCharges]]&lt;70,"Medium ($35-$70)","High (&gt;$70)"))</f>
        <v>High (&gt;$70)</v>
      </c>
      <c r="X4131">
        <f>ChurnTable[[#This Row],[MonthlyCharges]]*12</f>
        <v>1008.5999999999999</v>
      </c>
      <c r="Y4131">
        <f>IF(ChurnTable[[#This Row],[Churn]]="Yes",1,0)</f>
        <v>0</v>
      </c>
      <c r="Z4131">
        <f>IF(ChurnTable[[#This Row],[Churn]]="Yes",ChurnTable[[#This Row],[MonthlyCharges]]*12,0)</f>
        <v>0</v>
      </c>
    </row>
    <row r="4132" spans="1:26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 s="1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 s="2">
        <v>36.25</v>
      </c>
      <c r="T4132" s="2">
        <v>374</v>
      </c>
      <c r="U4132" t="s">
        <v>24</v>
      </c>
      <c r="V41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32" t="str">
        <f>IF(ChurnTable[[#This Row],[MonthlyCharges]]&lt;35,"Low (&lt;$35)",IF(ChurnTable[[#This Row],[MonthlyCharges]]&lt;70,"Medium ($35-$70)","High (&gt;$70)"))</f>
        <v>Medium ($35-$70)</v>
      </c>
      <c r="X4132">
        <f>ChurnTable[[#This Row],[MonthlyCharges]]*12</f>
        <v>435</v>
      </c>
      <c r="Y4132">
        <f>IF(ChurnTable[[#This Row],[Churn]]="Yes",1,0)</f>
        <v>0</v>
      </c>
      <c r="Z4132">
        <f>IF(ChurnTable[[#This Row],[Churn]]="Yes",ChurnTable[[#This Row],[MonthlyCharges]]*12,0)</f>
        <v>0</v>
      </c>
    </row>
    <row r="4133" spans="1:26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 s="1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 s="2">
        <v>20.25</v>
      </c>
      <c r="T4133" s="2">
        <v>20.25</v>
      </c>
      <c r="U4133" t="s">
        <v>23</v>
      </c>
      <c r="V41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33" t="str">
        <f>IF(ChurnTable[[#This Row],[MonthlyCharges]]&lt;35,"Low (&lt;$35)",IF(ChurnTable[[#This Row],[MonthlyCharges]]&lt;70,"Medium ($35-$70)","High (&gt;$70)"))</f>
        <v>Low (&lt;$35)</v>
      </c>
      <c r="X4133">
        <f>ChurnTable[[#This Row],[MonthlyCharges]]*12</f>
        <v>243</v>
      </c>
      <c r="Y4133">
        <f>IF(ChurnTable[[#This Row],[Churn]]="Yes",1,0)</f>
        <v>1</v>
      </c>
      <c r="Z4133">
        <f>IF(ChurnTable[[#This Row],[Churn]]="Yes",ChurnTable[[#This Row],[MonthlyCharges]]*12,0)</f>
        <v>243</v>
      </c>
    </row>
    <row r="4134" spans="1:26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 s="1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 s="2">
        <v>23.9</v>
      </c>
      <c r="T4134" s="2">
        <v>300.8</v>
      </c>
      <c r="U4134" t="s">
        <v>23</v>
      </c>
      <c r="V41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34" t="str">
        <f>IF(ChurnTable[[#This Row],[MonthlyCharges]]&lt;35,"Low (&lt;$35)",IF(ChurnTable[[#This Row],[MonthlyCharges]]&lt;70,"Medium ($35-$70)","High (&gt;$70)"))</f>
        <v>Low (&lt;$35)</v>
      </c>
      <c r="X4134">
        <f>ChurnTable[[#This Row],[MonthlyCharges]]*12</f>
        <v>286.79999999999995</v>
      </c>
      <c r="Y4134">
        <f>IF(ChurnTable[[#This Row],[Churn]]="Yes",1,0)</f>
        <v>1</v>
      </c>
      <c r="Z4134">
        <f>IF(ChurnTable[[#This Row],[Churn]]="Yes",ChurnTable[[#This Row],[MonthlyCharges]]*12,0)</f>
        <v>286.79999999999995</v>
      </c>
    </row>
    <row r="4135" spans="1:26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 s="1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 s="2">
        <v>98.6</v>
      </c>
      <c r="T4135" s="2">
        <v>5581.05</v>
      </c>
      <c r="U4135" t="s">
        <v>24</v>
      </c>
      <c r="V41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35" t="str">
        <f>IF(ChurnTable[[#This Row],[MonthlyCharges]]&lt;35,"Low (&lt;$35)",IF(ChurnTable[[#This Row],[MonthlyCharges]]&lt;70,"Medium ($35-$70)","High (&gt;$70)"))</f>
        <v>High (&gt;$70)</v>
      </c>
      <c r="X4135">
        <f>ChurnTable[[#This Row],[MonthlyCharges]]*12</f>
        <v>1183.1999999999998</v>
      </c>
      <c r="Y4135">
        <f>IF(ChurnTable[[#This Row],[Churn]]="Yes",1,0)</f>
        <v>0</v>
      </c>
      <c r="Z4135">
        <f>IF(ChurnTable[[#This Row],[Churn]]="Yes",ChurnTable[[#This Row],[MonthlyCharges]]*12,0)</f>
        <v>0</v>
      </c>
    </row>
    <row r="4136" spans="1:26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 s="1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 s="2">
        <v>103.65</v>
      </c>
      <c r="T4136" s="2">
        <v>5676.65</v>
      </c>
      <c r="U4136" t="s">
        <v>24</v>
      </c>
      <c r="V41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36" t="str">
        <f>IF(ChurnTable[[#This Row],[MonthlyCharges]]&lt;35,"Low (&lt;$35)",IF(ChurnTable[[#This Row],[MonthlyCharges]]&lt;70,"Medium ($35-$70)","High (&gt;$70)"))</f>
        <v>High (&gt;$70)</v>
      </c>
      <c r="X4136">
        <f>ChurnTable[[#This Row],[MonthlyCharges]]*12</f>
        <v>1243.8000000000002</v>
      </c>
      <c r="Y4136">
        <f>IF(ChurnTable[[#This Row],[Churn]]="Yes",1,0)</f>
        <v>0</v>
      </c>
      <c r="Z4136">
        <f>IF(ChurnTable[[#This Row],[Churn]]="Yes",ChurnTable[[#This Row],[MonthlyCharges]]*12,0)</f>
        <v>0</v>
      </c>
    </row>
    <row r="4137" spans="1:26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 s="1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 s="2">
        <v>92.9</v>
      </c>
      <c r="T4137" s="2">
        <v>3379.25</v>
      </c>
      <c r="U4137" t="s">
        <v>24</v>
      </c>
      <c r="V41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37" t="str">
        <f>IF(ChurnTable[[#This Row],[MonthlyCharges]]&lt;35,"Low (&lt;$35)",IF(ChurnTable[[#This Row],[MonthlyCharges]]&lt;70,"Medium ($35-$70)","High (&gt;$70)"))</f>
        <v>High (&gt;$70)</v>
      </c>
      <c r="X4137">
        <f>ChurnTable[[#This Row],[MonthlyCharges]]*12</f>
        <v>1114.8000000000002</v>
      </c>
      <c r="Y4137">
        <f>IF(ChurnTable[[#This Row],[Churn]]="Yes",1,0)</f>
        <v>0</v>
      </c>
      <c r="Z4137">
        <f>IF(ChurnTable[[#This Row],[Churn]]="Yes",ChurnTable[[#This Row],[MonthlyCharges]]*12,0)</f>
        <v>0</v>
      </c>
    </row>
    <row r="4138" spans="1:26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 s="1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 s="2">
        <v>19.899999999999999</v>
      </c>
      <c r="T4138" s="2">
        <v>942.95</v>
      </c>
      <c r="U4138" t="s">
        <v>24</v>
      </c>
      <c r="V41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38" t="str">
        <f>IF(ChurnTable[[#This Row],[MonthlyCharges]]&lt;35,"Low (&lt;$35)",IF(ChurnTable[[#This Row],[MonthlyCharges]]&lt;70,"Medium ($35-$70)","High (&gt;$70)"))</f>
        <v>Low (&lt;$35)</v>
      </c>
      <c r="X4138">
        <f>ChurnTable[[#This Row],[MonthlyCharges]]*12</f>
        <v>238.79999999999998</v>
      </c>
      <c r="Y4138">
        <f>IF(ChurnTable[[#This Row],[Churn]]="Yes",1,0)</f>
        <v>0</v>
      </c>
      <c r="Z4138">
        <f>IF(ChurnTable[[#This Row],[Churn]]="Yes",ChurnTable[[#This Row],[MonthlyCharges]]*12,0)</f>
        <v>0</v>
      </c>
    </row>
    <row r="4139" spans="1:26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 s="1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 s="2">
        <v>20.100000000000001</v>
      </c>
      <c r="T4139" s="2">
        <v>232.4</v>
      </c>
      <c r="U4139" t="s">
        <v>24</v>
      </c>
      <c r="V41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39" t="str">
        <f>IF(ChurnTable[[#This Row],[MonthlyCharges]]&lt;35,"Low (&lt;$35)",IF(ChurnTable[[#This Row],[MonthlyCharges]]&lt;70,"Medium ($35-$70)","High (&gt;$70)"))</f>
        <v>Low (&lt;$35)</v>
      </c>
      <c r="X4139">
        <f>ChurnTable[[#This Row],[MonthlyCharges]]*12</f>
        <v>241.20000000000002</v>
      </c>
      <c r="Y4139">
        <f>IF(ChurnTable[[#This Row],[Churn]]="Yes",1,0)</f>
        <v>0</v>
      </c>
      <c r="Z4139">
        <f>IF(ChurnTable[[#This Row],[Churn]]="Yes",ChurnTable[[#This Row],[MonthlyCharges]]*12,0)</f>
        <v>0</v>
      </c>
    </row>
    <row r="4140" spans="1:26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 s="1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 s="2">
        <v>85.45</v>
      </c>
      <c r="T4140" s="2">
        <v>85.45</v>
      </c>
      <c r="U4140" t="s">
        <v>23</v>
      </c>
      <c r="V41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40" t="str">
        <f>IF(ChurnTable[[#This Row],[MonthlyCharges]]&lt;35,"Low (&lt;$35)",IF(ChurnTable[[#This Row],[MonthlyCharges]]&lt;70,"Medium ($35-$70)","High (&gt;$70)"))</f>
        <v>High (&gt;$70)</v>
      </c>
      <c r="X4140">
        <f>ChurnTable[[#This Row],[MonthlyCharges]]*12</f>
        <v>1025.4000000000001</v>
      </c>
      <c r="Y4140">
        <f>IF(ChurnTable[[#This Row],[Churn]]="Yes",1,0)</f>
        <v>1</v>
      </c>
      <c r="Z4140">
        <f>IF(ChurnTable[[#This Row],[Churn]]="Yes",ChurnTable[[#This Row],[MonthlyCharges]]*12,0)</f>
        <v>1025.4000000000001</v>
      </c>
    </row>
    <row r="4141" spans="1:26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 s="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 s="2">
        <v>80.5</v>
      </c>
      <c r="T4141" s="2">
        <v>2088.4499999999998</v>
      </c>
      <c r="U4141" t="s">
        <v>24</v>
      </c>
      <c r="V41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41" t="str">
        <f>IF(ChurnTable[[#This Row],[MonthlyCharges]]&lt;35,"Low (&lt;$35)",IF(ChurnTable[[#This Row],[MonthlyCharges]]&lt;70,"Medium ($35-$70)","High (&gt;$70)"))</f>
        <v>High (&gt;$70)</v>
      </c>
      <c r="X4141">
        <f>ChurnTable[[#This Row],[MonthlyCharges]]*12</f>
        <v>966</v>
      </c>
      <c r="Y4141">
        <f>IF(ChurnTable[[#This Row],[Churn]]="Yes",1,0)</f>
        <v>0</v>
      </c>
      <c r="Z4141">
        <f>IF(ChurnTable[[#This Row],[Churn]]="Yes",ChurnTable[[#This Row],[MonthlyCharges]]*12,0)</f>
        <v>0</v>
      </c>
    </row>
    <row r="4142" spans="1:26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 s="1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 s="2">
        <v>99.9</v>
      </c>
      <c r="T4142" s="2">
        <v>6137</v>
      </c>
      <c r="U4142" t="s">
        <v>23</v>
      </c>
      <c r="V41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42" t="str">
        <f>IF(ChurnTable[[#This Row],[MonthlyCharges]]&lt;35,"Low (&lt;$35)",IF(ChurnTable[[#This Row],[MonthlyCharges]]&lt;70,"Medium ($35-$70)","High (&gt;$70)"))</f>
        <v>High (&gt;$70)</v>
      </c>
      <c r="X4142">
        <f>ChurnTable[[#This Row],[MonthlyCharges]]*12</f>
        <v>1198.8000000000002</v>
      </c>
      <c r="Y4142">
        <f>IF(ChurnTable[[#This Row],[Churn]]="Yes",1,0)</f>
        <v>1</v>
      </c>
      <c r="Z4142">
        <f>IF(ChurnTable[[#This Row],[Churn]]="Yes",ChurnTable[[#This Row],[MonthlyCharges]]*12,0)</f>
        <v>1198.8000000000002</v>
      </c>
    </row>
    <row r="4143" spans="1:26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 s="1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 s="2">
        <v>39.85</v>
      </c>
      <c r="T4143" s="2">
        <v>1434.6</v>
      </c>
      <c r="U4143" t="s">
        <v>24</v>
      </c>
      <c r="V41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43" t="str">
        <f>IF(ChurnTable[[#This Row],[MonthlyCharges]]&lt;35,"Low (&lt;$35)",IF(ChurnTable[[#This Row],[MonthlyCharges]]&lt;70,"Medium ($35-$70)","High (&gt;$70)"))</f>
        <v>Medium ($35-$70)</v>
      </c>
      <c r="X4143">
        <f>ChurnTable[[#This Row],[MonthlyCharges]]*12</f>
        <v>478.20000000000005</v>
      </c>
      <c r="Y4143">
        <f>IF(ChurnTable[[#This Row],[Churn]]="Yes",1,0)</f>
        <v>0</v>
      </c>
      <c r="Z4143">
        <f>IF(ChurnTable[[#This Row],[Churn]]="Yes",ChurnTable[[#This Row],[MonthlyCharges]]*12,0)</f>
        <v>0</v>
      </c>
    </row>
    <row r="4144" spans="1:26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 s="1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 s="2">
        <v>60.5</v>
      </c>
      <c r="T4144" s="2">
        <v>3870</v>
      </c>
      <c r="U4144" t="s">
        <v>24</v>
      </c>
      <c r="V41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44" t="str">
        <f>IF(ChurnTable[[#This Row],[MonthlyCharges]]&lt;35,"Low (&lt;$35)",IF(ChurnTable[[#This Row],[MonthlyCharges]]&lt;70,"Medium ($35-$70)","High (&gt;$70)"))</f>
        <v>Medium ($35-$70)</v>
      </c>
      <c r="X4144">
        <f>ChurnTable[[#This Row],[MonthlyCharges]]*12</f>
        <v>726</v>
      </c>
      <c r="Y4144">
        <f>IF(ChurnTable[[#This Row],[Churn]]="Yes",1,0)</f>
        <v>0</v>
      </c>
      <c r="Z4144">
        <f>IF(ChurnTable[[#This Row],[Churn]]="Yes",ChurnTable[[#This Row],[MonthlyCharges]]*12,0)</f>
        <v>0</v>
      </c>
    </row>
    <row r="4145" spans="1:26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 s="1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 s="2">
        <v>84.8</v>
      </c>
      <c r="T4145" s="2">
        <v>2043.45</v>
      </c>
      <c r="U4145" t="s">
        <v>23</v>
      </c>
      <c r="V41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45" t="str">
        <f>IF(ChurnTable[[#This Row],[MonthlyCharges]]&lt;35,"Low (&lt;$35)",IF(ChurnTable[[#This Row],[MonthlyCharges]]&lt;70,"Medium ($35-$70)","High (&gt;$70)"))</f>
        <v>High (&gt;$70)</v>
      </c>
      <c r="X4145">
        <f>ChurnTable[[#This Row],[MonthlyCharges]]*12</f>
        <v>1017.5999999999999</v>
      </c>
      <c r="Y4145">
        <f>IF(ChurnTable[[#This Row],[Churn]]="Yes",1,0)</f>
        <v>1</v>
      </c>
      <c r="Z4145">
        <f>IF(ChurnTable[[#This Row],[Churn]]="Yes",ChurnTable[[#This Row],[MonthlyCharges]]*12,0)</f>
        <v>1017.5999999999999</v>
      </c>
    </row>
    <row r="4146" spans="1:26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 s="1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 s="2">
        <v>103.85</v>
      </c>
      <c r="T4146" s="2">
        <v>2215</v>
      </c>
      <c r="U4146" t="s">
        <v>24</v>
      </c>
      <c r="V41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46" t="str">
        <f>IF(ChurnTable[[#This Row],[MonthlyCharges]]&lt;35,"Low (&lt;$35)",IF(ChurnTable[[#This Row],[MonthlyCharges]]&lt;70,"Medium ($35-$70)","High (&gt;$70)"))</f>
        <v>High (&gt;$70)</v>
      </c>
      <c r="X4146">
        <f>ChurnTable[[#This Row],[MonthlyCharges]]*12</f>
        <v>1246.1999999999998</v>
      </c>
      <c r="Y4146">
        <f>IF(ChurnTable[[#This Row],[Churn]]="Yes",1,0)</f>
        <v>0</v>
      </c>
      <c r="Z4146">
        <f>IF(ChurnTable[[#This Row],[Churn]]="Yes",ChurnTable[[#This Row],[MonthlyCharges]]*12,0)</f>
        <v>0</v>
      </c>
    </row>
    <row r="4147" spans="1:26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 s="1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 s="2">
        <v>67.8</v>
      </c>
      <c r="T4147" s="2">
        <v>842.25</v>
      </c>
      <c r="U4147" t="s">
        <v>24</v>
      </c>
      <c r="V41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47" t="str">
        <f>IF(ChurnTable[[#This Row],[MonthlyCharges]]&lt;35,"Low (&lt;$35)",IF(ChurnTable[[#This Row],[MonthlyCharges]]&lt;70,"Medium ($35-$70)","High (&gt;$70)"))</f>
        <v>Medium ($35-$70)</v>
      </c>
      <c r="X4147">
        <f>ChurnTable[[#This Row],[MonthlyCharges]]*12</f>
        <v>813.59999999999991</v>
      </c>
      <c r="Y4147">
        <f>IF(ChurnTable[[#This Row],[Churn]]="Yes",1,0)</f>
        <v>0</v>
      </c>
      <c r="Z4147">
        <f>IF(ChurnTable[[#This Row],[Churn]]="Yes",ChurnTable[[#This Row],[MonthlyCharges]]*12,0)</f>
        <v>0</v>
      </c>
    </row>
    <row r="4148" spans="1:26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 s="1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 s="2">
        <v>75.2</v>
      </c>
      <c r="T4148" s="2">
        <v>2576.1999999999998</v>
      </c>
      <c r="U4148" t="s">
        <v>23</v>
      </c>
      <c r="V41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48" t="str">
        <f>IF(ChurnTable[[#This Row],[MonthlyCharges]]&lt;35,"Low (&lt;$35)",IF(ChurnTable[[#This Row],[MonthlyCharges]]&lt;70,"Medium ($35-$70)","High (&gt;$70)"))</f>
        <v>High (&gt;$70)</v>
      </c>
      <c r="X4148">
        <f>ChurnTable[[#This Row],[MonthlyCharges]]*12</f>
        <v>902.40000000000009</v>
      </c>
      <c r="Y4148">
        <f>IF(ChurnTable[[#This Row],[Churn]]="Yes",1,0)</f>
        <v>1</v>
      </c>
      <c r="Z4148">
        <f>IF(ChurnTable[[#This Row],[Churn]]="Yes",ChurnTable[[#This Row],[MonthlyCharges]]*12,0)</f>
        <v>902.40000000000009</v>
      </c>
    </row>
    <row r="4149" spans="1:26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 s="1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 s="2">
        <v>24.85</v>
      </c>
      <c r="T4149" s="2">
        <v>1901</v>
      </c>
      <c r="U4149" t="s">
        <v>24</v>
      </c>
      <c r="V41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49" t="str">
        <f>IF(ChurnTable[[#This Row],[MonthlyCharges]]&lt;35,"Low (&lt;$35)",IF(ChurnTable[[#This Row],[MonthlyCharges]]&lt;70,"Medium ($35-$70)","High (&gt;$70)"))</f>
        <v>Low (&lt;$35)</v>
      </c>
      <c r="X4149">
        <f>ChurnTable[[#This Row],[MonthlyCharges]]*12</f>
        <v>298.20000000000005</v>
      </c>
      <c r="Y4149">
        <f>IF(ChurnTable[[#This Row],[Churn]]="Yes",1,0)</f>
        <v>0</v>
      </c>
      <c r="Z4149">
        <f>IF(ChurnTable[[#This Row],[Churn]]="Yes",ChurnTable[[#This Row],[MonthlyCharges]]*12,0)</f>
        <v>0</v>
      </c>
    </row>
    <row r="4150" spans="1:26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 s="1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 s="2">
        <v>19.350000000000001</v>
      </c>
      <c r="T4150" s="2">
        <v>601.6</v>
      </c>
      <c r="U4150" t="s">
        <v>24</v>
      </c>
      <c r="V41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50" t="str">
        <f>IF(ChurnTable[[#This Row],[MonthlyCharges]]&lt;35,"Low (&lt;$35)",IF(ChurnTable[[#This Row],[MonthlyCharges]]&lt;70,"Medium ($35-$70)","High (&gt;$70)"))</f>
        <v>Low (&lt;$35)</v>
      </c>
      <c r="X4150">
        <f>ChurnTable[[#This Row],[MonthlyCharges]]*12</f>
        <v>232.20000000000002</v>
      </c>
      <c r="Y4150">
        <f>IF(ChurnTable[[#This Row],[Churn]]="Yes",1,0)</f>
        <v>0</v>
      </c>
      <c r="Z4150">
        <f>IF(ChurnTable[[#This Row],[Churn]]="Yes",ChurnTable[[#This Row],[MonthlyCharges]]*12,0)</f>
        <v>0</v>
      </c>
    </row>
    <row r="4151" spans="1:26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 s="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 s="2">
        <v>49.35</v>
      </c>
      <c r="T4151" s="2">
        <v>3515.25</v>
      </c>
      <c r="U4151" t="s">
        <v>23</v>
      </c>
      <c r="V41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51" t="str">
        <f>IF(ChurnTable[[#This Row],[MonthlyCharges]]&lt;35,"Low (&lt;$35)",IF(ChurnTable[[#This Row],[MonthlyCharges]]&lt;70,"Medium ($35-$70)","High (&gt;$70)"))</f>
        <v>Medium ($35-$70)</v>
      </c>
      <c r="X4151">
        <f>ChurnTable[[#This Row],[MonthlyCharges]]*12</f>
        <v>592.20000000000005</v>
      </c>
      <c r="Y4151">
        <f>IF(ChurnTable[[#This Row],[Churn]]="Yes",1,0)</f>
        <v>1</v>
      </c>
      <c r="Z4151">
        <f>IF(ChurnTable[[#This Row],[Churn]]="Yes",ChurnTable[[#This Row],[MonthlyCharges]]*12,0)</f>
        <v>592.20000000000005</v>
      </c>
    </row>
    <row r="4152" spans="1:26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 s="1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 s="2">
        <v>89</v>
      </c>
      <c r="T4152" s="2">
        <v>605.45000000000005</v>
      </c>
      <c r="U4152" t="s">
        <v>24</v>
      </c>
      <c r="V41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52" t="str">
        <f>IF(ChurnTable[[#This Row],[MonthlyCharges]]&lt;35,"Low (&lt;$35)",IF(ChurnTable[[#This Row],[MonthlyCharges]]&lt;70,"Medium ($35-$70)","High (&gt;$70)"))</f>
        <v>High (&gt;$70)</v>
      </c>
      <c r="X4152">
        <f>ChurnTable[[#This Row],[MonthlyCharges]]*12</f>
        <v>1068</v>
      </c>
      <c r="Y4152">
        <f>IF(ChurnTable[[#This Row],[Churn]]="Yes",1,0)</f>
        <v>0</v>
      </c>
      <c r="Z4152">
        <f>IF(ChurnTable[[#This Row],[Churn]]="Yes",ChurnTable[[#This Row],[MonthlyCharges]]*12,0)</f>
        <v>0</v>
      </c>
    </row>
    <row r="4153" spans="1:26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 s="1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 s="2">
        <v>55</v>
      </c>
      <c r="T4153" s="2">
        <v>3094.05</v>
      </c>
      <c r="U4153" t="s">
        <v>24</v>
      </c>
      <c r="V41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53" t="str">
        <f>IF(ChurnTable[[#This Row],[MonthlyCharges]]&lt;35,"Low (&lt;$35)",IF(ChurnTable[[#This Row],[MonthlyCharges]]&lt;70,"Medium ($35-$70)","High (&gt;$70)"))</f>
        <v>Medium ($35-$70)</v>
      </c>
      <c r="X4153">
        <f>ChurnTable[[#This Row],[MonthlyCharges]]*12</f>
        <v>660</v>
      </c>
      <c r="Y4153">
        <f>IF(ChurnTable[[#This Row],[Churn]]="Yes",1,0)</f>
        <v>0</v>
      </c>
      <c r="Z4153">
        <f>IF(ChurnTable[[#This Row],[Churn]]="Yes",ChurnTable[[#This Row],[MonthlyCharges]]*12,0)</f>
        <v>0</v>
      </c>
    </row>
    <row r="4154" spans="1:26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 s="1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 s="2">
        <v>76.150000000000006</v>
      </c>
      <c r="T4154" s="2">
        <v>4929.55</v>
      </c>
      <c r="U4154" t="s">
        <v>24</v>
      </c>
      <c r="V41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54" t="str">
        <f>IF(ChurnTable[[#This Row],[MonthlyCharges]]&lt;35,"Low (&lt;$35)",IF(ChurnTable[[#This Row],[MonthlyCharges]]&lt;70,"Medium ($35-$70)","High (&gt;$70)"))</f>
        <v>High (&gt;$70)</v>
      </c>
      <c r="X4154">
        <f>ChurnTable[[#This Row],[MonthlyCharges]]*12</f>
        <v>913.80000000000007</v>
      </c>
      <c r="Y4154">
        <f>IF(ChurnTable[[#This Row],[Churn]]="Yes",1,0)</f>
        <v>0</v>
      </c>
      <c r="Z4154">
        <f>IF(ChurnTable[[#This Row],[Churn]]="Yes",ChurnTable[[#This Row],[MonthlyCharges]]*12,0)</f>
        <v>0</v>
      </c>
    </row>
    <row r="4155" spans="1:26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 s="1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 s="2">
        <v>20.3</v>
      </c>
      <c r="T4155" s="2">
        <v>595.04999999999995</v>
      </c>
      <c r="U4155" t="s">
        <v>24</v>
      </c>
      <c r="V41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55" t="str">
        <f>IF(ChurnTable[[#This Row],[MonthlyCharges]]&lt;35,"Low (&lt;$35)",IF(ChurnTable[[#This Row],[MonthlyCharges]]&lt;70,"Medium ($35-$70)","High (&gt;$70)"))</f>
        <v>Low (&lt;$35)</v>
      </c>
      <c r="X4155">
        <f>ChurnTable[[#This Row],[MonthlyCharges]]*12</f>
        <v>243.60000000000002</v>
      </c>
      <c r="Y4155">
        <f>IF(ChurnTable[[#This Row],[Churn]]="Yes",1,0)</f>
        <v>0</v>
      </c>
      <c r="Z4155">
        <f>IF(ChurnTable[[#This Row],[Churn]]="Yes",ChurnTable[[#This Row],[MonthlyCharges]]*12,0)</f>
        <v>0</v>
      </c>
    </row>
    <row r="4156" spans="1:26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 s="1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 s="2">
        <v>74.900000000000006</v>
      </c>
      <c r="T4156" s="2">
        <v>469.8</v>
      </c>
      <c r="U4156" t="s">
        <v>23</v>
      </c>
      <c r="V41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56" t="str">
        <f>IF(ChurnTable[[#This Row],[MonthlyCharges]]&lt;35,"Low (&lt;$35)",IF(ChurnTable[[#This Row],[MonthlyCharges]]&lt;70,"Medium ($35-$70)","High (&gt;$70)"))</f>
        <v>High (&gt;$70)</v>
      </c>
      <c r="X4156">
        <f>ChurnTable[[#This Row],[MonthlyCharges]]*12</f>
        <v>898.80000000000007</v>
      </c>
      <c r="Y4156">
        <f>IF(ChurnTable[[#This Row],[Churn]]="Yes",1,0)</f>
        <v>1</v>
      </c>
      <c r="Z4156">
        <f>IF(ChurnTable[[#This Row],[Churn]]="Yes",ChurnTable[[#This Row],[MonthlyCharges]]*12,0)</f>
        <v>898.80000000000007</v>
      </c>
    </row>
    <row r="4157" spans="1:26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 s="1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 s="2">
        <v>117.35</v>
      </c>
      <c r="T4157" s="2">
        <v>8436.25</v>
      </c>
      <c r="U4157" t="s">
        <v>24</v>
      </c>
      <c r="V41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57" t="str">
        <f>IF(ChurnTable[[#This Row],[MonthlyCharges]]&lt;35,"Low (&lt;$35)",IF(ChurnTable[[#This Row],[MonthlyCharges]]&lt;70,"Medium ($35-$70)","High (&gt;$70)"))</f>
        <v>High (&gt;$70)</v>
      </c>
      <c r="X4157">
        <f>ChurnTable[[#This Row],[MonthlyCharges]]*12</f>
        <v>1408.1999999999998</v>
      </c>
      <c r="Y4157">
        <f>IF(ChurnTable[[#This Row],[Churn]]="Yes",1,0)</f>
        <v>0</v>
      </c>
      <c r="Z4157">
        <f>IF(ChurnTable[[#This Row],[Churn]]="Yes",ChurnTable[[#This Row],[MonthlyCharges]]*12,0)</f>
        <v>0</v>
      </c>
    </row>
    <row r="4158" spans="1:26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 s="1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 s="2">
        <v>19.75</v>
      </c>
      <c r="T4158" s="2">
        <v>19.75</v>
      </c>
      <c r="U4158" t="s">
        <v>24</v>
      </c>
      <c r="V41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58" t="str">
        <f>IF(ChurnTable[[#This Row],[MonthlyCharges]]&lt;35,"Low (&lt;$35)",IF(ChurnTable[[#This Row],[MonthlyCharges]]&lt;70,"Medium ($35-$70)","High (&gt;$70)"))</f>
        <v>Low (&lt;$35)</v>
      </c>
      <c r="X4158">
        <f>ChurnTable[[#This Row],[MonthlyCharges]]*12</f>
        <v>237</v>
      </c>
      <c r="Y4158">
        <f>IF(ChurnTable[[#This Row],[Churn]]="Yes",1,0)</f>
        <v>0</v>
      </c>
      <c r="Z4158">
        <f>IF(ChurnTable[[#This Row],[Churn]]="Yes",ChurnTable[[#This Row],[MonthlyCharges]]*12,0)</f>
        <v>0</v>
      </c>
    </row>
    <row r="4159" spans="1:26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 s="1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 s="2">
        <v>45.2</v>
      </c>
      <c r="T4159" s="2">
        <v>492</v>
      </c>
      <c r="U4159" t="s">
        <v>24</v>
      </c>
      <c r="V41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59" t="str">
        <f>IF(ChurnTable[[#This Row],[MonthlyCharges]]&lt;35,"Low (&lt;$35)",IF(ChurnTable[[#This Row],[MonthlyCharges]]&lt;70,"Medium ($35-$70)","High (&gt;$70)"))</f>
        <v>Medium ($35-$70)</v>
      </c>
      <c r="X4159">
        <f>ChurnTable[[#This Row],[MonthlyCharges]]*12</f>
        <v>542.40000000000009</v>
      </c>
      <c r="Y4159">
        <f>IF(ChurnTable[[#This Row],[Churn]]="Yes",1,0)</f>
        <v>0</v>
      </c>
      <c r="Z4159">
        <f>IF(ChurnTable[[#This Row],[Churn]]="Yes",ChurnTable[[#This Row],[MonthlyCharges]]*12,0)</f>
        <v>0</v>
      </c>
    </row>
    <row r="4160" spans="1:26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 s="1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 s="2">
        <v>25.2</v>
      </c>
      <c r="T4160" s="2">
        <v>987.95</v>
      </c>
      <c r="U4160" t="s">
        <v>24</v>
      </c>
      <c r="V41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60" t="str">
        <f>IF(ChurnTable[[#This Row],[MonthlyCharges]]&lt;35,"Low (&lt;$35)",IF(ChurnTable[[#This Row],[MonthlyCharges]]&lt;70,"Medium ($35-$70)","High (&gt;$70)"))</f>
        <v>Low (&lt;$35)</v>
      </c>
      <c r="X4160">
        <f>ChurnTable[[#This Row],[MonthlyCharges]]*12</f>
        <v>302.39999999999998</v>
      </c>
      <c r="Y4160">
        <f>IF(ChurnTable[[#This Row],[Churn]]="Yes",1,0)</f>
        <v>0</v>
      </c>
      <c r="Z4160">
        <f>IF(ChurnTable[[#This Row],[Churn]]="Yes",ChurnTable[[#This Row],[MonthlyCharges]]*12,0)</f>
        <v>0</v>
      </c>
    </row>
    <row r="4161" spans="1:26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 s="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 s="2">
        <v>89.75</v>
      </c>
      <c r="T4161" s="2">
        <v>5496.9</v>
      </c>
      <c r="U4161" t="s">
        <v>24</v>
      </c>
      <c r="V41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61" t="str">
        <f>IF(ChurnTable[[#This Row],[MonthlyCharges]]&lt;35,"Low (&lt;$35)",IF(ChurnTable[[#This Row],[MonthlyCharges]]&lt;70,"Medium ($35-$70)","High (&gt;$70)"))</f>
        <v>High (&gt;$70)</v>
      </c>
      <c r="X4161">
        <f>ChurnTable[[#This Row],[MonthlyCharges]]*12</f>
        <v>1077</v>
      </c>
      <c r="Y4161">
        <f>IF(ChurnTable[[#This Row],[Churn]]="Yes",1,0)</f>
        <v>0</v>
      </c>
      <c r="Z4161">
        <f>IF(ChurnTable[[#This Row],[Churn]]="Yes",ChurnTable[[#This Row],[MonthlyCharges]]*12,0)</f>
        <v>0</v>
      </c>
    </row>
    <row r="4162" spans="1:26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 s="1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 s="2">
        <v>75</v>
      </c>
      <c r="T4162" s="2">
        <v>1908.35</v>
      </c>
      <c r="U4162" t="s">
        <v>24</v>
      </c>
      <c r="V41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62" t="str">
        <f>IF(ChurnTable[[#This Row],[MonthlyCharges]]&lt;35,"Low (&lt;$35)",IF(ChurnTable[[#This Row],[MonthlyCharges]]&lt;70,"Medium ($35-$70)","High (&gt;$70)"))</f>
        <v>High (&gt;$70)</v>
      </c>
      <c r="X4162">
        <f>ChurnTable[[#This Row],[MonthlyCharges]]*12</f>
        <v>900</v>
      </c>
      <c r="Y4162">
        <f>IF(ChurnTable[[#This Row],[Churn]]="Yes",1,0)</f>
        <v>0</v>
      </c>
      <c r="Z4162">
        <f>IF(ChurnTable[[#This Row],[Churn]]="Yes",ChurnTable[[#This Row],[MonthlyCharges]]*12,0)</f>
        <v>0</v>
      </c>
    </row>
    <row r="4163" spans="1:26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 s="1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 s="2">
        <v>49.95</v>
      </c>
      <c r="T4163" s="2">
        <v>107.1</v>
      </c>
      <c r="U4163" t="s">
        <v>24</v>
      </c>
      <c r="V41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63" t="str">
        <f>IF(ChurnTable[[#This Row],[MonthlyCharges]]&lt;35,"Low (&lt;$35)",IF(ChurnTable[[#This Row],[MonthlyCharges]]&lt;70,"Medium ($35-$70)","High (&gt;$70)"))</f>
        <v>Medium ($35-$70)</v>
      </c>
      <c r="X4163">
        <f>ChurnTable[[#This Row],[MonthlyCharges]]*12</f>
        <v>599.40000000000009</v>
      </c>
      <c r="Y4163">
        <f>IF(ChurnTable[[#This Row],[Churn]]="Yes",1,0)</f>
        <v>0</v>
      </c>
      <c r="Z4163">
        <f>IF(ChurnTable[[#This Row],[Churn]]="Yes",ChurnTable[[#This Row],[MonthlyCharges]]*12,0)</f>
        <v>0</v>
      </c>
    </row>
    <row r="4164" spans="1:26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 s="1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 s="2">
        <v>65.7</v>
      </c>
      <c r="T4164" s="2">
        <v>4575.3500000000004</v>
      </c>
      <c r="U4164" t="s">
        <v>24</v>
      </c>
      <c r="V41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64" t="str">
        <f>IF(ChurnTable[[#This Row],[MonthlyCharges]]&lt;35,"Low (&lt;$35)",IF(ChurnTable[[#This Row],[MonthlyCharges]]&lt;70,"Medium ($35-$70)","High (&gt;$70)"))</f>
        <v>Medium ($35-$70)</v>
      </c>
      <c r="X4164">
        <f>ChurnTable[[#This Row],[MonthlyCharges]]*12</f>
        <v>788.40000000000009</v>
      </c>
      <c r="Y4164">
        <f>IF(ChurnTable[[#This Row],[Churn]]="Yes",1,0)</f>
        <v>0</v>
      </c>
      <c r="Z4164">
        <f>IF(ChurnTable[[#This Row],[Churn]]="Yes",ChurnTable[[#This Row],[MonthlyCharges]]*12,0)</f>
        <v>0</v>
      </c>
    </row>
    <row r="4165" spans="1:26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 s="1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 s="2">
        <v>67.05</v>
      </c>
      <c r="T4165" s="2">
        <v>4309.55</v>
      </c>
      <c r="U4165" t="s">
        <v>24</v>
      </c>
      <c r="V41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65" t="str">
        <f>IF(ChurnTable[[#This Row],[MonthlyCharges]]&lt;35,"Low (&lt;$35)",IF(ChurnTable[[#This Row],[MonthlyCharges]]&lt;70,"Medium ($35-$70)","High (&gt;$70)"))</f>
        <v>Medium ($35-$70)</v>
      </c>
      <c r="X4165">
        <f>ChurnTable[[#This Row],[MonthlyCharges]]*12</f>
        <v>804.59999999999991</v>
      </c>
      <c r="Y4165">
        <f>IF(ChurnTable[[#This Row],[Churn]]="Yes",1,0)</f>
        <v>0</v>
      </c>
      <c r="Z4165">
        <f>IF(ChurnTable[[#This Row],[Churn]]="Yes",ChurnTable[[#This Row],[MonthlyCharges]]*12,0)</f>
        <v>0</v>
      </c>
    </row>
    <row r="4166" spans="1:26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 s="1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 s="2">
        <v>110.9</v>
      </c>
      <c r="T4166" s="2">
        <v>7922.75</v>
      </c>
      <c r="U4166" t="s">
        <v>24</v>
      </c>
      <c r="V41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66" t="str">
        <f>IF(ChurnTable[[#This Row],[MonthlyCharges]]&lt;35,"Low (&lt;$35)",IF(ChurnTable[[#This Row],[MonthlyCharges]]&lt;70,"Medium ($35-$70)","High (&gt;$70)"))</f>
        <v>High (&gt;$70)</v>
      </c>
      <c r="X4166">
        <f>ChurnTable[[#This Row],[MonthlyCharges]]*12</f>
        <v>1330.8000000000002</v>
      </c>
      <c r="Y4166">
        <f>IF(ChurnTable[[#This Row],[Churn]]="Yes",1,0)</f>
        <v>0</v>
      </c>
      <c r="Z4166">
        <f>IF(ChurnTable[[#This Row],[Churn]]="Yes",ChurnTable[[#This Row],[MonthlyCharges]]*12,0)</f>
        <v>0</v>
      </c>
    </row>
    <row r="4167" spans="1:26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 s="1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 s="2">
        <v>87.95</v>
      </c>
      <c r="T4167" s="2">
        <v>522.35</v>
      </c>
      <c r="U4167" t="s">
        <v>24</v>
      </c>
      <c r="V41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67" t="str">
        <f>IF(ChurnTable[[#This Row],[MonthlyCharges]]&lt;35,"Low (&lt;$35)",IF(ChurnTable[[#This Row],[MonthlyCharges]]&lt;70,"Medium ($35-$70)","High (&gt;$70)"))</f>
        <v>High (&gt;$70)</v>
      </c>
      <c r="X4167">
        <f>ChurnTable[[#This Row],[MonthlyCharges]]*12</f>
        <v>1055.4000000000001</v>
      </c>
      <c r="Y4167">
        <f>IF(ChurnTable[[#This Row],[Churn]]="Yes",1,0)</f>
        <v>0</v>
      </c>
      <c r="Z4167">
        <f>IF(ChurnTable[[#This Row],[Churn]]="Yes",ChurnTable[[#This Row],[MonthlyCharges]]*12,0)</f>
        <v>0</v>
      </c>
    </row>
    <row r="4168" spans="1:26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 s="1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 s="2">
        <v>19.8</v>
      </c>
      <c r="T4168" s="2">
        <v>587.70000000000005</v>
      </c>
      <c r="U4168" t="s">
        <v>24</v>
      </c>
      <c r="V41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68" t="str">
        <f>IF(ChurnTable[[#This Row],[MonthlyCharges]]&lt;35,"Low (&lt;$35)",IF(ChurnTable[[#This Row],[MonthlyCharges]]&lt;70,"Medium ($35-$70)","High (&gt;$70)"))</f>
        <v>Low (&lt;$35)</v>
      </c>
      <c r="X4168">
        <f>ChurnTable[[#This Row],[MonthlyCharges]]*12</f>
        <v>237.60000000000002</v>
      </c>
      <c r="Y4168">
        <f>IF(ChurnTable[[#This Row],[Churn]]="Yes",1,0)</f>
        <v>0</v>
      </c>
      <c r="Z4168">
        <f>IF(ChurnTable[[#This Row],[Churn]]="Yes",ChurnTable[[#This Row],[MonthlyCharges]]*12,0)</f>
        <v>0</v>
      </c>
    </row>
    <row r="4169" spans="1:26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 s="1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 s="2">
        <v>75.7</v>
      </c>
      <c r="T4169" s="2">
        <v>3876.2</v>
      </c>
      <c r="U4169" t="s">
        <v>24</v>
      </c>
      <c r="V41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169" t="str">
        <f>IF(ChurnTable[[#This Row],[MonthlyCharges]]&lt;35,"Low (&lt;$35)",IF(ChurnTable[[#This Row],[MonthlyCharges]]&lt;70,"Medium ($35-$70)","High (&gt;$70)"))</f>
        <v>High (&gt;$70)</v>
      </c>
      <c r="X4169">
        <f>ChurnTable[[#This Row],[MonthlyCharges]]*12</f>
        <v>908.40000000000009</v>
      </c>
      <c r="Y4169">
        <f>IF(ChurnTable[[#This Row],[Churn]]="Yes",1,0)</f>
        <v>0</v>
      </c>
      <c r="Z4169">
        <f>IF(ChurnTable[[#This Row],[Churn]]="Yes",ChurnTable[[#This Row],[MonthlyCharges]]*12,0)</f>
        <v>0</v>
      </c>
    </row>
    <row r="4170" spans="1:26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 s="1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 s="2">
        <v>62.15</v>
      </c>
      <c r="T4170" s="2">
        <v>3778.85</v>
      </c>
      <c r="U4170" t="s">
        <v>24</v>
      </c>
      <c r="V41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70" t="str">
        <f>IF(ChurnTable[[#This Row],[MonthlyCharges]]&lt;35,"Low (&lt;$35)",IF(ChurnTable[[#This Row],[MonthlyCharges]]&lt;70,"Medium ($35-$70)","High (&gt;$70)"))</f>
        <v>Medium ($35-$70)</v>
      </c>
      <c r="X4170">
        <f>ChurnTable[[#This Row],[MonthlyCharges]]*12</f>
        <v>745.8</v>
      </c>
      <c r="Y4170">
        <f>IF(ChurnTable[[#This Row],[Churn]]="Yes",1,0)</f>
        <v>0</v>
      </c>
      <c r="Z4170">
        <f>IF(ChurnTable[[#This Row],[Churn]]="Yes",ChurnTable[[#This Row],[MonthlyCharges]]*12,0)</f>
        <v>0</v>
      </c>
    </row>
    <row r="4171" spans="1:26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 s="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 s="2">
        <v>101.25</v>
      </c>
      <c r="T4171" s="2">
        <v>1457.25</v>
      </c>
      <c r="U4171" t="s">
        <v>23</v>
      </c>
      <c r="V41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71" t="str">
        <f>IF(ChurnTable[[#This Row],[MonthlyCharges]]&lt;35,"Low (&lt;$35)",IF(ChurnTable[[#This Row],[MonthlyCharges]]&lt;70,"Medium ($35-$70)","High (&gt;$70)"))</f>
        <v>High (&gt;$70)</v>
      </c>
      <c r="X4171">
        <f>ChurnTable[[#This Row],[MonthlyCharges]]*12</f>
        <v>1215</v>
      </c>
      <c r="Y4171">
        <f>IF(ChurnTable[[#This Row],[Churn]]="Yes",1,0)</f>
        <v>1</v>
      </c>
      <c r="Z4171">
        <f>IF(ChurnTable[[#This Row],[Churn]]="Yes",ChurnTable[[#This Row],[MonthlyCharges]]*12,0)</f>
        <v>1215</v>
      </c>
    </row>
    <row r="4172" spans="1:26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 s="1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 s="2">
        <v>115.15</v>
      </c>
      <c r="T4172" s="2">
        <v>8349.4500000000007</v>
      </c>
      <c r="U4172" t="s">
        <v>24</v>
      </c>
      <c r="V41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72" t="str">
        <f>IF(ChurnTable[[#This Row],[MonthlyCharges]]&lt;35,"Low (&lt;$35)",IF(ChurnTable[[#This Row],[MonthlyCharges]]&lt;70,"Medium ($35-$70)","High (&gt;$70)"))</f>
        <v>High (&gt;$70)</v>
      </c>
      <c r="X4172">
        <f>ChurnTable[[#This Row],[MonthlyCharges]]*12</f>
        <v>1381.8000000000002</v>
      </c>
      <c r="Y4172">
        <f>IF(ChurnTable[[#This Row],[Churn]]="Yes",1,0)</f>
        <v>0</v>
      </c>
      <c r="Z4172">
        <f>IF(ChurnTable[[#This Row],[Churn]]="Yes",ChurnTable[[#This Row],[MonthlyCharges]]*12,0)</f>
        <v>0</v>
      </c>
    </row>
    <row r="4173" spans="1:26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 s="1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 s="2">
        <v>18.95</v>
      </c>
      <c r="T4173" s="2">
        <v>185.6</v>
      </c>
      <c r="U4173" t="s">
        <v>23</v>
      </c>
      <c r="V41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73" t="str">
        <f>IF(ChurnTable[[#This Row],[MonthlyCharges]]&lt;35,"Low (&lt;$35)",IF(ChurnTable[[#This Row],[MonthlyCharges]]&lt;70,"Medium ($35-$70)","High (&gt;$70)"))</f>
        <v>Low (&lt;$35)</v>
      </c>
      <c r="X4173">
        <f>ChurnTable[[#This Row],[MonthlyCharges]]*12</f>
        <v>227.39999999999998</v>
      </c>
      <c r="Y4173">
        <f>IF(ChurnTable[[#This Row],[Churn]]="Yes",1,0)</f>
        <v>1</v>
      </c>
      <c r="Z4173">
        <f>IF(ChurnTable[[#This Row],[Churn]]="Yes",ChurnTable[[#This Row],[MonthlyCharges]]*12,0)</f>
        <v>227.39999999999998</v>
      </c>
    </row>
    <row r="4174" spans="1:26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 s="1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 s="2">
        <v>19.5</v>
      </c>
      <c r="T4174" s="2">
        <v>19.5</v>
      </c>
      <c r="U4174" t="s">
        <v>24</v>
      </c>
      <c r="V41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74" t="str">
        <f>IF(ChurnTable[[#This Row],[MonthlyCharges]]&lt;35,"Low (&lt;$35)",IF(ChurnTable[[#This Row],[MonthlyCharges]]&lt;70,"Medium ($35-$70)","High (&gt;$70)"))</f>
        <v>Low (&lt;$35)</v>
      </c>
      <c r="X4174">
        <f>ChurnTable[[#This Row],[MonthlyCharges]]*12</f>
        <v>234</v>
      </c>
      <c r="Y4174">
        <f>IF(ChurnTable[[#This Row],[Churn]]="Yes",1,0)</f>
        <v>0</v>
      </c>
      <c r="Z4174">
        <f>IF(ChurnTable[[#This Row],[Churn]]="Yes",ChurnTable[[#This Row],[MonthlyCharges]]*12,0)</f>
        <v>0</v>
      </c>
    </row>
    <row r="4175" spans="1:26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 s="1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 s="2">
        <v>86.55</v>
      </c>
      <c r="T4175" s="2">
        <v>1066.9000000000001</v>
      </c>
      <c r="U4175" t="s">
        <v>24</v>
      </c>
      <c r="V41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75" t="str">
        <f>IF(ChurnTable[[#This Row],[MonthlyCharges]]&lt;35,"Low (&lt;$35)",IF(ChurnTable[[#This Row],[MonthlyCharges]]&lt;70,"Medium ($35-$70)","High (&gt;$70)"))</f>
        <v>High (&gt;$70)</v>
      </c>
      <c r="X4175">
        <f>ChurnTable[[#This Row],[MonthlyCharges]]*12</f>
        <v>1038.5999999999999</v>
      </c>
      <c r="Y4175">
        <f>IF(ChurnTable[[#This Row],[Churn]]="Yes",1,0)</f>
        <v>0</v>
      </c>
      <c r="Z4175">
        <f>IF(ChurnTable[[#This Row],[Churn]]="Yes",ChurnTable[[#This Row],[MonthlyCharges]]*12,0)</f>
        <v>0</v>
      </c>
    </row>
    <row r="4176" spans="1:26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 s="1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 s="2">
        <v>28.6</v>
      </c>
      <c r="T4176" s="2">
        <v>973.55</v>
      </c>
      <c r="U4176" t="s">
        <v>23</v>
      </c>
      <c r="V41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76" t="str">
        <f>IF(ChurnTable[[#This Row],[MonthlyCharges]]&lt;35,"Low (&lt;$35)",IF(ChurnTable[[#This Row],[MonthlyCharges]]&lt;70,"Medium ($35-$70)","High (&gt;$70)"))</f>
        <v>Low (&lt;$35)</v>
      </c>
      <c r="X4176">
        <f>ChurnTable[[#This Row],[MonthlyCharges]]*12</f>
        <v>343.20000000000005</v>
      </c>
      <c r="Y4176">
        <f>IF(ChurnTable[[#This Row],[Churn]]="Yes",1,0)</f>
        <v>1</v>
      </c>
      <c r="Z4176">
        <f>IF(ChurnTable[[#This Row],[Churn]]="Yes",ChurnTable[[#This Row],[MonthlyCharges]]*12,0)</f>
        <v>343.20000000000005</v>
      </c>
    </row>
    <row r="4177" spans="1:26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 s="1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 s="2">
        <v>20.399999999999999</v>
      </c>
      <c r="T4177" s="2">
        <v>1226.45</v>
      </c>
      <c r="U4177" t="s">
        <v>24</v>
      </c>
      <c r="V41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77" t="str">
        <f>IF(ChurnTable[[#This Row],[MonthlyCharges]]&lt;35,"Low (&lt;$35)",IF(ChurnTable[[#This Row],[MonthlyCharges]]&lt;70,"Medium ($35-$70)","High (&gt;$70)"))</f>
        <v>Low (&lt;$35)</v>
      </c>
      <c r="X4177">
        <f>ChurnTable[[#This Row],[MonthlyCharges]]*12</f>
        <v>244.79999999999998</v>
      </c>
      <c r="Y4177">
        <f>IF(ChurnTable[[#This Row],[Churn]]="Yes",1,0)</f>
        <v>0</v>
      </c>
      <c r="Z4177">
        <f>IF(ChurnTable[[#This Row],[Churn]]="Yes",ChurnTable[[#This Row],[MonthlyCharges]]*12,0)</f>
        <v>0</v>
      </c>
    </row>
    <row r="4178" spans="1:26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 s="1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 s="2">
        <v>19.8</v>
      </c>
      <c r="T4178" s="2">
        <v>342.3</v>
      </c>
      <c r="U4178" t="s">
        <v>24</v>
      </c>
      <c r="V41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78" t="str">
        <f>IF(ChurnTable[[#This Row],[MonthlyCharges]]&lt;35,"Low (&lt;$35)",IF(ChurnTable[[#This Row],[MonthlyCharges]]&lt;70,"Medium ($35-$70)","High (&gt;$70)"))</f>
        <v>Low (&lt;$35)</v>
      </c>
      <c r="X4178">
        <f>ChurnTable[[#This Row],[MonthlyCharges]]*12</f>
        <v>237.60000000000002</v>
      </c>
      <c r="Y4178">
        <f>IF(ChurnTable[[#This Row],[Churn]]="Yes",1,0)</f>
        <v>0</v>
      </c>
      <c r="Z4178">
        <f>IF(ChurnTable[[#This Row],[Churn]]="Yes",ChurnTable[[#This Row],[MonthlyCharges]]*12,0)</f>
        <v>0</v>
      </c>
    </row>
    <row r="4179" spans="1:26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 s="1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 s="2">
        <v>45.65</v>
      </c>
      <c r="T4179" s="2">
        <v>985.05</v>
      </c>
      <c r="U4179" t="s">
        <v>24</v>
      </c>
      <c r="V41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79" t="str">
        <f>IF(ChurnTable[[#This Row],[MonthlyCharges]]&lt;35,"Low (&lt;$35)",IF(ChurnTable[[#This Row],[MonthlyCharges]]&lt;70,"Medium ($35-$70)","High (&gt;$70)"))</f>
        <v>Medium ($35-$70)</v>
      </c>
      <c r="X4179">
        <f>ChurnTable[[#This Row],[MonthlyCharges]]*12</f>
        <v>547.79999999999995</v>
      </c>
      <c r="Y4179">
        <f>IF(ChurnTable[[#This Row],[Churn]]="Yes",1,0)</f>
        <v>0</v>
      </c>
      <c r="Z4179">
        <f>IF(ChurnTable[[#This Row],[Churn]]="Yes",ChurnTable[[#This Row],[MonthlyCharges]]*12,0)</f>
        <v>0</v>
      </c>
    </row>
    <row r="4180" spans="1:26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 s="1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 s="2">
        <v>56.4</v>
      </c>
      <c r="T4180" s="2">
        <v>3948.45</v>
      </c>
      <c r="U4180" t="s">
        <v>24</v>
      </c>
      <c r="V41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80" t="str">
        <f>IF(ChurnTable[[#This Row],[MonthlyCharges]]&lt;35,"Low (&lt;$35)",IF(ChurnTable[[#This Row],[MonthlyCharges]]&lt;70,"Medium ($35-$70)","High (&gt;$70)"))</f>
        <v>Medium ($35-$70)</v>
      </c>
      <c r="X4180">
        <f>ChurnTable[[#This Row],[MonthlyCharges]]*12</f>
        <v>676.8</v>
      </c>
      <c r="Y4180">
        <f>IF(ChurnTable[[#This Row],[Churn]]="Yes",1,0)</f>
        <v>0</v>
      </c>
      <c r="Z4180">
        <f>IF(ChurnTable[[#This Row],[Churn]]="Yes",ChurnTable[[#This Row],[MonthlyCharges]]*12,0)</f>
        <v>0</v>
      </c>
    </row>
    <row r="4181" spans="1:26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 s="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 s="2">
        <v>73.3</v>
      </c>
      <c r="T4181" s="2">
        <v>828.05</v>
      </c>
      <c r="U4181" t="s">
        <v>24</v>
      </c>
      <c r="V41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81" t="str">
        <f>IF(ChurnTable[[#This Row],[MonthlyCharges]]&lt;35,"Low (&lt;$35)",IF(ChurnTable[[#This Row],[MonthlyCharges]]&lt;70,"Medium ($35-$70)","High (&gt;$70)"))</f>
        <v>High (&gt;$70)</v>
      </c>
      <c r="X4181">
        <f>ChurnTable[[#This Row],[MonthlyCharges]]*12</f>
        <v>879.59999999999991</v>
      </c>
      <c r="Y4181">
        <f>IF(ChurnTable[[#This Row],[Churn]]="Yes",1,0)</f>
        <v>0</v>
      </c>
      <c r="Z4181">
        <f>IF(ChurnTable[[#This Row],[Churn]]="Yes",ChurnTable[[#This Row],[MonthlyCharges]]*12,0)</f>
        <v>0</v>
      </c>
    </row>
    <row r="4182" spans="1:26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 s="1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 s="2">
        <v>24.35</v>
      </c>
      <c r="T4182" s="2">
        <v>41.85</v>
      </c>
      <c r="U4182" t="s">
        <v>23</v>
      </c>
      <c r="V41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82" t="str">
        <f>IF(ChurnTable[[#This Row],[MonthlyCharges]]&lt;35,"Low (&lt;$35)",IF(ChurnTable[[#This Row],[MonthlyCharges]]&lt;70,"Medium ($35-$70)","High (&gt;$70)"))</f>
        <v>Low (&lt;$35)</v>
      </c>
      <c r="X4182">
        <f>ChurnTable[[#This Row],[MonthlyCharges]]*12</f>
        <v>292.20000000000005</v>
      </c>
      <c r="Y4182">
        <f>IF(ChurnTable[[#This Row],[Churn]]="Yes",1,0)</f>
        <v>1</v>
      </c>
      <c r="Z4182">
        <f>IF(ChurnTable[[#This Row],[Churn]]="Yes",ChurnTable[[#This Row],[MonthlyCharges]]*12,0)</f>
        <v>292.20000000000005</v>
      </c>
    </row>
    <row r="4183" spans="1:26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 s="1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 s="2">
        <v>101.35</v>
      </c>
      <c r="T4183" s="2">
        <v>6164.7</v>
      </c>
      <c r="U4183" t="s">
        <v>24</v>
      </c>
      <c r="V41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83" t="str">
        <f>IF(ChurnTable[[#This Row],[MonthlyCharges]]&lt;35,"Low (&lt;$35)",IF(ChurnTable[[#This Row],[MonthlyCharges]]&lt;70,"Medium ($35-$70)","High (&gt;$70)"))</f>
        <v>High (&gt;$70)</v>
      </c>
      <c r="X4183">
        <f>ChurnTable[[#This Row],[MonthlyCharges]]*12</f>
        <v>1216.1999999999998</v>
      </c>
      <c r="Y4183">
        <f>IF(ChurnTable[[#This Row],[Churn]]="Yes",1,0)</f>
        <v>0</v>
      </c>
      <c r="Z4183">
        <f>IF(ChurnTable[[#This Row],[Churn]]="Yes",ChurnTable[[#This Row],[MonthlyCharges]]*12,0)</f>
        <v>0</v>
      </c>
    </row>
    <row r="4184" spans="1:26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 s="1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 s="2">
        <v>98.65</v>
      </c>
      <c r="T4184" s="2">
        <v>2862.75</v>
      </c>
      <c r="U4184" t="s">
        <v>23</v>
      </c>
      <c r="V41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84" t="str">
        <f>IF(ChurnTable[[#This Row],[MonthlyCharges]]&lt;35,"Low (&lt;$35)",IF(ChurnTable[[#This Row],[MonthlyCharges]]&lt;70,"Medium ($35-$70)","High (&gt;$70)"))</f>
        <v>High (&gt;$70)</v>
      </c>
      <c r="X4184">
        <f>ChurnTable[[#This Row],[MonthlyCharges]]*12</f>
        <v>1183.8000000000002</v>
      </c>
      <c r="Y4184">
        <f>IF(ChurnTable[[#This Row],[Churn]]="Yes",1,0)</f>
        <v>1</v>
      </c>
      <c r="Z4184">
        <f>IF(ChurnTable[[#This Row],[Churn]]="Yes",ChurnTable[[#This Row],[MonthlyCharges]]*12,0)</f>
        <v>1183.8000000000002</v>
      </c>
    </row>
    <row r="4185" spans="1:26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 s="1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 s="2">
        <v>33.6</v>
      </c>
      <c r="T4185" s="2">
        <v>33.6</v>
      </c>
      <c r="U4185" t="s">
        <v>24</v>
      </c>
      <c r="V41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85" t="str">
        <f>IF(ChurnTable[[#This Row],[MonthlyCharges]]&lt;35,"Low (&lt;$35)",IF(ChurnTable[[#This Row],[MonthlyCharges]]&lt;70,"Medium ($35-$70)","High (&gt;$70)"))</f>
        <v>Low (&lt;$35)</v>
      </c>
      <c r="X4185">
        <f>ChurnTable[[#This Row],[MonthlyCharges]]*12</f>
        <v>403.20000000000005</v>
      </c>
      <c r="Y4185">
        <f>IF(ChurnTable[[#This Row],[Churn]]="Yes",1,0)</f>
        <v>0</v>
      </c>
      <c r="Z4185">
        <f>IF(ChurnTable[[#This Row],[Churn]]="Yes",ChurnTable[[#This Row],[MonthlyCharges]]*12,0)</f>
        <v>0</v>
      </c>
    </row>
    <row r="4186" spans="1:26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 s="1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 s="2">
        <v>79.900000000000006</v>
      </c>
      <c r="T4186" s="2">
        <v>343.95</v>
      </c>
      <c r="U4186" t="s">
        <v>23</v>
      </c>
      <c r="V41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86" t="str">
        <f>IF(ChurnTable[[#This Row],[MonthlyCharges]]&lt;35,"Low (&lt;$35)",IF(ChurnTable[[#This Row],[MonthlyCharges]]&lt;70,"Medium ($35-$70)","High (&gt;$70)"))</f>
        <v>High (&gt;$70)</v>
      </c>
      <c r="X4186">
        <f>ChurnTable[[#This Row],[MonthlyCharges]]*12</f>
        <v>958.80000000000007</v>
      </c>
      <c r="Y4186">
        <f>IF(ChurnTable[[#This Row],[Churn]]="Yes",1,0)</f>
        <v>1</v>
      </c>
      <c r="Z4186">
        <f>IF(ChurnTable[[#This Row],[Churn]]="Yes",ChurnTable[[#This Row],[MonthlyCharges]]*12,0)</f>
        <v>958.80000000000007</v>
      </c>
    </row>
    <row r="4187" spans="1:26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 s="1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 s="2">
        <v>20.7</v>
      </c>
      <c r="T4187" s="2">
        <v>20.7</v>
      </c>
      <c r="U4187" t="s">
        <v>24</v>
      </c>
      <c r="V41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87" t="str">
        <f>IF(ChurnTable[[#This Row],[MonthlyCharges]]&lt;35,"Low (&lt;$35)",IF(ChurnTable[[#This Row],[MonthlyCharges]]&lt;70,"Medium ($35-$70)","High (&gt;$70)"))</f>
        <v>Low (&lt;$35)</v>
      </c>
      <c r="X4187">
        <f>ChurnTable[[#This Row],[MonthlyCharges]]*12</f>
        <v>248.39999999999998</v>
      </c>
      <c r="Y4187">
        <f>IF(ChurnTable[[#This Row],[Churn]]="Yes",1,0)</f>
        <v>0</v>
      </c>
      <c r="Z4187">
        <f>IF(ChurnTable[[#This Row],[Churn]]="Yes",ChurnTable[[#This Row],[MonthlyCharges]]*12,0)</f>
        <v>0</v>
      </c>
    </row>
    <row r="4188" spans="1:26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 s="1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 s="2">
        <v>104.05</v>
      </c>
      <c r="T4188" s="2">
        <v>6590.5</v>
      </c>
      <c r="U4188" t="s">
        <v>24</v>
      </c>
      <c r="V41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88" t="str">
        <f>IF(ChurnTable[[#This Row],[MonthlyCharges]]&lt;35,"Low (&lt;$35)",IF(ChurnTable[[#This Row],[MonthlyCharges]]&lt;70,"Medium ($35-$70)","High (&gt;$70)"))</f>
        <v>High (&gt;$70)</v>
      </c>
      <c r="X4188">
        <f>ChurnTable[[#This Row],[MonthlyCharges]]*12</f>
        <v>1248.5999999999999</v>
      </c>
      <c r="Y4188">
        <f>IF(ChurnTable[[#This Row],[Churn]]="Yes",1,0)</f>
        <v>0</v>
      </c>
      <c r="Z4188">
        <f>IF(ChurnTable[[#This Row],[Churn]]="Yes",ChurnTable[[#This Row],[MonthlyCharges]]*12,0)</f>
        <v>0</v>
      </c>
    </row>
    <row r="4189" spans="1:26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 s="1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 s="2">
        <v>20.25</v>
      </c>
      <c r="T4189" s="2">
        <v>717.95</v>
      </c>
      <c r="U4189" t="s">
        <v>24</v>
      </c>
      <c r="V41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89" t="str">
        <f>IF(ChurnTable[[#This Row],[MonthlyCharges]]&lt;35,"Low (&lt;$35)",IF(ChurnTable[[#This Row],[MonthlyCharges]]&lt;70,"Medium ($35-$70)","High (&gt;$70)"))</f>
        <v>Low (&lt;$35)</v>
      </c>
      <c r="X4189">
        <f>ChurnTable[[#This Row],[MonthlyCharges]]*12</f>
        <v>243</v>
      </c>
      <c r="Y4189">
        <f>IF(ChurnTable[[#This Row],[Churn]]="Yes",1,0)</f>
        <v>0</v>
      </c>
      <c r="Z4189">
        <f>IF(ChurnTable[[#This Row],[Churn]]="Yes",ChurnTable[[#This Row],[MonthlyCharges]]*12,0)</f>
        <v>0</v>
      </c>
    </row>
    <row r="4190" spans="1:26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 s="1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 s="2">
        <v>103.3</v>
      </c>
      <c r="T4190" s="2">
        <v>2890.65</v>
      </c>
      <c r="U4190" t="s">
        <v>23</v>
      </c>
      <c r="V41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90" t="str">
        <f>IF(ChurnTable[[#This Row],[MonthlyCharges]]&lt;35,"Low (&lt;$35)",IF(ChurnTable[[#This Row],[MonthlyCharges]]&lt;70,"Medium ($35-$70)","High (&gt;$70)"))</f>
        <v>High (&gt;$70)</v>
      </c>
      <c r="X4190">
        <f>ChurnTable[[#This Row],[MonthlyCharges]]*12</f>
        <v>1239.5999999999999</v>
      </c>
      <c r="Y4190">
        <f>IF(ChurnTable[[#This Row],[Churn]]="Yes",1,0)</f>
        <v>1</v>
      </c>
      <c r="Z4190">
        <f>IF(ChurnTable[[#This Row],[Churn]]="Yes",ChurnTable[[#This Row],[MonthlyCharges]]*12,0)</f>
        <v>1239.5999999999999</v>
      </c>
    </row>
    <row r="4191" spans="1:26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 s="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 s="2">
        <v>73.7</v>
      </c>
      <c r="T4191" s="2">
        <v>4885.8500000000004</v>
      </c>
      <c r="U4191" t="s">
        <v>24</v>
      </c>
      <c r="V41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91" t="str">
        <f>IF(ChurnTable[[#This Row],[MonthlyCharges]]&lt;35,"Low (&lt;$35)",IF(ChurnTable[[#This Row],[MonthlyCharges]]&lt;70,"Medium ($35-$70)","High (&gt;$70)"))</f>
        <v>High (&gt;$70)</v>
      </c>
      <c r="X4191">
        <f>ChurnTable[[#This Row],[MonthlyCharges]]*12</f>
        <v>884.40000000000009</v>
      </c>
      <c r="Y4191">
        <f>IF(ChurnTable[[#This Row],[Churn]]="Yes",1,0)</f>
        <v>0</v>
      </c>
      <c r="Z4191">
        <f>IF(ChurnTable[[#This Row],[Churn]]="Yes",ChurnTable[[#This Row],[MonthlyCharges]]*12,0)</f>
        <v>0</v>
      </c>
    </row>
    <row r="4192" spans="1:26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 s="1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 s="2">
        <v>96.2</v>
      </c>
      <c r="T4192" s="2">
        <v>1222.05</v>
      </c>
      <c r="U4192" t="s">
        <v>23</v>
      </c>
      <c r="V41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92" t="str">
        <f>IF(ChurnTable[[#This Row],[MonthlyCharges]]&lt;35,"Low (&lt;$35)",IF(ChurnTable[[#This Row],[MonthlyCharges]]&lt;70,"Medium ($35-$70)","High (&gt;$70)"))</f>
        <v>High (&gt;$70)</v>
      </c>
      <c r="X4192">
        <f>ChurnTable[[#This Row],[MonthlyCharges]]*12</f>
        <v>1154.4000000000001</v>
      </c>
      <c r="Y4192">
        <f>IF(ChurnTable[[#This Row],[Churn]]="Yes",1,0)</f>
        <v>1</v>
      </c>
      <c r="Z4192">
        <f>IF(ChurnTable[[#This Row],[Churn]]="Yes",ChurnTable[[#This Row],[MonthlyCharges]]*12,0)</f>
        <v>1154.4000000000001</v>
      </c>
    </row>
    <row r="4193" spans="1:26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 s="1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 s="2">
        <v>108.75</v>
      </c>
      <c r="T4193" s="2">
        <v>6871.7</v>
      </c>
      <c r="U4193" t="s">
        <v>24</v>
      </c>
      <c r="V41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93" t="str">
        <f>IF(ChurnTable[[#This Row],[MonthlyCharges]]&lt;35,"Low (&lt;$35)",IF(ChurnTable[[#This Row],[MonthlyCharges]]&lt;70,"Medium ($35-$70)","High (&gt;$70)"))</f>
        <v>High (&gt;$70)</v>
      </c>
      <c r="X4193">
        <f>ChurnTable[[#This Row],[MonthlyCharges]]*12</f>
        <v>1305</v>
      </c>
      <c r="Y4193">
        <f>IF(ChurnTable[[#This Row],[Churn]]="Yes",1,0)</f>
        <v>0</v>
      </c>
      <c r="Z4193">
        <f>IF(ChurnTable[[#This Row],[Churn]]="Yes",ChurnTable[[#This Row],[MonthlyCharges]]*12,0)</f>
        <v>0</v>
      </c>
    </row>
    <row r="4194" spans="1:26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 s="1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 s="2">
        <v>20.149999999999999</v>
      </c>
      <c r="T4194" s="2">
        <v>405.6</v>
      </c>
      <c r="U4194" t="s">
        <v>24</v>
      </c>
      <c r="V41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94" t="str">
        <f>IF(ChurnTable[[#This Row],[MonthlyCharges]]&lt;35,"Low (&lt;$35)",IF(ChurnTable[[#This Row],[MonthlyCharges]]&lt;70,"Medium ($35-$70)","High (&gt;$70)"))</f>
        <v>Low (&lt;$35)</v>
      </c>
      <c r="X4194">
        <f>ChurnTable[[#This Row],[MonthlyCharges]]*12</f>
        <v>241.79999999999998</v>
      </c>
      <c r="Y4194">
        <f>IF(ChurnTable[[#This Row],[Churn]]="Yes",1,0)</f>
        <v>0</v>
      </c>
      <c r="Z4194">
        <f>IF(ChurnTable[[#This Row],[Churn]]="Yes",ChurnTable[[#This Row],[MonthlyCharges]]*12,0)</f>
        <v>0</v>
      </c>
    </row>
    <row r="4195" spans="1:26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 s="1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 s="2">
        <v>19.75</v>
      </c>
      <c r="T4195" s="2">
        <v>208.25</v>
      </c>
      <c r="U4195" t="s">
        <v>24</v>
      </c>
      <c r="V41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195" t="str">
        <f>IF(ChurnTable[[#This Row],[MonthlyCharges]]&lt;35,"Low (&lt;$35)",IF(ChurnTable[[#This Row],[MonthlyCharges]]&lt;70,"Medium ($35-$70)","High (&gt;$70)"))</f>
        <v>Low (&lt;$35)</v>
      </c>
      <c r="X4195">
        <f>ChurnTable[[#This Row],[MonthlyCharges]]*12</f>
        <v>237</v>
      </c>
      <c r="Y4195">
        <f>IF(ChurnTable[[#This Row],[Churn]]="Yes",1,0)</f>
        <v>0</v>
      </c>
      <c r="Z4195">
        <f>IF(ChurnTable[[#This Row],[Churn]]="Yes",ChurnTable[[#This Row],[MonthlyCharges]]*12,0)</f>
        <v>0</v>
      </c>
    </row>
    <row r="4196" spans="1:26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 s="1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 s="2">
        <v>25.95</v>
      </c>
      <c r="T4196" s="2">
        <v>1801.9</v>
      </c>
      <c r="U4196" t="s">
        <v>24</v>
      </c>
      <c r="V41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96" t="str">
        <f>IF(ChurnTable[[#This Row],[MonthlyCharges]]&lt;35,"Low (&lt;$35)",IF(ChurnTable[[#This Row],[MonthlyCharges]]&lt;70,"Medium ($35-$70)","High (&gt;$70)"))</f>
        <v>Low (&lt;$35)</v>
      </c>
      <c r="X4196">
        <f>ChurnTable[[#This Row],[MonthlyCharges]]*12</f>
        <v>311.39999999999998</v>
      </c>
      <c r="Y4196">
        <f>IF(ChurnTable[[#This Row],[Churn]]="Yes",1,0)</f>
        <v>0</v>
      </c>
      <c r="Z4196">
        <f>IF(ChurnTable[[#This Row],[Churn]]="Yes",ChurnTable[[#This Row],[MonthlyCharges]]*12,0)</f>
        <v>0</v>
      </c>
    </row>
    <row r="4197" spans="1:26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 s="1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 s="2">
        <v>70.05</v>
      </c>
      <c r="T4197" s="2">
        <v>3062.45</v>
      </c>
      <c r="U4197" t="s">
        <v>24</v>
      </c>
      <c r="V41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197" t="str">
        <f>IF(ChurnTable[[#This Row],[MonthlyCharges]]&lt;35,"Low (&lt;$35)",IF(ChurnTable[[#This Row],[MonthlyCharges]]&lt;70,"Medium ($35-$70)","High (&gt;$70)"))</f>
        <v>High (&gt;$70)</v>
      </c>
      <c r="X4197">
        <f>ChurnTable[[#This Row],[MonthlyCharges]]*12</f>
        <v>840.59999999999991</v>
      </c>
      <c r="Y4197">
        <f>IF(ChurnTable[[#This Row],[Churn]]="Yes",1,0)</f>
        <v>0</v>
      </c>
      <c r="Z4197">
        <f>IF(ChurnTable[[#This Row],[Churn]]="Yes",ChurnTable[[#This Row],[MonthlyCharges]]*12,0)</f>
        <v>0</v>
      </c>
    </row>
    <row r="4198" spans="1:26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 s="1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 s="2">
        <v>24.05</v>
      </c>
      <c r="T4198" s="2">
        <v>1764.75</v>
      </c>
      <c r="U4198" t="s">
        <v>24</v>
      </c>
      <c r="V41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198" t="str">
        <f>IF(ChurnTable[[#This Row],[MonthlyCharges]]&lt;35,"Low (&lt;$35)",IF(ChurnTable[[#This Row],[MonthlyCharges]]&lt;70,"Medium ($35-$70)","High (&gt;$70)"))</f>
        <v>Low (&lt;$35)</v>
      </c>
      <c r="X4198">
        <f>ChurnTable[[#This Row],[MonthlyCharges]]*12</f>
        <v>288.60000000000002</v>
      </c>
      <c r="Y4198">
        <f>IF(ChurnTable[[#This Row],[Churn]]="Yes",1,0)</f>
        <v>0</v>
      </c>
      <c r="Z4198">
        <f>IF(ChurnTable[[#This Row],[Churn]]="Yes",ChurnTable[[#This Row],[MonthlyCharges]]*12,0)</f>
        <v>0</v>
      </c>
    </row>
    <row r="4199" spans="1:26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 s="1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 s="2">
        <v>84.75</v>
      </c>
      <c r="T4199" s="2">
        <v>1816.75</v>
      </c>
      <c r="U4199" t="s">
        <v>24</v>
      </c>
      <c r="V41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199" t="str">
        <f>IF(ChurnTable[[#This Row],[MonthlyCharges]]&lt;35,"Low (&lt;$35)",IF(ChurnTable[[#This Row],[MonthlyCharges]]&lt;70,"Medium ($35-$70)","High (&gt;$70)"))</f>
        <v>High (&gt;$70)</v>
      </c>
      <c r="X4199">
        <f>ChurnTable[[#This Row],[MonthlyCharges]]*12</f>
        <v>1017</v>
      </c>
      <c r="Y4199">
        <f>IF(ChurnTable[[#This Row],[Churn]]="Yes",1,0)</f>
        <v>0</v>
      </c>
      <c r="Z4199">
        <f>IF(ChurnTable[[#This Row],[Churn]]="Yes",ChurnTable[[#This Row],[MonthlyCharges]]*12,0)</f>
        <v>0</v>
      </c>
    </row>
    <row r="4200" spans="1:26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 s="1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 s="2">
        <v>23.05</v>
      </c>
      <c r="T4200" s="2">
        <v>1255.0999999999999</v>
      </c>
      <c r="U4200" t="s">
        <v>24</v>
      </c>
      <c r="V42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00" t="str">
        <f>IF(ChurnTable[[#This Row],[MonthlyCharges]]&lt;35,"Low (&lt;$35)",IF(ChurnTable[[#This Row],[MonthlyCharges]]&lt;70,"Medium ($35-$70)","High (&gt;$70)"))</f>
        <v>Low (&lt;$35)</v>
      </c>
      <c r="X4200">
        <f>ChurnTable[[#This Row],[MonthlyCharges]]*12</f>
        <v>276.60000000000002</v>
      </c>
      <c r="Y4200">
        <f>IF(ChurnTable[[#This Row],[Churn]]="Yes",1,0)</f>
        <v>0</v>
      </c>
      <c r="Z4200">
        <f>IF(ChurnTable[[#This Row],[Churn]]="Yes",ChurnTable[[#This Row],[MonthlyCharges]]*12,0)</f>
        <v>0</v>
      </c>
    </row>
    <row r="4201" spans="1:26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 s="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 s="2">
        <v>104.15</v>
      </c>
      <c r="T4201" s="2">
        <v>5743.05</v>
      </c>
      <c r="U4201" t="s">
        <v>23</v>
      </c>
      <c r="V42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01" t="str">
        <f>IF(ChurnTable[[#This Row],[MonthlyCharges]]&lt;35,"Low (&lt;$35)",IF(ChurnTable[[#This Row],[MonthlyCharges]]&lt;70,"Medium ($35-$70)","High (&gt;$70)"))</f>
        <v>High (&gt;$70)</v>
      </c>
      <c r="X4201">
        <f>ChurnTable[[#This Row],[MonthlyCharges]]*12</f>
        <v>1249.8000000000002</v>
      </c>
      <c r="Y4201">
        <f>IF(ChurnTable[[#This Row],[Churn]]="Yes",1,0)</f>
        <v>1</v>
      </c>
      <c r="Z4201">
        <f>IF(ChurnTable[[#This Row],[Churn]]="Yes",ChurnTable[[#This Row],[MonthlyCharges]]*12,0)</f>
        <v>1249.8000000000002</v>
      </c>
    </row>
    <row r="4202" spans="1:26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 s="1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 s="2">
        <v>59.95</v>
      </c>
      <c r="T4202" s="2">
        <v>3921.1</v>
      </c>
      <c r="U4202" t="s">
        <v>24</v>
      </c>
      <c r="V42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02" t="str">
        <f>IF(ChurnTable[[#This Row],[MonthlyCharges]]&lt;35,"Low (&lt;$35)",IF(ChurnTable[[#This Row],[MonthlyCharges]]&lt;70,"Medium ($35-$70)","High (&gt;$70)"))</f>
        <v>Medium ($35-$70)</v>
      </c>
      <c r="X4202">
        <f>ChurnTable[[#This Row],[MonthlyCharges]]*12</f>
        <v>719.40000000000009</v>
      </c>
      <c r="Y4202">
        <f>IF(ChurnTable[[#This Row],[Churn]]="Yes",1,0)</f>
        <v>0</v>
      </c>
      <c r="Z4202">
        <f>IF(ChurnTable[[#This Row],[Churn]]="Yes",ChurnTable[[#This Row],[MonthlyCharges]]*12,0)</f>
        <v>0</v>
      </c>
    </row>
    <row r="4203" spans="1:26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 s="1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 s="2">
        <v>19.55</v>
      </c>
      <c r="T4203" s="2">
        <v>1463.45</v>
      </c>
      <c r="U4203" t="s">
        <v>24</v>
      </c>
      <c r="V42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03" t="str">
        <f>IF(ChurnTable[[#This Row],[MonthlyCharges]]&lt;35,"Low (&lt;$35)",IF(ChurnTable[[#This Row],[MonthlyCharges]]&lt;70,"Medium ($35-$70)","High (&gt;$70)"))</f>
        <v>Low (&lt;$35)</v>
      </c>
      <c r="X4203">
        <f>ChurnTable[[#This Row],[MonthlyCharges]]*12</f>
        <v>234.60000000000002</v>
      </c>
      <c r="Y4203">
        <f>IF(ChurnTable[[#This Row],[Churn]]="Yes",1,0)</f>
        <v>0</v>
      </c>
      <c r="Z4203">
        <f>IF(ChurnTable[[#This Row],[Churn]]="Yes",ChurnTable[[#This Row],[MonthlyCharges]]*12,0)</f>
        <v>0</v>
      </c>
    </row>
    <row r="4204" spans="1:26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 s="1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 s="2">
        <v>19.600000000000001</v>
      </c>
      <c r="T4204" s="2">
        <v>189.45</v>
      </c>
      <c r="U4204" t="s">
        <v>24</v>
      </c>
      <c r="V42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04" t="str">
        <f>IF(ChurnTable[[#This Row],[MonthlyCharges]]&lt;35,"Low (&lt;$35)",IF(ChurnTable[[#This Row],[MonthlyCharges]]&lt;70,"Medium ($35-$70)","High (&gt;$70)"))</f>
        <v>Low (&lt;$35)</v>
      </c>
      <c r="X4204">
        <f>ChurnTable[[#This Row],[MonthlyCharges]]*12</f>
        <v>235.20000000000002</v>
      </c>
      <c r="Y4204">
        <f>IF(ChurnTable[[#This Row],[Churn]]="Yes",1,0)</f>
        <v>0</v>
      </c>
      <c r="Z4204">
        <f>IF(ChurnTable[[#This Row],[Churn]]="Yes",ChurnTable[[#This Row],[MonthlyCharges]]*12,0)</f>
        <v>0</v>
      </c>
    </row>
    <row r="4205" spans="1:26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 s="1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 s="2">
        <v>20.05</v>
      </c>
      <c r="T4205" s="2">
        <v>96.8</v>
      </c>
      <c r="U4205" t="s">
        <v>24</v>
      </c>
      <c r="V42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05" t="str">
        <f>IF(ChurnTable[[#This Row],[MonthlyCharges]]&lt;35,"Low (&lt;$35)",IF(ChurnTable[[#This Row],[MonthlyCharges]]&lt;70,"Medium ($35-$70)","High (&gt;$70)"))</f>
        <v>Low (&lt;$35)</v>
      </c>
      <c r="X4205">
        <f>ChurnTable[[#This Row],[MonthlyCharges]]*12</f>
        <v>240.60000000000002</v>
      </c>
      <c r="Y4205">
        <f>IF(ChurnTable[[#This Row],[Churn]]="Yes",1,0)</f>
        <v>0</v>
      </c>
      <c r="Z4205">
        <f>IF(ChurnTable[[#This Row],[Churn]]="Yes",ChurnTable[[#This Row],[MonthlyCharges]]*12,0)</f>
        <v>0</v>
      </c>
    </row>
    <row r="4206" spans="1:26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 s="1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 s="2">
        <v>85.55</v>
      </c>
      <c r="T4206" s="2">
        <v>408.5</v>
      </c>
      <c r="U4206" t="s">
        <v>24</v>
      </c>
      <c r="V42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06" t="str">
        <f>IF(ChurnTable[[#This Row],[MonthlyCharges]]&lt;35,"Low (&lt;$35)",IF(ChurnTable[[#This Row],[MonthlyCharges]]&lt;70,"Medium ($35-$70)","High (&gt;$70)"))</f>
        <v>High (&gt;$70)</v>
      </c>
      <c r="X4206">
        <f>ChurnTable[[#This Row],[MonthlyCharges]]*12</f>
        <v>1026.5999999999999</v>
      </c>
      <c r="Y4206">
        <f>IF(ChurnTable[[#This Row],[Churn]]="Yes",1,0)</f>
        <v>0</v>
      </c>
      <c r="Z4206">
        <f>IF(ChurnTable[[#This Row],[Churn]]="Yes",ChurnTable[[#This Row],[MonthlyCharges]]*12,0)</f>
        <v>0</v>
      </c>
    </row>
    <row r="4207" spans="1:26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 s="1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 s="2">
        <v>78.599999999999994</v>
      </c>
      <c r="T4207" s="2">
        <v>1846.65</v>
      </c>
      <c r="U4207" t="s">
        <v>24</v>
      </c>
      <c r="V42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07" t="str">
        <f>IF(ChurnTable[[#This Row],[MonthlyCharges]]&lt;35,"Low (&lt;$35)",IF(ChurnTable[[#This Row],[MonthlyCharges]]&lt;70,"Medium ($35-$70)","High (&gt;$70)"))</f>
        <v>High (&gt;$70)</v>
      </c>
      <c r="X4207">
        <f>ChurnTable[[#This Row],[MonthlyCharges]]*12</f>
        <v>943.19999999999993</v>
      </c>
      <c r="Y4207">
        <f>IF(ChurnTable[[#This Row],[Churn]]="Yes",1,0)</f>
        <v>0</v>
      </c>
      <c r="Z4207">
        <f>IF(ChurnTable[[#This Row],[Churn]]="Yes",ChurnTable[[#This Row],[MonthlyCharges]]*12,0)</f>
        <v>0</v>
      </c>
    </row>
    <row r="4208" spans="1:26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 s="1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 s="2">
        <v>116.8</v>
      </c>
      <c r="T4208" s="2">
        <v>8456.75</v>
      </c>
      <c r="U4208" t="s">
        <v>24</v>
      </c>
      <c r="V42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08" t="str">
        <f>IF(ChurnTable[[#This Row],[MonthlyCharges]]&lt;35,"Low (&lt;$35)",IF(ChurnTable[[#This Row],[MonthlyCharges]]&lt;70,"Medium ($35-$70)","High (&gt;$70)"))</f>
        <v>High (&gt;$70)</v>
      </c>
      <c r="X4208">
        <f>ChurnTable[[#This Row],[MonthlyCharges]]*12</f>
        <v>1401.6</v>
      </c>
      <c r="Y4208">
        <f>IF(ChurnTable[[#This Row],[Churn]]="Yes",1,0)</f>
        <v>0</v>
      </c>
      <c r="Z4208">
        <f>IF(ChurnTable[[#This Row],[Churn]]="Yes",ChurnTable[[#This Row],[MonthlyCharges]]*12,0)</f>
        <v>0</v>
      </c>
    </row>
    <row r="4209" spans="1:26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 s="1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 s="2">
        <v>43.55</v>
      </c>
      <c r="T4209" s="2">
        <v>1011.5</v>
      </c>
      <c r="U4209" t="s">
        <v>24</v>
      </c>
      <c r="V42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09" t="str">
        <f>IF(ChurnTable[[#This Row],[MonthlyCharges]]&lt;35,"Low (&lt;$35)",IF(ChurnTable[[#This Row],[MonthlyCharges]]&lt;70,"Medium ($35-$70)","High (&gt;$70)"))</f>
        <v>Medium ($35-$70)</v>
      </c>
      <c r="X4209">
        <f>ChurnTable[[#This Row],[MonthlyCharges]]*12</f>
        <v>522.59999999999991</v>
      </c>
      <c r="Y4209">
        <f>IF(ChurnTable[[#This Row],[Churn]]="Yes",1,0)</f>
        <v>0</v>
      </c>
      <c r="Z4209">
        <f>IF(ChurnTable[[#This Row],[Churn]]="Yes",ChurnTable[[#This Row],[MonthlyCharges]]*12,0)</f>
        <v>0</v>
      </c>
    </row>
    <row r="4210" spans="1:26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 s="1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 s="2">
        <v>60.8</v>
      </c>
      <c r="T4210" s="2">
        <v>4263.3999999999996</v>
      </c>
      <c r="U4210" t="s">
        <v>24</v>
      </c>
      <c r="V42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10" t="str">
        <f>IF(ChurnTable[[#This Row],[MonthlyCharges]]&lt;35,"Low (&lt;$35)",IF(ChurnTable[[#This Row],[MonthlyCharges]]&lt;70,"Medium ($35-$70)","High (&gt;$70)"))</f>
        <v>Medium ($35-$70)</v>
      </c>
      <c r="X4210">
        <f>ChurnTable[[#This Row],[MonthlyCharges]]*12</f>
        <v>729.59999999999991</v>
      </c>
      <c r="Y4210">
        <f>IF(ChurnTable[[#This Row],[Churn]]="Yes",1,0)</f>
        <v>0</v>
      </c>
      <c r="Z4210">
        <f>IF(ChurnTable[[#This Row],[Churn]]="Yes",ChurnTable[[#This Row],[MonthlyCharges]]*12,0)</f>
        <v>0</v>
      </c>
    </row>
    <row r="4211" spans="1:26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 s="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 s="2">
        <v>54.9</v>
      </c>
      <c r="T4211" s="2">
        <v>2549.1</v>
      </c>
      <c r="U4211" t="s">
        <v>24</v>
      </c>
      <c r="V42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11" t="str">
        <f>IF(ChurnTable[[#This Row],[MonthlyCharges]]&lt;35,"Low (&lt;$35)",IF(ChurnTable[[#This Row],[MonthlyCharges]]&lt;70,"Medium ($35-$70)","High (&gt;$70)"))</f>
        <v>Medium ($35-$70)</v>
      </c>
      <c r="X4211">
        <f>ChurnTable[[#This Row],[MonthlyCharges]]*12</f>
        <v>658.8</v>
      </c>
      <c r="Y4211">
        <f>IF(ChurnTable[[#This Row],[Churn]]="Yes",1,0)</f>
        <v>0</v>
      </c>
      <c r="Z4211">
        <f>IF(ChurnTable[[#This Row],[Churn]]="Yes",ChurnTable[[#This Row],[MonthlyCharges]]*12,0)</f>
        <v>0</v>
      </c>
    </row>
    <row r="4212" spans="1:26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 s="1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 s="2">
        <v>65.2</v>
      </c>
      <c r="T4212" s="2">
        <v>3965.05</v>
      </c>
      <c r="U4212" t="s">
        <v>24</v>
      </c>
      <c r="V42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12" t="str">
        <f>IF(ChurnTable[[#This Row],[MonthlyCharges]]&lt;35,"Low (&lt;$35)",IF(ChurnTable[[#This Row],[MonthlyCharges]]&lt;70,"Medium ($35-$70)","High (&gt;$70)"))</f>
        <v>Medium ($35-$70)</v>
      </c>
      <c r="X4212">
        <f>ChurnTable[[#This Row],[MonthlyCharges]]*12</f>
        <v>782.40000000000009</v>
      </c>
      <c r="Y4212">
        <f>IF(ChurnTable[[#This Row],[Churn]]="Yes",1,0)</f>
        <v>0</v>
      </c>
      <c r="Z4212">
        <f>IF(ChurnTable[[#This Row],[Churn]]="Yes",ChurnTable[[#This Row],[MonthlyCharges]]*12,0)</f>
        <v>0</v>
      </c>
    </row>
    <row r="4213" spans="1:26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 s="1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 s="2">
        <v>102.95</v>
      </c>
      <c r="T4213" s="2">
        <v>2496.6999999999998</v>
      </c>
      <c r="U4213" t="s">
        <v>23</v>
      </c>
      <c r="V42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13" t="str">
        <f>IF(ChurnTable[[#This Row],[MonthlyCharges]]&lt;35,"Low (&lt;$35)",IF(ChurnTable[[#This Row],[MonthlyCharges]]&lt;70,"Medium ($35-$70)","High (&gt;$70)"))</f>
        <v>High (&gt;$70)</v>
      </c>
      <c r="X4213">
        <f>ChurnTable[[#This Row],[MonthlyCharges]]*12</f>
        <v>1235.4000000000001</v>
      </c>
      <c r="Y4213">
        <f>IF(ChurnTable[[#This Row],[Churn]]="Yes",1,0)</f>
        <v>1</v>
      </c>
      <c r="Z4213">
        <f>IF(ChurnTable[[#This Row],[Churn]]="Yes",ChurnTable[[#This Row],[MonthlyCharges]]*12,0)</f>
        <v>1235.4000000000001</v>
      </c>
    </row>
    <row r="4214" spans="1:26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 s="1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 s="2">
        <v>90.6</v>
      </c>
      <c r="T4214" s="2">
        <v>90.6</v>
      </c>
      <c r="U4214" t="s">
        <v>23</v>
      </c>
      <c r="V42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14" t="str">
        <f>IF(ChurnTable[[#This Row],[MonthlyCharges]]&lt;35,"Low (&lt;$35)",IF(ChurnTable[[#This Row],[MonthlyCharges]]&lt;70,"Medium ($35-$70)","High (&gt;$70)"))</f>
        <v>High (&gt;$70)</v>
      </c>
      <c r="X4214">
        <f>ChurnTable[[#This Row],[MonthlyCharges]]*12</f>
        <v>1087.1999999999998</v>
      </c>
      <c r="Y4214">
        <f>IF(ChurnTable[[#This Row],[Churn]]="Yes",1,0)</f>
        <v>1</v>
      </c>
      <c r="Z4214">
        <f>IF(ChurnTable[[#This Row],[Churn]]="Yes",ChurnTable[[#This Row],[MonthlyCharges]]*12,0)</f>
        <v>1087.1999999999998</v>
      </c>
    </row>
    <row r="4215" spans="1:26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 s="1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 s="2">
        <v>50.8</v>
      </c>
      <c r="T4215" s="2">
        <v>288.05</v>
      </c>
      <c r="U4215" t="s">
        <v>23</v>
      </c>
      <c r="V42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15" t="str">
        <f>IF(ChurnTable[[#This Row],[MonthlyCharges]]&lt;35,"Low (&lt;$35)",IF(ChurnTable[[#This Row],[MonthlyCharges]]&lt;70,"Medium ($35-$70)","High (&gt;$70)"))</f>
        <v>Medium ($35-$70)</v>
      </c>
      <c r="X4215">
        <f>ChurnTable[[#This Row],[MonthlyCharges]]*12</f>
        <v>609.59999999999991</v>
      </c>
      <c r="Y4215">
        <f>IF(ChurnTable[[#This Row],[Churn]]="Yes",1,0)</f>
        <v>1</v>
      </c>
      <c r="Z4215">
        <f>IF(ChurnTable[[#This Row],[Churn]]="Yes",ChurnTable[[#This Row],[MonthlyCharges]]*12,0)</f>
        <v>609.59999999999991</v>
      </c>
    </row>
    <row r="4216" spans="1:26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 s="1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 s="2">
        <v>90.05</v>
      </c>
      <c r="T4216" s="2">
        <v>368.1</v>
      </c>
      <c r="U4216" t="s">
        <v>23</v>
      </c>
      <c r="V42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16" t="str">
        <f>IF(ChurnTable[[#This Row],[MonthlyCharges]]&lt;35,"Low (&lt;$35)",IF(ChurnTable[[#This Row],[MonthlyCharges]]&lt;70,"Medium ($35-$70)","High (&gt;$70)"))</f>
        <v>High (&gt;$70)</v>
      </c>
      <c r="X4216">
        <f>ChurnTable[[#This Row],[MonthlyCharges]]*12</f>
        <v>1080.5999999999999</v>
      </c>
      <c r="Y4216">
        <f>IF(ChurnTable[[#This Row],[Churn]]="Yes",1,0)</f>
        <v>1</v>
      </c>
      <c r="Z4216">
        <f>IF(ChurnTable[[#This Row],[Churn]]="Yes",ChurnTable[[#This Row],[MonthlyCharges]]*12,0)</f>
        <v>1080.5999999999999</v>
      </c>
    </row>
    <row r="4217" spans="1:26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 s="1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 s="2">
        <v>108.2</v>
      </c>
      <c r="T4217" s="2">
        <v>7840.6</v>
      </c>
      <c r="U4217" t="s">
        <v>24</v>
      </c>
      <c r="V42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17" t="str">
        <f>IF(ChurnTable[[#This Row],[MonthlyCharges]]&lt;35,"Low (&lt;$35)",IF(ChurnTable[[#This Row],[MonthlyCharges]]&lt;70,"Medium ($35-$70)","High (&gt;$70)"))</f>
        <v>High (&gt;$70)</v>
      </c>
      <c r="X4217">
        <f>ChurnTable[[#This Row],[MonthlyCharges]]*12</f>
        <v>1298.4000000000001</v>
      </c>
      <c r="Y4217">
        <f>IF(ChurnTable[[#This Row],[Churn]]="Yes",1,0)</f>
        <v>0</v>
      </c>
      <c r="Z4217">
        <f>IF(ChurnTable[[#This Row],[Churn]]="Yes",ChurnTable[[#This Row],[MonthlyCharges]]*12,0)</f>
        <v>0</v>
      </c>
    </row>
    <row r="4218" spans="1:26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 s="1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 s="2">
        <v>92</v>
      </c>
      <c r="T4218" s="2">
        <v>6632.75</v>
      </c>
      <c r="U4218" t="s">
        <v>24</v>
      </c>
      <c r="V42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18" t="str">
        <f>IF(ChurnTable[[#This Row],[MonthlyCharges]]&lt;35,"Low (&lt;$35)",IF(ChurnTable[[#This Row],[MonthlyCharges]]&lt;70,"Medium ($35-$70)","High (&gt;$70)"))</f>
        <v>High (&gt;$70)</v>
      </c>
      <c r="X4218">
        <f>ChurnTable[[#This Row],[MonthlyCharges]]*12</f>
        <v>1104</v>
      </c>
      <c r="Y4218">
        <f>IF(ChurnTable[[#This Row],[Churn]]="Yes",1,0)</f>
        <v>0</v>
      </c>
      <c r="Z4218">
        <f>IF(ChurnTable[[#This Row],[Churn]]="Yes",ChurnTable[[#This Row],[MonthlyCharges]]*12,0)</f>
        <v>0</v>
      </c>
    </row>
    <row r="4219" spans="1:26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 s="1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 s="2">
        <v>75.099999999999994</v>
      </c>
      <c r="T4219" s="2">
        <v>1013.35</v>
      </c>
      <c r="U4219" t="s">
        <v>24</v>
      </c>
      <c r="V42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19" t="str">
        <f>IF(ChurnTable[[#This Row],[MonthlyCharges]]&lt;35,"Low (&lt;$35)",IF(ChurnTable[[#This Row],[MonthlyCharges]]&lt;70,"Medium ($35-$70)","High (&gt;$70)"))</f>
        <v>High (&gt;$70)</v>
      </c>
      <c r="X4219">
        <f>ChurnTable[[#This Row],[MonthlyCharges]]*12</f>
        <v>901.19999999999993</v>
      </c>
      <c r="Y4219">
        <f>IF(ChurnTable[[#This Row],[Churn]]="Yes",1,0)</f>
        <v>0</v>
      </c>
      <c r="Z4219">
        <f>IF(ChurnTable[[#This Row],[Churn]]="Yes",ChurnTable[[#This Row],[MonthlyCharges]]*12,0)</f>
        <v>0</v>
      </c>
    </row>
    <row r="4220" spans="1:26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 s="1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 s="2">
        <v>25.05</v>
      </c>
      <c r="T4220" s="2">
        <v>152.94999999999999</v>
      </c>
      <c r="U4220" t="s">
        <v>24</v>
      </c>
      <c r="V42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20" t="str">
        <f>IF(ChurnTable[[#This Row],[MonthlyCharges]]&lt;35,"Low (&lt;$35)",IF(ChurnTable[[#This Row],[MonthlyCharges]]&lt;70,"Medium ($35-$70)","High (&gt;$70)"))</f>
        <v>Low (&lt;$35)</v>
      </c>
      <c r="X4220">
        <f>ChurnTable[[#This Row],[MonthlyCharges]]*12</f>
        <v>300.60000000000002</v>
      </c>
      <c r="Y4220">
        <f>IF(ChurnTable[[#This Row],[Churn]]="Yes",1,0)</f>
        <v>0</v>
      </c>
      <c r="Z4220">
        <f>IF(ChurnTable[[#This Row],[Churn]]="Yes",ChurnTable[[#This Row],[MonthlyCharges]]*12,0)</f>
        <v>0</v>
      </c>
    </row>
    <row r="4221" spans="1:26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 s="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 s="2">
        <v>75.150000000000006</v>
      </c>
      <c r="T4221" s="2">
        <v>3772.65</v>
      </c>
      <c r="U4221" t="s">
        <v>24</v>
      </c>
      <c r="V42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21" t="str">
        <f>IF(ChurnTable[[#This Row],[MonthlyCharges]]&lt;35,"Low (&lt;$35)",IF(ChurnTable[[#This Row],[MonthlyCharges]]&lt;70,"Medium ($35-$70)","High (&gt;$70)"))</f>
        <v>High (&gt;$70)</v>
      </c>
      <c r="X4221">
        <f>ChurnTable[[#This Row],[MonthlyCharges]]*12</f>
        <v>901.80000000000007</v>
      </c>
      <c r="Y4221">
        <f>IF(ChurnTable[[#This Row],[Churn]]="Yes",1,0)</f>
        <v>0</v>
      </c>
      <c r="Z4221">
        <f>IF(ChurnTable[[#This Row],[Churn]]="Yes",ChurnTable[[#This Row],[MonthlyCharges]]*12,0)</f>
        <v>0</v>
      </c>
    </row>
    <row r="4222" spans="1:26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 s="1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 s="2">
        <v>19.5</v>
      </c>
      <c r="T4222" s="2">
        <v>1026.3499999999999</v>
      </c>
      <c r="U4222" t="s">
        <v>24</v>
      </c>
      <c r="V42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22" t="str">
        <f>IF(ChurnTable[[#This Row],[MonthlyCharges]]&lt;35,"Low (&lt;$35)",IF(ChurnTable[[#This Row],[MonthlyCharges]]&lt;70,"Medium ($35-$70)","High (&gt;$70)"))</f>
        <v>Low (&lt;$35)</v>
      </c>
      <c r="X4222">
        <f>ChurnTable[[#This Row],[MonthlyCharges]]*12</f>
        <v>234</v>
      </c>
      <c r="Y4222">
        <f>IF(ChurnTable[[#This Row],[Churn]]="Yes",1,0)</f>
        <v>0</v>
      </c>
      <c r="Z4222">
        <f>IF(ChurnTable[[#This Row],[Churn]]="Yes",ChurnTable[[#This Row],[MonthlyCharges]]*12,0)</f>
        <v>0</v>
      </c>
    </row>
    <row r="4223" spans="1:26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 s="1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 s="2">
        <v>19.3</v>
      </c>
      <c r="T4223" s="2">
        <v>19.3</v>
      </c>
      <c r="U4223" t="s">
        <v>24</v>
      </c>
      <c r="V42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23" t="str">
        <f>IF(ChurnTable[[#This Row],[MonthlyCharges]]&lt;35,"Low (&lt;$35)",IF(ChurnTable[[#This Row],[MonthlyCharges]]&lt;70,"Medium ($35-$70)","High (&gt;$70)"))</f>
        <v>Low (&lt;$35)</v>
      </c>
      <c r="X4223">
        <f>ChurnTable[[#This Row],[MonthlyCharges]]*12</f>
        <v>231.60000000000002</v>
      </c>
      <c r="Y4223">
        <f>IF(ChurnTable[[#This Row],[Churn]]="Yes",1,0)</f>
        <v>0</v>
      </c>
      <c r="Z4223">
        <f>IF(ChurnTable[[#This Row],[Churn]]="Yes",ChurnTable[[#This Row],[MonthlyCharges]]*12,0)</f>
        <v>0</v>
      </c>
    </row>
    <row r="4224" spans="1:26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 s="1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 s="2">
        <v>112.2</v>
      </c>
      <c r="T4224" s="2">
        <v>5031.8500000000004</v>
      </c>
      <c r="U4224" t="s">
        <v>24</v>
      </c>
      <c r="V42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24" t="str">
        <f>IF(ChurnTable[[#This Row],[MonthlyCharges]]&lt;35,"Low (&lt;$35)",IF(ChurnTable[[#This Row],[MonthlyCharges]]&lt;70,"Medium ($35-$70)","High (&gt;$70)"))</f>
        <v>High (&gt;$70)</v>
      </c>
      <c r="X4224">
        <f>ChurnTable[[#This Row],[MonthlyCharges]]*12</f>
        <v>1346.4</v>
      </c>
      <c r="Y4224">
        <f>IF(ChurnTable[[#This Row],[Churn]]="Yes",1,0)</f>
        <v>0</v>
      </c>
      <c r="Z4224">
        <f>IF(ChurnTable[[#This Row],[Churn]]="Yes",ChurnTable[[#This Row],[MonthlyCharges]]*12,0)</f>
        <v>0</v>
      </c>
    </row>
    <row r="4225" spans="1:26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 s="1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 s="2">
        <v>70.3</v>
      </c>
      <c r="T4225" s="2">
        <v>220.4</v>
      </c>
      <c r="U4225" t="s">
        <v>24</v>
      </c>
      <c r="V42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25" t="str">
        <f>IF(ChurnTable[[#This Row],[MonthlyCharges]]&lt;35,"Low (&lt;$35)",IF(ChurnTable[[#This Row],[MonthlyCharges]]&lt;70,"Medium ($35-$70)","High (&gt;$70)"))</f>
        <v>High (&gt;$70)</v>
      </c>
      <c r="X4225">
        <f>ChurnTable[[#This Row],[MonthlyCharges]]*12</f>
        <v>843.59999999999991</v>
      </c>
      <c r="Y4225">
        <f>IF(ChurnTable[[#This Row],[Churn]]="Yes",1,0)</f>
        <v>0</v>
      </c>
      <c r="Z4225">
        <f>IF(ChurnTable[[#This Row],[Churn]]="Yes",ChurnTable[[#This Row],[MonthlyCharges]]*12,0)</f>
        <v>0</v>
      </c>
    </row>
    <row r="4226" spans="1:26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 s="1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 s="2">
        <v>19.600000000000001</v>
      </c>
      <c r="T4226" s="2">
        <v>1416.5</v>
      </c>
      <c r="U4226" t="s">
        <v>24</v>
      </c>
      <c r="V42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26" t="str">
        <f>IF(ChurnTable[[#This Row],[MonthlyCharges]]&lt;35,"Low (&lt;$35)",IF(ChurnTable[[#This Row],[MonthlyCharges]]&lt;70,"Medium ($35-$70)","High (&gt;$70)"))</f>
        <v>Low (&lt;$35)</v>
      </c>
      <c r="X4226">
        <f>ChurnTable[[#This Row],[MonthlyCharges]]*12</f>
        <v>235.20000000000002</v>
      </c>
      <c r="Y4226">
        <f>IF(ChurnTable[[#This Row],[Churn]]="Yes",1,0)</f>
        <v>0</v>
      </c>
      <c r="Z4226">
        <f>IF(ChurnTable[[#This Row],[Churn]]="Yes",ChurnTable[[#This Row],[MonthlyCharges]]*12,0)</f>
        <v>0</v>
      </c>
    </row>
    <row r="4227" spans="1:26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 s="1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 s="2">
        <v>20.25</v>
      </c>
      <c r="T4227" s="2">
        <v>158.35</v>
      </c>
      <c r="U4227" t="s">
        <v>24</v>
      </c>
      <c r="V42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27" t="str">
        <f>IF(ChurnTable[[#This Row],[MonthlyCharges]]&lt;35,"Low (&lt;$35)",IF(ChurnTable[[#This Row],[MonthlyCharges]]&lt;70,"Medium ($35-$70)","High (&gt;$70)"))</f>
        <v>Low (&lt;$35)</v>
      </c>
      <c r="X4227">
        <f>ChurnTable[[#This Row],[MonthlyCharges]]*12</f>
        <v>243</v>
      </c>
      <c r="Y4227">
        <f>IF(ChurnTable[[#This Row],[Churn]]="Yes",1,0)</f>
        <v>0</v>
      </c>
      <c r="Z4227">
        <f>IF(ChurnTable[[#This Row],[Churn]]="Yes",ChurnTable[[#This Row],[MonthlyCharges]]*12,0)</f>
        <v>0</v>
      </c>
    </row>
    <row r="4228" spans="1:26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 s="1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 s="2">
        <v>75.849999999999994</v>
      </c>
      <c r="T4228" s="2">
        <v>256.60000000000002</v>
      </c>
      <c r="U4228" t="s">
        <v>23</v>
      </c>
      <c r="V42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28" t="str">
        <f>IF(ChurnTable[[#This Row],[MonthlyCharges]]&lt;35,"Low (&lt;$35)",IF(ChurnTable[[#This Row],[MonthlyCharges]]&lt;70,"Medium ($35-$70)","High (&gt;$70)"))</f>
        <v>High (&gt;$70)</v>
      </c>
      <c r="X4228">
        <f>ChurnTable[[#This Row],[MonthlyCharges]]*12</f>
        <v>910.19999999999993</v>
      </c>
      <c r="Y4228">
        <f>IF(ChurnTable[[#This Row],[Churn]]="Yes",1,0)</f>
        <v>1</v>
      </c>
      <c r="Z4228">
        <f>IF(ChurnTable[[#This Row],[Churn]]="Yes",ChurnTable[[#This Row],[MonthlyCharges]]*12,0)</f>
        <v>910.19999999999993</v>
      </c>
    </row>
    <row r="4229" spans="1:26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 s="1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 s="2">
        <v>80.650000000000006</v>
      </c>
      <c r="T4229" s="2">
        <v>5542.55</v>
      </c>
      <c r="U4229" t="s">
        <v>24</v>
      </c>
      <c r="V42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29" t="str">
        <f>IF(ChurnTable[[#This Row],[MonthlyCharges]]&lt;35,"Low (&lt;$35)",IF(ChurnTable[[#This Row],[MonthlyCharges]]&lt;70,"Medium ($35-$70)","High (&gt;$70)"))</f>
        <v>High (&gt;$70)</v>
      </c>
      <c r="X4229">
        <f>ChurnTable[[#This Row],[MonthlyCharges]]*12</f>
        <v>967.80000000000007</v>
      </c>
      <c r="Y4229">
        <f>IF(ChurnTable[[#This Row],[Churn]]="Yes",1,0)</f>
        <v>0</v>
      </c>
      <c r="Z4229">
        <f>IF(ChurnTable[[#This Row],[Churn]]="Yes",ChurnTable[[#This Row],[MonthlyCharges]]*12,0)</f>
        <v>0</v>
      </c>
    </row>
    <row r="4230" spans="1:26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 s="1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 s="2">
        <v>68.5</v>
      </c>
      <c r="T4230" s="2">
        <v>68.5</v>
      </c>
      <c r="U4230" t="s">
        <v>23</v>
      </c>
      <c r="V42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30" t="str">
        <f>IF(ChurnTable[[#This Row],[MonthlyCharges]]&lt;35,"Low (&lt;$35)",IF(ChurnTable[[#This Row],[MonthlyCharges]]&lt;70,"Medium ($35-$70)","High (&gt;$70)"))</f>
        <v>Medium ($35-$70)</v>
      </c>
      <c r="X4230">
        <f>ChurnTable[[#This Row],[MonthlyCharges]]*12</f>
        <v>822</v>
      </c>
      <c r="Y4230">
        <f>IF(ChurnTable[[#This Row],[Churn]]="Yes",1,0)</f>
        <v>1</v>
      </c>
      <c r="Z4230">
        <f>IF(ChurnTable[[#This Row],[Churn]]="Yes",ChurnTable[[#This Row],[MonthlyCharges]]*12,0)</f>
        <v>822</v>
      </c>
    </row>
    <row r="4231" spans="1:26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 s="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 s="2">
        <v>115.75</v>
      </c>
      <c r="T4231" s="2">
        <v>8443.7000000000007</v>
      </c>
      <c r="U4231" t="s">
        <v>24</v>
      </c>
      <c r="V42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31" t="str">
        <f>IF(ChurnTable[[#This Row],[MonthlyCharges]]&lt;35,"Low (&lt;$35)",IF(ChurnTable[[#This Row],[MonthlyCharges]]&lt;70,"Medium ($35-$70)","High (&gt;$70)"))</f>
        <v>High (&gt;$70)</v>
      </c>
      <c r="X4231">
        <f>ChurnTable[[#This Row],[MonthlyCharges]]*12</f>
        <v>1389</v>
      </c>
      <c r="Y4231">
        <f>IF(ChurnTable[[#This Row],[Churn]]="Yes",1,0)</f>
        <v>0</v>
      </c>
      <c r="Z4231">
        <f>IF(ChurnTable[[#This Row],[Churn]]="Yes",ChurnTable[[#This Row],[MonthlyCharges]]*12,0)</f>
        <v>0</v>
      </c>
    </row>
    <row r="4232" spans="1:26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 s="1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 s="2">
        <v>73.5</v>
      </c>
      <c r="T4232" s="2">
        <v>791.75</v>
      </c>
      <c r="U4232" t="s">
        <v>23</v>
      </c>
      <c r="V42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32" t="str">
        <f>IF(ChurnTable[[#This Row],[MonthlyCharges]]&lt;35,"Low (&lt;$35)",IF(ChurnTable[[#This Row],[MonthlyCharges]]&lt;70,"Medium ($35-$70)","High (&gt;$70)"))</f>
        <v>High (&gt;$70)</v>
      </c>
      <c r="X4232">
        <f>ChurnTable[[#This Row],[MonthlyCharges]]*12</f>
        <v>882</v>
      </c>
      <c r="Y4232">
        <f>IF(ChurnTable[[#This Row],[Churn]]="Yes",1,0)</f>
        <v>1</v>
      </c>
      <c r="Z4232">
        <f>IF(ChurnTable[[#This Row],[Churn]]="Yes",ChurnTable[[#This Row],[MonthlyCharges]]*12,0)</f>
        <v>882</v>
      </c>
    </row>
    <row r="4233" spans="1:26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 s="1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 s="2">
        <v>80.599999999999994</v>
      </c>
      <c r="T4233" s="2">
        <v>5708.2</v>
      </c>
      <c r="U4233" t="s">
        <v>24</v>
      </c>
      <c r="V42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33" t="str">
        <f>IF(ChurnTable[[#This Row],[MonthlyCharges]]&lt;35,"Low (&lt;$35)",IF(ChurnTable[[#This Row],[MonthlyCharges]]&lt;70,"Medium ($35-$70)","High (&gt;$70)"))</f>
        <v>High (&gt;$70)</v>
      </c>
      <c r="X4233">
        <f>ChurnTable[[#This Row],[MonthlyCharges]]*12</f>
        <v>967.19999999999993</v>
      </c>
      <c r="Y4233">
        <f>IF(ChurnTable[[#This Row],[Churn]]="Yes",1,0)</f>
        <v>0</v>
      </c>
      <c r="Z4233">
        <f>IF(ChurnTable[[#This Row],[Churn]]="Yes",ChurnTable[[#This Row],[MonthlyCharges]]*12,0)</f>
        <v>0</v>
      </c>
    </row>
    <row r="4234" spans="1:26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 s="1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 s="2">
        <v>69.95</v>
      </c>
      <c r="T4234" s="2">
        <v>69.95</v>
      </c>
      <c r="U4234" t="s">
        <v>23</v>
      </c>
      <c r="V42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34" t="str">
        <f>IF(ChurnTable[[#This Row],[MonthlyCharges]]&lt;35,"Low (&lt;$35)",IF(ChurnTable[[#This Row],[MonthlyCharges]]&lt;70,"Medium ($35-$70)","High (&gt;$70)"))</f>
        <v>Medium ($35-$70)</v>
      </c>
      <c r="X4234">
        <f>ChurnTable[[#This Row],[MonthlyCharges]]*12</f>
        <v>839.40000000000009</v>
      </c>
      <c r="Y4234">
        <f>IF(ChurnTable[[#This Row],[Churn]]="Yes",1,0)</f>
        <v>1</v>
      </c>
      <c r="Z4234">
        <f>IF(ChurnTable[[#This Row],[Churn]]="Yes",ChurnTable[[#This Row],[MonthlyCharges]]*12,0)</f>
        <v>839.40000000000009</v>
      </c>
    </row>
    <row r="4235" spans="1:26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 s="1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 s="2">
        <v>59.55</v>
      </c>
      <c r="T4235" s="2">
        <v>2016.3</v>
      </c>
      <c r="U4235" t="s">
        <v>24</v>
      </c>
      <c r="V42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35" t="str">
        <f>IF(ChurnTable[[#This Row],[MonthlyCharges]]&lt;35,"Low (&lt;$35)",IF(ChurnTable[[#This Row],[MonthlyCharges]]&lt;70,"Medium ($35-$70)","High (&gt;$70)"))</f>
        <v>Medium ($35-$70)</v>
      </c>
      <c r="X4235">
        <f>ChurnTable[[#This Row],[MonthlyCharges]]*12</f>
        <v>714.59999999999991</v>
      </c>
      <c r="Y4235">
        <f>IF(ChurnTable[[#This Row],[Churn]]="Yes",1,0)</f>
        <v>0</v>
      </c>
      <c r="Z4235">
        <f>IF(ChurnTable[[#This Row],[Churn]]="Yes",ChurnTable[[#This Row],[MonthlyCharges]]*12,0)</f>
        <v>0</v>
      </c>
    </row>
    <row r="4236" spans="1:26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 s="1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 s="2">
        <v>19.05</v>
      </c>
      <c r="T4236" s="2">
        <v>326.64999999999998</v>
      </c>
      <c r="U4236" t="s">
        <v>24</v>
      </c>
      <c r="V42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36" t="str">
        <f>IF(ChurnTable[[#This Row],[MonthlyCharges]]&lt;35,"Low (&lt;$35)",IF(ChurnTable[[#This Row],[MonthlyCharges]]&lt;70,"Medium ($35-$70)","High (&gt;$70)"))</f>
        <v>Low (&lt;$35)</v>
      </c>
      <c r="X4236">
        <f>ChurnTable[[#This Row],[MonthlyCharges]]*12</f>
        <v>228.60000000000002</v>
      </c>
      <c r="Y4236">
        <f>IF(ChurnTable[[#This Row],[Churn]]="Yes",1,0)</f>
        <v>0</v>
      </c>
      <c r="Z4236">
        <f>IF(ChurnTable[[#This Row],[Churn]]="Yes",ChurnTable[[#This Row],[MonthlyCharges]]*12,0)</f>
        <v>0</v>
      </c>
    </row>
    <row r="4237" spans="1:26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 s="1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 s="2">
        <v>95.65</v>
      </c>
      <c r="T4237" s="2">
        <v>5471.75</v>
      </c>
      <c r="U4237" t="s">
        <v>24</v>
      </c>
      <c r="V42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37" t="str">
        <f>IF(ChurnTable[[#This Row],[MonthlyCharges]]&lt;35,"Low (&lt;$35)",IF(ChurnTable[[#This Row],[MonthlyCharges]]&lt;70,"Medium ($35-$70)","High (&gt;$70)"))</f>
        <v>High (&gt;$70)</v>
      </c>
      <c r="X4237">
        <f>ChurnTable[[#This Row],[MonthlyCharges]]*12</f>
        <v>1147.8000000000002</v>
      </c>
      <c r="Y4237">
        <f>IF(ChurnTable[[#This Row],[Churn]]="Yes",1,0)</f>
        <v>0</v>
      </c>
      <c r="Z4237">
        <f>IF(ChurnTable[[#This Row],[Churn]]="Yes",ChurnTable[[#This Row],[MonthlyCharges]]*12,0)</f>
        <v>0</v>
      </c>
    </row>
    <row r="4238" spans="1:26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 s="1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 s="2">
        <v>19.95</v>
      </c>
      <c r="T4238" s="2">
        <v>19.95</v>
      </c>
      <c r="U4238" t="s">
        <v>24</v>
      </c>
      <c r="V42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38" t="str">
        <f>IF(ChurnTable[[#This Row],[MonthlyCharges]]&lt;35,"Low (&lt;$35)",IF(ChurnTable[[#This Row],[MonthlyCharges]]&lt;70,"Medium ($35-$70)","High (&gt;$70)"))</f>
        <v>Low (&lt;$35)</v>
      </c>
      <c r="X4238">
        <f>ChurnTable[[#This Row],[MonthlyCharges]]*12</f>
        <v>239.39999999999998</v>
      </c>
      <c r="Y4238">
        <f>IF(ChurnTable[[#This Row],[Churn]]="Yes",1,0)</f>
        <v>0</v>
      </c>
      <c r="Z4238">
        <f>IF(ChurnTable[[#This Row],[Churn]]="Yes",ChurnTable[[#This Row],[MonthlyCharges]]*12,0)</f>
        <v>0</v>
      </c>
    </row>
    <row r="4239" spans="1:26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 s="1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 s="2">
        <v>70.05</v>
      </c>
      <c r="T4239" s="2">
        <v>346.4</v>
      </c>
      <c r="U4239" t="s">
        <v>23</v>
      </c>
      <c r="V42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39" t="str">
        <f>IF(ChurnTable[[#This Row],[MonthlyCharges]]&lt;35,"Low (&lt;$35)",IF(ChurnTable[[#This Row],[MonthlyCharges]]&lt;70,"Medium ($35-$70)","High (&gt;$70)"))</f>
        <v>High (&gt;$70)</v>
      </c>
      <c r="X4239">
        <f>ChurnTable[[#This Row],[MonthlyCharges]]*12</f>
        <v>840.59999999999991</v>
      </c>
      <c r="Y4239">
        <f>IF(ChurnTable[[#This Row],[Churn]]="Yes",1,0)</f>
        <v>1</v>
      </c>
      <c r="Z4239">
        <f>IF(ChurnTable[[#This Row],[Churn]]="Yes",ChurnTable[[#This Row],[MonthlyCharges]]*12,0)</f>
        <v>840.59999999999991</v>
      </c>
    </row>
    <row r="4240" spans="1:26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 s="1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 s="2">
        <v>19.399999999999999</v>
      </c>
      <c r="T4240" s="2">
        <v>1061.5999999999999</v>
      </c>
      <c r="U4240" t="s">
        <v>24</v>
      </c>
      <c r="V42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40" t="str">
        <f>IF(ChurnTable[[#This Row],[MonthlyCharges]]&lt;35,"Low (&lt;$35)",IF(ChurnTable[[#This Row],[MonthlyCharges]]&lt;70,"Medium ($35-$70)","High (&gt;$70)"))</f>
        <v>Low (&lt;$35)</v>
      </c>
      <c r="X4240">
        <f>ChurnTable[[#This Row],[MonthlyCharges]]*12</f>
        <v>232.79999999999998</v>
      </c>
      <c r="Y4240">
        <f>IF(ChurnTable[[#This Row],[Churn]]="Yes",1,0)</f>
        <v>0</v>
      </c>
      <c r="Z4240">
        <f>IF(ChurnTable[[#This Row],[Churn]]="Yes",ChurnTable[[#This Row],[MonthlyCharges]]*12,0)</f>
        <v>0</v>
      </c>
    </row>
    <row r="4241" spans="1:26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 s="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 s="2">
        <v>36.1</v>
      </c>
      <c r="T4241" s="2">
        <v>1971.5</v>
      </c>
      <c r="U4241" t="s">
        <v>24</v>
      </c>
      <c r="V42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41" t="str">
        <f>IF(ChurnTable[[#This Row],[MonthlyCharges]]&lt;35,"Low (&lt;$35)",IF(ChurnTable[[#This Row],[MonthlyCharges]]&lt;70,"Medium ($35-$70)","High (&gt;$70)"))</f>
        <v>Medium ($35-$70)</v>
      </c>
      <c r="X4241">
        <f>ChurnTable[[#This Row],[MonthlyCharges]]*12</f>
        <v>433.20000000000005</v>
      </c>
      <c r="Y4241">
        <f>IF(ChurnTable[[#This Row],[Churn]]="Yes",1,0)</f>
        <v>0</v>
      </c>
      <c r="Z4241">
        <f>IF(ChurnTable[[#This Row],[Churn]]="Yes",ChurnTable[[#This Row],[MonthlyCharges]]*12,0)</f>
        <v>0</v>
      </c>
    </row>
    <row r="4242" spans="1:26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 s="1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 s="2">
        <v>94</v>
      </c>
      <c r="T4242" s="2">
        <v>773.65</v>
      </c>
      <c r="U4242" t="s">
        <v>23</v>
      </c>
      <c r="V42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42" t="str">
        <f>IF(ChurnTable[[#This Row],[MonthlyCharges]]&lt;35,"Low (&lt;$35)",IF(ChurnTable[[#This Row],[MonthlyCharges]]&lt;70,"Medium ($35-$70)","High (&gt;$70)"))</f>
        <v>High (&gt;$70)</v>
      </c>
      <c r="X4242">
        <f>ChurnTable[[#This Row],[MonthlyCharges]]*12</f>
        <v>1128</v>
      </c>
      <c r="Y4242">
        <f>IF(ChurnTable[[#This Row],[Churn]]="Yes",1,0)</f>
        <v>1</v>
      </c>
      <c r="Z4242">
        <f>IF(ChurnTable[[#This Row],[Churn]]="Yes",ChurnTable[[#This Row],[MonthlyCharges]]*12,0)</f>
        <v>1128</v>
      </c>
    </row>
    <row r="4243" spans="1:26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 s="1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 s="2">
        <v>61.15</v>
      </c>
      <c r="T4243" s="2">
        <v>1422.05</v>
      </c>
      <c r="U4243" t="s">
        <v>23</v>
      </c>
      <c r="V42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43" t="str">
        <f>IF(ChurnTable[[#This Row],[MonthlyCharges]]&lt;35,"Low (&lt;$35)",IF(ChurnTable[[#This Row],[MonthlyCharges]]&lt;70,"Medium ($35-$70)","High (&gt;$70)"))</f>
        <v>Medium ($35-$70)</v>
      </c>
      <c r="X4243">
        <f>ChurnTable[[#This Row],[MonthlyCharges]]*12</f>
        <v>733.8</v>
      </c>
      <c r="Y4243">
        <f>IF(ChurnTable[[#This Row],[Churn]]="Yes",1,0)</f>
        <v>1</v>
      </c>
      <c r="Z4243">
        <f>IF(ChurnTable[[#This Row],[Churn]]="Yes",ChurnTable[[#This Row],[MonthlyCharges]]*12,0)</f>
        <v>733.8</v>
      </c>
    </row>
    <row r="4244" spans="1:26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 s="1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 s="2">
        <v>19.75</v>
      </c>
      <c r="T4244" s="2">
        <v>19.75</v>
      </c>
      <c r="U4244" t="s">
        <v>24</v>
      </c>
      <c r="V42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44" t="str">
        <f>IF(ChurnTable[[#This Row],[MonthlyCharges]]&lt;35,"Low (&lt;$35)",IF(ChurnTable[[#This Row],[MonthlyCharges]]&lt;70,"Medium ($35-$70)","High (&gt;$70)"))</f>
        <v>Low (&lt;$35)</v>
      </c>
      <c r="X4244">
        <f>ChurnTable[[#This Row],[MonthlyCharges]]*12</f>
        <v>237</v>
      </c>
      <c r="Y4244">
        <f>IF(ChurnTable[[#This Row],[Churn]]="Yes",1,0)</f>
        <v>0</v>
      </c>
      <c r="Z4244">
        <f>IF(ChurnTable[[#This Row],[Churn]]="Yes",ChurnTable[[#This Row],[MonthlyCharges]]*12,0)</f>
        <v>0</v>
      </c>
    </row>
    <row r="4245" spans="1:26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 s="1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 s="2">
        <v>64.099999999999994</v>
      </c>
      <c r="T4245" s="2">
        <v>2460.35</v>
      </c>
      <c r="U4245" t="s">
        <v>24</v>
      </c>
      <c r="V42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45" t="str">
        <f>IF(ChurnTable[[#This Row],[MonthlyCharges]]&lt;35,"Low (&lt;$35)",IF(ChurnTable[[#This Row],[MonthlyCharges]]&lt;70,"Medium ($35-$70)","High (&gt;$70)"))</f>
        <v>Medium ($35-$70)</v>
      </c>
      <c r="X4245">
        <f>ChurnTable[[#This Row],[MonthlyCharges]]*12</f>
        <v>769.19999999999993</v>
      </c>
      <c r="Y4245">
        <f>IF(ChurnTable[[#This Row],[Churn]]="Yes",1,0)</f>
        <v>0</v>
      </c>
      <c r="Z4245">
        <f>IF(ChurnTable[[#This Row],[Churn]]="Yes",ChurnTable[[#This Row],[MonthlyCharges]]*12,0)</f>
        <v>0</v>
      </c>
    </row>
    <row r="4246" spans="1:26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 s="1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 s="2">
        <v>19.75</v>
      </c>
      <c r="T4246" s="2">
        <v>856.5</v>
      </c>
      <c r="U4246" t="s">
        <v>24</v>
      </c>
      <c r="V42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46" t="str">
        <f>IF(ChurnTable[[#This Row],[MonthlyCharges]]&lt;35,"Low (&lt;$35)",IF(ChurnTable[[#This Row],[MonthlyCharges]]&lt;70,"Medium ($35-$70)","High (&gt;$70)"))</f>
        <v>Low (&lt;$35)</v>
      </c>
      <c r="X4246">
        <f>ChurnTable[[#This Row],[MonthlyCharges]]*12</f>
        <v>237</v>
      </c>
      <c r="Y4246">
        <f>IF(ChurnTable[[#This Row],[Churn]]="Yes",1,0)</f>
        <v>0</v>
      </c>
      <c r="Z4246">
        <f>IF(ChurnTable[[#This Row],[Churn]]="Yes",ChurnTable[[#This Row],[MonthlyCharges]]*12,0)</f>
        <v>0</v>
      </c>
    </row>
    <row r="4247" spans="1:26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 s="1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 s="2">
        <v>19.7</v>
      </c>
      <c r="T4247" s="2">
        <v>1275.8499999999999</v>
      </c>
      <c r="U4247" t="s">
        <v>24</v>
      </c>
      <c r="V42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47" t="str">
        <f>IF(ChurnTable[[#This Row],[MonthlyCharges]]&lt;35,"Low (&lt;$35)",IF(ChurnTable[[#This Row],[MonthlyCharges]]&lt;70,"Medium ($35-$70)","High (&gt;$70)"))</f>
        <v>Low (&lt;$35)</v>
      </c>
      <c r="X4247">
        <f>ChurnTable[[#This Row],[MonthlyCharges]]*12</f>
        <v>236.39999999999998</v>
      </c>
      <c r="Y4247">
        <f>IF(ChurnTable[[#This Row],[Churn]]="Yes",1,0)</f>
        <v>0</v>
      </c>
      <c r="Z4247">
        <f>IF(ChurnTable[[#This Row],[Churn]]="Yes",ChurnTable[[#This Row],[MonthlyCharges]]*12,0)</f>
        <v>0</v>
      </c>
    </row>
    <row r="4248" spans="1:26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 s="1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 s="2">
        <v>110.2</v>
      </c>
      <c r="T4248" s="2">
        <v>7467.5</v>
      </c>
      <c r="U4248" t="s">
        <v>24</v>
      </c>
      <c r="V42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48" t="str">
        <f>IF(ChurnTable[[#This Row],[MonthlyCharges]]&lt;35,"Low (&lt;$35)",IF(ChurnTable[[#This Row],[MonthlyCharges]]&lt;70,"Medium ($35-$70)","High (&gt;$70)"))</f>
        <v>High (&gt;$70)</v>
      </c>
      <c r="X4248">
        <f>ChurnTable[[#This Row],[MonthlyCharges]]*12</f>
        <v>1322.4</v>
      </c>
      <c r="Y4248">
        <f>IF(ChurnTable[[#This Row],[Churn]]="Yes",1,0)</f>
        <v>0</v>
      </c>
      <c r="Z4248">
        <f>IF(ChurnTable[[#This Row],[Churn]]="Yes",ChurnTable[[#This Row],[MonthlyCharges]]*12,0)</f>
        <v>0</v>
      </c>
    </row>
    <row r="4249" spans="1:26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 s="1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 s="2">
        <v>106.35</v>
      </c>
      <c r="T4249" s="2">
        <v>7261.75</v>
      </c>
      <c r="U4249" t="s">
        <v>24</v>
      </c>
      <c r="V42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49" t="str">
        <f>IF(ChurnTable[[#This Row],[MonthlyCharges]]&lt;35,"Low (&lt;$35)",IF(ChurnTable[[#This Row],[MonthlyCharges]]&lt;70,"Medium ($35-$70)","High (&gt;$70)"))</f>
        <v>High (&gt;$70)</v>
      </c>
      <c r="X4249">
        <f>ChurnTable[[#This Row],[MonthlyCharges]]*12</f>
        <v>1276.1999999999998</v>
      </c>
      <c r="Y4249">
        <f>IF(ChurnTable[[#This Row],[Churn]]="Yes",1,0)</f>
        <v>0</v>
      </c>
      <c r="Z4249">
        <f>IF(ChurnTable[[#This Row],[Churn]]="Yes",ChurnTable[[#This Row],[MonthlyCharges]]*12,0)</f>
        <v>0</v>
      </c>
    </row>
    <row r="4250" spans="1:26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 s="1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 s="2">
        <v>90.55</v>
      </c>
      <c r="T4250" s="2">
        <v>5116.6000000000004</v>
      </c>
      <c r="U4250" t="s">
        <v>24</v>
      </c>
      <c r="V42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50" t="str">
        <f>IF(ChurnTable[[#This Row],[MonthlyCharges]]&lt;35,"Low (&lt;$35)",IF(ChurnTable[[#This Row],[MonthlyCharges]]&lt;70,"Medium ($35-$70)","High (&gt;$70)"))</f>
        <v>High (&gt;$70)</v>
      </c>
      <c r="X4250">
        <f>ChurnTable[[#This Row],[MonthlyCharges]]*12</f>
        <v>1086.5999999999999</v>
      </c>
      <c r="Y4250">
        <f>IF(ChurnTable[[#This Row],[Churn]]="Yes",1,0)</f>
        <v>0</v>
      </c>
      <c r="Z4250">
        <f>IF(ChurnTable[[#This Row],[Churn]]="Yes",ChurnTable[[#This Row],[MonthlyCharges]]*12,0)</f>
        <v>0</v>
      </c>
    </row>
    <row r="4251" spans="1:26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 s="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 s="2">
        <v>65.900000000000006</v>
      </c>
      <c r="T4251" s="2">
        <v>660.05</v>
      </c>
      <c r="U4251" t="s">
        <v>24</v>
      </c>
      <c r="V42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51" t="str">
        <f>IF(ChurnTable[[#This Row],[MonthlyCharges]]&lt;35,"Low (&lt;$35)",IF(ChurnTable[[#This Row],[MonthlyCharges]]&lt;70,"Medium ($35-$70)","High (&gt;$70)"))</f>
        <v>Medium ($35-$70)</v>
      </c>
      <c r="X4251">
        <f>ChurnTable[[#This Row],[MonthlyCharges]]*12</f>
        <v>790.80000000000007</v>
      </c>
      <c r="Y4251">
        <f>IF(ChurnTable[[#This Row],[Churn]]="Yes",1,0)</f>
        <v>0</v>
      </c>
      <c r="Z4251">
        <f>IF(ChurnTable[[#This Row],[Churn]]="Yes",ChurnTable[[#This Row],[MonthlyCharges]]*12,0)</f>
        <v>0</v>
      </c>
    </row>
    <row r="4252" spans="1:26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 s="1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 s="2">
        <v>104.5</v>
      </c>
      <c r="T4252" s="2">
        <v>6590.8</v>
      </c>
      <c r="U4252" t="s">
        <v>24</v>
      </c>
      <c r="V42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52" t="str">
        <f>IF(ChurnTable[[#This Row],[MonthlyCharges]]&lt;35,"Low (&lt;$35)",IF(ChurnTable[[#This Row],[MonthlyCharges]]&lt;70,"Medium ($35-$70)","High (&gt;$70)"))</f>
        <v>High (&gt;$70)</v>
      </c>
      <c r="X4252">
        <f>ChurnTable[[#This Row],[MonthlyCharges]]*12</f>
        <v>1254</v>
      </c>
      <c r="Y4252">
        <f>IF(ChurnTable[[#This Row],[Churn]]="Yes",1,0)</f>
        <v>0</v>
      </c>
      <c r="Z4252">
        <f>IF(ChurnTable[[#This Row],[Churn]]="Yes",ChurnTable[[#This Row],[MonthlyCharges]]*12,0)</f>
        <v>0</v>
      </c>
    </row>
    <row r="4253" spans="1:26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 s="1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 s="2">
        <v>52.5</v>
      </c>
      <c r="T4253" s="2">
        <v>1208.1500000000001</v>
      </c>
      <c r="U4253" t="s">
        <v>24</v>
      </c>
      <c r="V42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53" t="str">
        <f>IF(ChurnTable[[#This Row],[MonthlyCharges]]&lt;35,"Low (&lt;$35)",IF(ChurnTable[[#This Row],[MonthlyCharges]]&lt;70,"Medium ($35-$70)","High (&gt;$70)"))</f>
        <v>Medium ($35-$70)</v>
      </c>
      <c r="X4253">
        <f>ChurnTable[[#This Row],[MonthlyCharges]]*12</f>
        <v>630</v>
      </c>
      <c r="Y4253">
        <f>IF(ChurnTable[[#This Row],[Churn]]="Yes",1,0)</f>
        <v>0</v>
      </c>
      <c r="Z4253">
        <f>IF(ChurnTable[[#This Row],[Churn]]="Yes",ChurnTable[[#This Row],[MonthlyCharges]]*12,0)</f>
        <v>0</v>
      </c>
    </row>
    <row r="4254" spans="1:26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 s="1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 s="2">
        <v>56.1</v>
      </c>
      <c r="T4254" s="2">
        <v>1033.9000000000001</v>
      </c>
      <c r="U4254" t="s">
        <v>24</v>
      </c>
      <c r="V42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54" t="str">
        <f>IF(ChurnTable[[#This Row],[MonthlyCharges]]&lt;35,"Low (&lt;$35)",IF(ChurnTable[[#This Row],[MonthlyCharges]]&lt;70,"Medium ($35-$70)","High (&gt;$70)"))</f>
        <v>Medium ($35-$70)</v>
      </c>
      <c r="X4254">
        <f>ChurnTable[[#This Row],[MonthlyCharges]]*12</f>
        <v>673.2</v>
      </c>
      <c r="Y4254">
        <f>IF(ChurnTable[[#This Row],[Churn]]="Yes",1,0)</f>
        <v>0</v>
      </c>
      <c r="Z4254">
        <f>IF(ChurnTable[[#This Row],[Churn]]="Yes",ChurnTable[[#This Row],[MonthlyCharges]]*12,0)</f>
        <v>0</v>
      </c>
    </row>
    <row r="4255" spans="1:26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 s="1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 s="2">
        <v>88.75</v>
      </c>
      <c r="T4255" s="2">
        <v>1885.15</v>
      </c>
      <c r="U4255" t="s">
        <v>24</v>
      </c>
      <c r="V42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55" t="str">
        <f>IF(ChurnTable[[#This Row],[MonthlyCharges]]&lt;35,"Low (&lt;$35)",IF(ChurnTable[[#This Row],[MonthlyCharges]]&lt;70,"Medium ($35-$70)","High (&gt;$70)"))</f>
        <v>High (&gt;$70)</v>
      </c>
      <c r="X4255">
        <f>ChurnTable[[#This Row],[MonthlyCharges]]*12</f>
        <v>1065</v>
      </c>
      <c r="Y4255">
        <f>IF(ChurnTable[[#This Row],[Churn]]="Yes",1,0)</f>
        <v>0</v>
      </c>
      <c r="Z4255">
        <f>IF(ChurnTable[[#This Row],[Churn]]="Yes",ChurnTable[[#This Row],[MonthlyCharges]]*12,0)</f>
        <v>0</v>
      </c>
    </row>
    <row r="4256" spans="1:26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 s="1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 s="2">
        <v>84.45</v>
      </c>
      <c r="T4256" s="2">
        <v>2467.1</v>
      </c>
      <c r="U4256" t="s">
        <v>23</v>
      </c>
      <c r="V42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56" t="str">
        <f>IF(ChurnTable[[#This Row],[MonthlyCharges]]&lt;35,"Low (&lt;$35)",IF(ChurnTable[[#This Row],[MonthlyCharges]]&lt;70,"Medium ($35-$70)","High (&gt;$70)"))</f>
        <v>High (&gt;$70)</v>
      </c>
      <c r="X4256">
        <f>ChurnTable[[#This Row],[MonthlyCharges]]*12</f>
        <v>1013.4000000000001</v>
      </c>
      <c r="Y4256">
        <f>IF(ChurnTable[[#This Row],[Churn]]="Yes",1,0)</f>
        <v>1</v>
      </c>
      <c r="Z4256">
        <f>IF(ChurnTable[[#This Row],[Churn]]="Yes",ChurnTable[[#This Row],[MonthlyCharges]]*12,0)</f>
        <v>1013.4000000000001</v>
      </c>
    </row>
    <row r="4257" spans="1:26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 s="1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 s="2">
        <v>75.3</v>
      </c>
      <c r="T4257" s="2">
        <v>989.45</v>
      </c>
      <c r="U4257" t="s">
        <v>23</v>
      </c>
      <c r="V42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57" t="str">
        <f>IF(ChurnTable[[#This Row],[MonthlyCharges]]&lt;35,"Low (&lt;$35)",IF(ChurnTable[[#This Row],[MonthlyCharges]]&lt;70,"Medium ($35-$70)","High (&gt;$70)"))</f>
        <v>High (&gt;$70)</v>
      </c>
      <c r="X4257">
        <f>ChurnTable[[#This Row],[MonthlyCharges]]*12</f>
        <v>903.59999999999991</v>
      </c>
      <c r="Y4257">
        <f>IF(ChurnTable[[#This Row],[Churn]]="Yes",1,0)</f>
        <v>1</v>
      </c>
      <c r="Z4257">
        <f>IF(ChurnTable[[#This Row],[Churn]]="Yes",ChurnTable[[#This Row],[MonthlyCharges]]*12,0)</f>
        <v>903.59999999999991</v>
      </c>
    </row>
    <row r="4258" spans="1:26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 s="1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 s="2">
        <v>26</v>
      </c>
      <c r="T4258" s="2">
        <v>2006.95</v>
      </c>
      <c r="U4258" t="s">
        <v>24</v>
      </c>
      <c r="V42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58" t="str">
        <f>IF(ChurnTable[[#This Row],[MonthlyCharges]]&lt;35,"Low (&lt;$35)",IF(ChurnTable[[#This Row],[MonthlyCharges]]&lt;70,"Medium ($35-$70)","High (&gt;$70)"))</f>
        <v>Low (&lt;$35)</v>
      </c>
      <c r="X4258">
        <f>ChurnTable[[#This Row],[MonthlyCharges]]*12</f>
        <v>312</v>
      </c>
      <c r="Y4258">
        <f>IF(ChurnTable[[#This Row],[Churn]]="Yes",1,0)</f>
        <v>0</v>
      </c>
      <c r="Z4258">
        <f>IF(ChurnTable[[#This Row],[Churn]]="Yes",ChurnTable[[#This Row],[MonthlyCharges]]*12,0)</f>
        <v>0</v>
      </c>
    </row>
    <row r="4259" spans="1:26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 s="1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 s="2">
        <v>99.4</v>
      </c>
      <c r="T4259" s="2">
        <v>5025</v>
      </c>
      <c r="U4259" t="s">
        <v>24</v>
      </c>
      <c r="V42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59" t="str">
        <f>IF(ChurnTable[[#This Row],[MonthlyCharges]]&lt;35,"Low (&lt;$35)",IF(ChurnTable[[#This Row],[MonthlyCharges]]&lt;70,"Medium ($35-$70)","High (&gt;$70)"))</f>
        <v>High (&gt;$70)</v>
      </c>
      <c r="X4259">
        <f>ChurnTable[[#This Row],[MonthlyCharges]]*12</f>
        <v>1192.8000000000002</v>
      </c>
      <c r="Y4259">
        <f>IF(ChurnTable[[#This Row],[Churn]]="Yes",1,0)</f>
        <v>0</v>
      </c>
      <c r="Z4259">
        <f>IF(ChurnTable[[#This Row],[Churn]]="Yes",ChurnTable[[#This Row],[MonthlyCharges]]*12,0)</f>
        <v>0</v>
      </c>
    </row>
    <row r="4260" spans="1:26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 s="1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 s="2">
        <v>109.55</v>
      </c>
      <c r="T4260" s="2">
        <v>4830.25</v>
      </c>
      <c r="U4260" t="s">
        <v>23</v>
      </c>
      <c r="V42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60" t="str">
        <f>IF(ChurnTable[[#This Row],[MonthlyCharges]]&lt;35,"Low (&lt;$35)",IF(ChurnTable[[#This Row],[MonthlyCharges]]&lt;70,"Medium ($35-$70)","High (&gt;$70)"))</f>
        <v>High (&gt;$70)</v>
      </c>
      <c r="X4260">
        <f>ChurnTable[[#This Row],[MonthlyCharges]]*12</f>
        <v>1314.6</v>
      </c>
      <c r="Y4260">
        <f>IF(ChurnTable[[#This Row],[Churn]]="Yes",1,0)</f>
        <v>1</v>
      </c>
      <c r="Z4260">
        <f>IF(ChurnTable[[#This Row],[Churn]]="Yes",ChurnTable[[#This Row],[MonthlyCharges]]*12,0)</f>
        <v>1314.6</v>
      </c>
    </row>
    <row r="4261" spans="1:26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 s="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 s="2">
        <v>19.600000000000001</v>
      </c>
      <c r="T4261" s="2">
        <v>59.75</v>
      </c>
      <c r="U4261" t="s">
        <v>23</v>
      </c>
      <c r="V42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61" t="str">
        <f>IF(ChurnTable[[#This Row],[MonthlyCharges]]&lt;35,"Low (&lt;$35)",IF(ChurnTable[[#This Row],[MonthlyCharges]]&lt;70,"Medium ($35-$70)","High (&gt;$70)"))</f>
        <v>Low (&lt;$35)</v>
      </c>
      <c r="X4261">
        <f>ChurnTable[[#This Row],[MonthlyCharges]]*12</f>
        <v>235.20000000000002</v>
      </c>
      <c r="Y4261">
        <f>IF(ChurnTable[[#This Row],[Churn]]="Yes",1,0)</f>
        <v>1</v>
      </c>
      <c r="Z4261">
        <f>IF(ChurnTable[[#This Row],[Churn]]="Yes",ChurnTable[[#This Row],[MonthlyCharges]]*12,0)</f>
        <v>235.20000000000002</v>
      </c>
    </row>
    <row r="4262" spans="1:26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 s="1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 s="2">
        <v>73.150000000000006</v>
      </c>
      <c r="T4262" s="2">
        <v>3088.25</v>
      </c>
      <c r="U4262" t="s">
        <v>24</v>
      </c>
      <c r="V42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62" t="str">
        <f>IF(ChurnTable[[#This Row],[MonthlyCharges]]&lt;35,"Low (&lt;$35)",IF(ChurnTable[[#This Row],[MonthlyCharges]]&lt;70,"Medium ($35-$70)","High (&gt;$70)"))</f>
        <v>High (&gt;$70)</v>
      </c>
      <c r="X4262">
        <f>ChurnTable[[#This Row],[MonthlyCharges]]*12</f>
        <v>877.80000000000007</v>
      </c>
      <c r="Y4262">
        <f>IF(ChurnTable[[#This Row],[Churn]]="Yes",1,0)</f>
        <v>0</v>
      </c>
      <c r="Z4262">
        <f>IF(ChurnTable[[#This Row],[Churn]]="Yes",ChurnTable[[#This Row],[MonthlyCharges]]*12,0)</f>
        <v>0</v>
      </c>
    </row>
    <row r="4263" spans="1:26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 s="1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 s="2">
        <v>54.65</v>
      </c>
      <c r="T4263" s="2">
        <v>3134.7</v>
      </c>
      <c r="U4263" t="s">
        <v>24</v>
      </c>
      <c r="V42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63" t="str">
        <f>IF(ChurnTable[[#This Row],[MonthlyCharges]]&lt;35,"Low (&lt;$35)",IF(ChurnTable[[#This Row],[MonthlyCharges]]&lt;70,"Medium ($35-$70)","High (&gt;$70)"))</f>
        <v>Medium ($35-$70)</v>
      </c>
      <c r="X4263">
        <f>ChurnTable[[#This Row],[MonthlyCharges]]*12</f>
        <v>655.8</v>
      </c>
      <c r="Y4263">
        <f>IF(ChurnTable[[#This Row],[Churn]]="Yes",1,0)</f>
        <v>0</v>
      </c>
      <c r="Z4263">
        <f>IF(ChurnTable[[#This Row],[Churn]]="Yes",ChurnTable[[#This Row],[MonthlyCharges]]*12,0)</f>
        <v>0</v>
      </c>
    </row>
    <row r="4264" spans="1:26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 s="1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 s="2">
        <v>66.400000000000006</v>
      </c>
      <c r="T4264" s="2">
        <v>94.55</v>
      </c>
      <c r="U4264" t="s">
        <v>23</v>
      </c>
      <c r="V42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64" t="str">
        <f>IF(ChurnTable[[#This Row],[MonthlyCharges]]&lt;35,"Low (&lt;$35)",IF(ChurnTable[[#This Row],[MonthlyCharges]]&lt;70,"Medium ($35-$70)","High (&gt;$70)"))</f>
        <v>Medium ($35-$70)</v>
      </c>
      <c r="X4264">
        <f>ChurnTable[[#This Row],[MonthlyCharges]]*12</f>
        <v>796.80000000000007</v>
      </c>
      <c r="Y4264">
        <f>IF(ChurnTable[[#This Row],[Churn]]="Yes",1,0)</f>
        <v>1</v>
      </c>
      <c r="Z4264">
        <f>IF(ChurnTable[[#This Row],[Churn]]="Yes",ChurnTable[[#This Row],[MonthlyCharges]]*12,0)</f>
        <v>796.80000000000007</v>
      </c>
    </row>
    <row r="4265" spans="1:26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 s="1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 s="2">
        <v>115.55</v>
      </c>
      <c r="T4265" s="2">
        <v>8312.4</v>
      </c>
      <c r="U4265" t="s">
        <v>24</v>
      </c>
      <c r="V42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65" t="str">
        <f>IF(ChurnTable[[#This Row],[MonthlyCharges]]&lt;35,"Low (&lt;$35)",IF(ChurnTable[[#This Row],[MonthlyCharges]]&lt;70,"Medium ($35-$70)","High (&gt;$70)"))</f>
        <v>High (&gt;$70)</v>
      </c>
      <c r="X4265">
        <f>ChurnTable[[#This Row],[MonthlyCharges]]*12</f>
        <v>1386.6</v>
      </c>
      <c r="Y4265">
        <f>IF(ChurnTable[[#This Row],[Churn]]="Yes",1,0)</f>
        <v>0</v>
      </c>
      <c r="Z4265">
        <f>IF(ChurnTable[[#This Row],[Churn]]="Yes",ChurnTable[[#This Row],[MonthlyCharges]]*12,0)</f>
        <v>0</v>
      </c>
    </row>
    <row r="4266" spans="1:26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 s="1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 s="2">
        <v>104.45</v>
      </c>
      <c r="T4266" s="2">
        <v>4863.8500000000004</v>
      </c>
      <c r="U4266" t="s">
        <v>24</v>
      </c>
      <c r="V42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66" t="str">
        <f>IF(ChurnTable[[#This Row],[MonthlyCharges]]&lt;35,"Low (&lt;$35)",IF(ChurnTable[[#This Row],[MonthlyCharges]]&lt;70,"Medium ($35-$70)","High (&gt;$70)"))</f>
        <v>High (&gt;$70)</v>
      </c>
      <c r="X4266">
        <f>ChurnTable[[#This Row],[MonthlyCharges]]*12</f>
        <v>1253.4000000000001</v>
      </c>
      <c r="Y4266">
        <f>IF(ChurnTable[[#This Row],[Churn]]="Yes",1,0)</f>
        <v>0</v>
      </c>
      <c r="Z4266">
        <f>IF(ChurnTable[[#This Row],[Churn]]="Yes",ChurnTable[[#This Row],[MonthlyCharges]]*12,0)</f>
        <v>0</v>
      </c>
    </row>
    <row r="4267" spans="1:26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 s="1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 s="2">
        <v>100.05</v>
      </c>
      <c r="T4267" s="2">
        <v>6871.9</v>
      </c>
      <c r="U4267" t="s">
        <v>23</v>
      </c>
      <c r="V42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67" t="str">
        <f>IF(ChurnTable[[#This Row],[MonthlyCharges]]&lt;35,"Low (&lt;$35)",IF(ChurnTable[[#This Row],[MonthlyCharges]]&lt;70,"Medium ($35-$70)","High (&gt;$70)"))</f>
        <v>High (&gt;$70)</v>
      </c>
      <c r="X4267">
        <f>ChurnTable[[#This Row],[MonthlyCharges]]*12</f>
        <v>1200.5999999999999</v>
      </c>
      <c r="Y4267">
        <f>IF(ChurnTable[[#This Row],[Churn]]="Yes",1,0)</f>
        <v>1</v>
      </c>
      <c r="Z4267">
        <f>IF(ChurnTable[[#This Row],[Churn]]="Yes",ChurnTable[[#This Row],[MonthlyCharges]]*12,0)</f>
        <v>1200.5999999999999</v>
      </c>
    </row>
    <row r="4268" spans="1:26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 s="1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 s="2">
        <v>102</v>
      </c>
      <c r="T4268" s="2">
        <v>6529.25</v>
      </c>
      <c r="U4268" t="s">
        <v>23</v>
      </c>
      <c r="V42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68" t="str">
        <f>IF(ChurnTable[[#This Row],[MonthlyCharges]]&lt;35,"Low (&lt;$35)",IF(ChurnTable[[#This Row],[MonthlyCharges]]&lt;70,"Medium ($35-$70)","High (&gt;$70)"))</f>
        <v>High (&gt;$70)</v>
      </c>
      <c r="X4268">
        <f>ChurnTable[[#This Row],[MonthlyCharges]]*12</f>
        <v>1224</v>
      </c>
      <c r="Y4268">
        <f>IF(ChurnTable[[#This Row],[Churn]]="Yes",1,0)</f>
        <v>1</v>
      </c>
      <c r="Z4268">
        <f>IF(ChurnTable[[#This Row],[Churn]]="Yes",ChurnTable[[#This Row],[MonthlyCharges]]*12,0)</f>
        <v>1224</v>
      </c>
    </row>
    <row r="4269" spans="1:26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 s="1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 s="2">
        <v>91.15</v>
      </c>
      <c r="T4269" s="2">
        <v>6637.9</v>
      </c>
      <c r="U4269" t="s">
        <v>24</v>
      </c>
      <c r="V42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69" t="str">
        <f>IF(ChurnTable[[#This Row],[MonthlyCharges]]&lt;35,"Low (&lt;$35)",IF(ChurnTable[[#This Row],[MonthlyCharges]]&lt;70,"Medium ($35-$70)","High (&gt;$70)"))</f>
        <v>High (&gt;$70)</v>
      </c>
      <c r="X4269">
        <f>ChurnTable[[#This Row],[MonthlyCharges]]*12</f>
        <v>1093.8000000000002</v>
      </c>
      <c r="Y4269">
        <f>IF(ChurnTable[[#This Row],[Churn]]="Yes",1,0)</f>
        <v>0</v>
      </c>
      <c r="Z4269">
        <f>IF(ChurnTable[[#This Row],[Churn]]="Yes",ChurnTable[[#This Row],[MonthlyCharges]]*12,0)</f>
        <v>0</v>
      </c>
    </row>
    <row r="4270" spans="1:26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 s="1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 s="2">
        <v>89.7</v>
      </c>
      <c r="T4270" s="2">
        <v>3165.6</v>
      </c>
      <c r="U4270" t="s">
        <v>24</v>
      </c>
      <c r="V42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70" t="str">
        <f>IF(ChurnTable[[#This Row],[MonthlyCharges]]&lt;35,"Low (&lt;$35)",IF(ChurnTable[[#This Row],[MonthlyCharges]]&lt;70,"Medium ($35-$70)","High (&gt;$70)"))</f>
        <v>High (&gt;$70)</v>
      </c>
      <c r="X4270">
        <f>ChurnTable[[#This Row],[MonthlyCharges]]*12</f>
        <v>1076.4000000000001</v>
      </c>
      <c r="Y4270">
        <f>IF(ChurnTable[[#This Row],[Churn]]="Yes",1,0)</f>
        <v>0</v>
      </c>
      <c r="Z4270">
        <f>IF(ChurnTable[[#This Row],[Churn]]="Yes",ChurnTable[[#This Row],[MonthlyCharges]]*12,0)</f>
        <v>0</v>
      </c>
    </row>
    <row r="4271" spans="1:26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 s="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 s="2">
        <v>90.2</v>
      </c>
      <c r="T4271" s="2">
        <v>1454.15</v>
      </c>
      <c r="U4271" t="s">
        <v>23</v>
      </c>
      <c r="V42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71" t="str">
        <f>IF(ChurnTable[[#This Row],[MonthlyCharges]]&lt;35,"Low (&lt;$35)",IF(ChurnTable[[#This Row],[MonthlyCharges]]&lt;70,"Medium ($35-$70)","High (&gt;$70)"))</f>
        <v>High (&gt;$70)</v>
      </c>
      <c r="X4271">
        <f>ChurnTable[[#This Row],[MonthlyCharges]]*12</f>
        <v>1082.4000000000001</v>
      </c>
      <c r="Y4271">
        <f>IF(ChurnTable[[#This Row],[Churn]]="Yes",1,0)</f>
        <v>1</v>
      </c>
      <c r="Z4271">
        <f>IF(ChurnTable[[#This Row],[Churn]]="Yes",ChurnTable[[#This Row],[MonthlyCharges]]*12,0)</f>
        <v>1082.4000000000001</v>
      </c>
    </row>
    <row r="4272" spans="1:26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 s="1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 s="2">
        <v>92.4</v>
      </c>
      <c r="T4272" s="2">
        <v>6786.1</v>
      </c>
      <c r="U4272" t="s">
        <v>24</v>
      </c>
      <c r="V42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72" t="str">
        <f>IF(ChurnTable[[#This Row],[MonthlyCharges]]&lt;35,"Low (&lt;$35)",IF(ChurnTable[[#This Row],[MonthlyCharges]]&lt;70,"Medium ($35-$70)","High (&gt;$70)"))</f>
        <v>High (&gt;$70)</v>
      </c>
      <c r="X4272">
        <f>ChurnTable[[#This Row],[MonthlyCharges]]*12</f>
        <v>1108.8000000000002</v>
      </c>
      <c r="Y4272">
        <f>IF(ChurnTable[[#This Row],[Churn]]="Yes",1,0)</f>
        <v>0</v>
      </c>
      <c r="Z4272">
        <f>IF(ChurnTable[[#This Row],[Churn]]="Yes",ChurnTable[[#This Row],[MonthlyCharges]]*12,0)</f>
        <v>0</v>
      </c>
    </row>
    <row r="4273" spans="1:26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 s="1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 s="2">
        <v>19.899999999999999</v>
      </c>
      <c r="T4273" s="2">
        <v>543</v>
      </c>
      <c r="U4273" t="s">
        <v>24</v>
      </c>
      <c r="V42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73" t="str">
        <f>IF(ChurnTable[[#This Row],[MonthlyCharges]]&lt;35,"Low (&lt;$35)",IF(ChurnTable[[#This Row],[MonthlyCharges]]&lt;70,"Medium ($35-$70)","High (&gt;$70)"))</f>
        <v>Low (&lt;$35)</v>
      </c>
      <c r="X4273">
        <f>ChurnTable[[#This Row],[MonthlyCharges]]*12</f>
        <v>238.79999999999998</v>
      </c>
      <c r="Y4273">
        <f>IF(ChurnTable[[#This Row],[Churn]]="Yes",1,0)</f>
        <v>0</v>
      </c>
      <c r="Z4273">
        <f>IF(ChurnTable[[#This Row],[Churn]]="Yes",ChurnTable[[#This Row],[MonthlyCharges]]*12,0)</f>
        <v>0</v>
      </c>
    </row>
    <row r="4274" spans="1:26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 s="1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 s="2">
        <v>25.15</v>
      </c>
      <c r="T4274" s="2">
        <v>1327.15</v>
      </c>
      <c r="U4274" t="s">
        <v>23</v>
      </c>
      <c r="V42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74" t="str">
        <f>IF(ChurnTable[[#This Row],[MonthlyCharges]]&lt;35,"Low (&lt;$35)",IF(ChurnTable[[#This Row],[MonthlyCharges]]&lt;70,"Medium ($35-$70)","High (&gt;$70)"))</f>
        <v>Low (&lt;$35)</v>
      </c>
      <c r="X4274">
        <f>ChurnTable[[#This Row],[MonthlyCharges]]*12</f>
        <v>301.79999999999995</v>
      </c>
      <c r="Y4274">
        <f>IF(ChurnTable[[#This Row],[Churn]]="Yes",1,0)</f>
        <v>1</v>
      </c>
      <c r="Z4274">
        <f>IF(ChurnTable[[#This Row],[Churn]]="Yes",ChurnTable[[#This Row],[MonthlyCharges]]*12,0)</f>
        <v>301.79999999999995</v>
      </c>
    </row>
    <row r="4275" spans="1:26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 s="1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 s="2">
        <v>79.849999999999994</v>
      </c>
      <c r="T4275" s="2">
        <v>2404.15</v>
      </c>
      <c r="U4275" t="s">
        <v>23</v>
      </c>
      <c r="V42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75" t="str">
        <f>IF(ChurnTable[[#This Row],[MonthlyCharges]]&lt;35,"Low (&lt;$35)",IF(ChurnTable[[#This Row],[MonthlyCharges]]&lt;70,"Medium ($35-$70)","High (&gt;$70)"))</f>
        <v>High (&gt;$70)</v>
      </c>
      <c r="X4275">
        <f>ChurnTable[[#This Row],[MonthlyCharges]]*12</f>
        <v>958.19999999999993</v>
      </c>
      <c r="Y4275">
        <f>IF(ChurnTable[[#This Row],[Churn]]="Yes",1,0)</f>
        <v>1</v>
      </c>
      <c r="Z4275">
        <f>IF(ChurnTable[[#This Row],[Churn]]="Yes",ChurnTable[[#This Row],[MonthlyCharges]]*12,0)</f>
        <v>958.19999999999993</v>
      </c>
    </row>
    <row r="4276" spans="1:26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 s="1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 s="2">
        <v>18.850000000000001</v>
      </c>
      <c r="T4276" s="2">
        <v>867.3</v>
      </c>
      <c r="U4276" t="s">
        <v>24</v>
      </c>
      <c r="V42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76" t="str">
        <f>IF(ChurnTable[[#This Row],[MonthlyCharges]]&lt;35,"Low (&lt;$35)",IF(ChurnTable[[#This Row],[MonthlyCharges]]&lt;70,"Medium ($35-$70)","High (&gt;$70)"))</f>
        <v>Low (&lt;$35)</v>
      </c>
      <c r="X4276">
        <f>ChurnTable[[#This Row],[MonthlyCharges]]*12</f>
        <v>226.20000000000002</v>
      </c>
      <c r="Y4276">
        <f>IF(ChurnTable[[#This Row],[Churn]]="Yes",1,0)</f>
        <v>0</v>
      </c>
      <c r="Z4276">
        <f>IF(ChurnTable[[#This Row],[Churn]]="Yes",ChurnTable[[#This Row],[MonthlyCharges]]*12,0)</f>
        <v>0</v>
      </c>
    </row>
    <row r="4277" spans="1:26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 s="1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 s="2">
        <v>25.75</v>
      </c>
      <c r="T4277" s="2">
        <v>25.75</v>
      </c>
      <c r="U4277" t="s">
        <v>24</v>
      </c>
      <c r="V42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77" t="str">
        <f>IF(ChurnTable[[#This Row],[MonthlyCharges]]&lt;35,"Low (&lt;$35)",IF(ChurnTable[[#This Row],[MonthlyCharges]]&lt;70,"Medium ($35-$70)","High (&gt;$70)"))</f>
        <v>Low (&lt;$35)</v>
      </c>
      <c r="X4277">
        <f>ChurnTable[[#This Row],[MonthlyCharges]]*12</f>
        <v>309</v>
      </c>
      <c r="Y4277">
        <f>IF(ChurnTable[[#This Row],[Churn]]="Yes",1,0)</f>
        <v>0</v>
      </c>
      <c r="Z4277">
        <f>IF(ChurnTable[[#This Row],[Churn]]="Yes",ChurnTable[[#This Row],[MonthlyCharges]]*12,0)</f>
        <v>0</v>
      </c>
    </row>
    <row r="4278" spans="1:26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 s="1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 s="2">
        <v>49.6</v>
      </c>
      <c r="T4278" s="2">
        <v>114.7</v>
      </c>
      <c r="U4278" t="s">
        <v>23</v>
      </c>
      <c r="V42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78" t="str">
        <f>IF(ChurnTable[[#This Row],[MonthlyCharges]]&lt;35,"Low (&lt;$35)",IF(ChurnTable[[#This Row],[MonthlyCharges]]&lt;70,"Medium ($35-$70)","High (&gt;$70)"))</f>
        <v>Medium ($35-$70)</v>
      </c>
      <c r="X4278">
        <f>ChurnTable[[#This Row],[MonthlyCharges]]*12</f>
        <v>595.20000000000005</v>
      </c>
      <c r="Y4278">
        <f>IF(ChurnTable[[#This Row],[Churn]]="Yes",1,0)</f>
        <v>1</v>
      </c>
      <c r="Z4278">
        <f>IF(ChurnTable[[#This Row],[Churn]]="Yes",ChurnTable[[#This Row],[MonthlyCharges]]*12,0)</f>
        <v>595.20000000000005</v>
      </c>
    </row>
    <row r="4279" spans="1:26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 s="1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 s="2">
        <v>20.95</v>
      </c>
      <c r="T4279" s="2">
        <v>109.5</v>
      </c>
      <c r="U4279" t="s">
        <v>24</v>
      </c>
      <c r="V42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79" t="str">
        <f>IF(ChurnTable[[#This Row],[MonthlyCharges]]&lt;35,"Low (&lt;$35)",IF(ChurnTable[[#This Row],[MonthlyCharges]]&lt;70,"Medium ($35-$70)","High (&gt;$70)"))</f>
        <v>Low (&lt;$35)</v>
      </c>
      <c r="X4279">
        <f>ChurnTable[[#This Row],[MonthlyCharges]]*12</f>
        <v>251.39999999999998</v>
      </c>
      <c r="Y4279">
        <f>IF(ChurnTable[[#This Row],[Churn]]="Yes",1,0)</f>
        <v>0</v>
      </c>
      <c r="Z4279">
        <f>IF(ChurnTable[[#This Row],[Churn]]="Yes",ChurnTable[[#This Row],[MonthlyCharges]]*12,0)</f>
        <v>0</v>
      </c>
    </row>
    <row r="4280" spans="1:26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 s="1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 s="2">
        <v>97.05</v>
      </c>
      <c r="T4280" s="2">
        <v>4692.95</v>
      </c>
      <c r="U4280" t="s">
        <v>24</v>
      </c>
      <c r="V42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80" t="str">
        <f>IF(ChurnTable[[#This Row],[MonthlyCharges]]&lt;35,"Low (&lt;$35)",IF(ChurnTable[[#This Row],[MonthlyCharges]]&lt;70,"Medium ($35-$70)","High (&gt;$70)"))</f>
        <v>High (&gt;$70)</v>
      </c>
      <c r="X4280">
        <f>ChurnTable[[#This Row],[MonthlyCharges]]*12</f>
        <v>1164.5999999999999</v>
      </c>
      <c r="Y4280">
        <f>IF(ChurnTable[[#This Row],[Churn]]="Yes",1,0)</f>
        <v>0</v>
      </c>
      <c r="Z4280">
        <f>IF(ChurnTable[[#This Row],[Churn]]="Yes",ChurnTable[[#This Row],[MonthlyCharges]]*12,0)</f>
        <v>0</v>
      </c>
    </row>
    <row r="4281" spans="1:26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 s="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 s="2">
        <v>25.4</v>
      </c>
      <c r="T4281" s="2">
        <v>546.85</v>
      </c>
      <c r="U4281" t="s">
        <v>24</v>
      </c>
      <c r="V42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81" t="str">
        <f>IF(ChurnTable[[#This Row],[MonthlyCharges]]&lt;35,"Low (&lt;$35)",IF(ChurnTable[[#This Row],[MonthlyCharges]]&lt;70,"Medium ($35-$70)","High (&gt;$70)"))</f>
        <v>Low (&lt;$35)</v>
      </c>
      <c r="X4281">
        <f>ChurnTable[[#This Row],[MonthlyCharges]]*12</f>
        <v>304.79999999999995</v>
      </c>
      <c r="Y4281">
        <f>IF(ChurnTable[[#This Row],[Churn]]="Yes",1,0)</f>
        <v>0</v>
      </c>
      <c r="Z4281">
        <f>IF(ChurnTable[[#This Row],[Churn]]="Yes",ChurnTable[[#This Row],[MonthlyCharges]]*12,0)</f>
        <v>0</v>
      </c>
    </row>
    <row r="4282" spans="1:26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 s="1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 s="2">
        <v>19.7</v>
      </c>
      <c r="T4282" s="2">
        <v>1274.05</v>
      </c>
      <c r="U4282" t="s">
        <v>24</v>
      </c>
      <c r="V42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82" t="str">
        <f>IF(ChurnTable[[#This Row],[MonthlyCharges]]&lt;35,"Low (&lt;$35)",IF(ChurnTable[[#This Row],[MonthlyCharges]]&lt;70,"Medium ($35-$70)","High (&gt;$70)"))</f>
        <v>Low (&lt;$35)</v>
      </c>
      <c r="X4282">
        <f>ChurnTable[[#This Row],[MonthlyCharges]]*12</f>
        <v>236.39999999999998</v>
      </c>
      <c r="Y4282">
        <f>IF(ChurnTable[[#This Row],[Churn]]="Yes",1,0)</f>
        <v>0</v>
      </c>
      <c r="Z4282">
        <f>IF(ChurnTable[[#This Row],[Churn]]="Yes",ChurnTable[[#This Row],[MonthlyCharges]]*12,0)</f>
        <v>0</v>
      </c>
    </row>
    <row r="4283" spans="1:26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 s="1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 s="2">
        <v>35</v>
      </c>
      <c r="T4283" s="2">
        <v>1782.4</v>
      </c>
      <c r="U4283" t="s">
        <v>24</v>
      </c>
      <c r="V42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83" t="str">
        <f>IF(ChurnTable[[#This Row],[MonthlyCharges]]&lt;35,"Low (&lt;$35)",IF(ChurnTable[[#This Row],[MonthlyCharges]]&lt;70,"Medium ($35-$70)","High (&gt;$70)"))</f>
        <v>Medium ($35-$70)</v>
      </c>
      <c r="X4283">
        <f>ChurnTable[[#This Row],[MonthlyCharges]]*12</f>
        <v>420</v>
      </c>
      <c r="Y4283">
        <f>IF(ChurnTable[[#This Row],[Churn]]="Yes",1,0)</f>
        <v>0</v>
      </c>
      <c r="Z4283">
        <f>IF(ChurnTable[[#This Row],[Churn]]="Yes",ChurnTable[[#This Row],[MonthlyCharges]]*12,0)</f>
        <v>0</v>
      </c>
    </row>
    <row r="4284" spans="1:26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 s="1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 s="2">
        <v>101.25</v>
      </c>
      <c r="T4284" s="2">
        <v>5301.1</v>
      </c>
      <c r="U4284" t="s">
        <v>24</v>
      </c>
      <c r="V42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84" t="str">
        <f>IF(ChurnTable[[#This Row],[MonthlyCharges]]&lt;35,"Low (&lt;$35)",IF(ChurnTable[[#This Row],[MonthlyCharges]]&lt;70,"Medium ($35-$70)","High (&gt;$70)"))</f>
        <v>High (&gt;$70)</v>
      </c>
      <c r="X4284">
        <f>ChurnTable[[#This Row],[MonthlyCharges]]*12</f>
        <v>1215</v>
      </c>
      <c r="Y4284">
        <f>IF(ChurnTable[[#This Row],[Churn]]="Yes",1,0)</f>
        <v>0</v>
      </c>
      <c r="Z4284">
        <f>IF(ChurnTable[[#This Row],[Churn]]="Yes",ChurnTable[[#This Row],[MonthlyCharges]]*12,0)</f>
        <v>0</v>
      </c>
    </row>
    <row r="4285" spans="1:26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 s="1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 s="2">
        <v>70.2</v>
      </c>
      <c r="T4285" s="2">
        <v>280.35000000000002</v>
      </c>
      <c r="U4285" t="s">
        <v>24</v>
      </c>
      <c r="V42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85" t="str">
        <f>IF(ChurnTable[[#This Row],[MonthlyCharges]]&lt;35,"Low (&lt;$35)",IF(ChurnTable[[#This Row],[MonthlyCharges]]&lt;70,"Medium ($35-$70)","High (&gt;$70)"))</f>
        <v>High (&gt;$70)</v>
      </c>
      <c r="X4285">
        <f>ChurnTable[[#This Row],[MonthlyCharges]]*12</f>
        <v>842.40000000000009</v>
      </c>
      <c r="Y4285">
        <f>IF(ChurnTable[[#This Row],[Churn]]="Yes",1,0)</f>
        <v>0</v>
      </c>
      <c r="Z4285">
        <f>IF(ChurnTable[[#This Row],[Churn]]="Yes",ChurnTable[[#This Row],[MonthlyCharges]]*12,0)</f>
        <v>0</v>
      </c>
    </row>
    <row r="4286" spans="1:26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 s="1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 s="2">
        <v>90.95</v>
      </c>
      <c r="T4286" s="2">
        <v>2897.95</v>
      </c>
      <c r="U4286" t="s">
        <v>24</v>
      </c>
      <c r="V42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86" t="str">
        <f>IF(ChurnTable[[#This Row],[MonthlyCharges]]&lt;35,"Low (&lt;$35)",IF(ChurnTable[[#This Row],[MonthlyCharges]]&lt;70,"Medium ($35-$70)","High (&gt;$70)"))</f>
        <v>High (&gt;$70)</v>
      </c>
      <c r="X4286">
        <f>ChurnTable[[#This Row],[MonthlyCharges]]*12</f>
        <v>1091.4000000000001</v>
      </c>
      <c r="Y4286">
        <f>IF(ChurnTable[[#This Row],[Churn]]="Yes",1,0)</f>
        <v>0</v>
      </c>
      <c r="Z4286">
        <f>IF(ChurnTable[[#This Row],[Churn]]="Yes",ChurnTable[[#This Row],[MonthlyCharges]]*12,0)</f>
        <v>0</v>
      </c>
    </row>
    <row r="4287" spans="1:26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 s="1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 s="2">
        <v>73.849999999999994</v>
      </c>
      <c r="T4287" s="2">
        <v>3371</v>
      </c>
      <c r="U4287" t="s">
        <v>24</v>
      </c>
      <c r="V42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87" t="str">
        <f>IF(ChurnTable[[#This Row],[MonthlyCharges]]&lt;35,"Low (&lt;$35)",IF(ChurnTable[[#This Row],[MonthlyCharges]]&lt;70,"Medium ($35-$70)","High (&gt;$70)"))</f>
        <v>High (&gt;$70)</v>
      </c>
      <c r="X4287">
        <f>ChurnTable[[#This Row],[MonthlyCharges]]*12</f>
        <v>886.19999999999993</v>
      </c>
      <c r="Y4287">
        <f>IF(ChurnTable[[#This Row],[Churn]]="Yes",1,0)</f>
        <v>0</v>
      </c>
      <c r="Z4287">
        <f>IF(ChurnTable[[#This Row],[Churn]]="Yes",ChurnTable[[#This Row],[MonthlyCharges]]*12,0)</f>
        <v>0</v>
      </c>
    </row>
    <row r="4288" spans="1:26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 s="1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 s="2">
        <v>88.05</v>
      </c>
      <c r="T4288" s="2">
        <v>801.3</v>
      </c>
      <c r="U4288" t="s">
        <v>24</v>
      </c>
      <c r="V42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88" t="str">
        <f>IF(ChurnTable[[#This Row],[MonthlyCharges]]&lt;35,"Low (&lt;$35)",IF(ChurnTable[[#This Row],[MonthlyCharges]]&lt;70,"Medium ($35-$70)","High (&gt;$70)"))</f>
        <v>High (&gt;$70)</v>
      </c>
      <c r="X4288">
        <f>ChurnTable[[#This Row],[MonthlyCharges]]*12</f>
        <v>1056.5999999999999</v>
      </c>
      <c r="Y4288">
        <f>IF(ChurnTable[[#This Row],[Churn]]="Yes",1,0)</f>
        <v>0</v>
      </c>
      <c r="Z4288">
        <f>IF(ChurnTable[[#This Row],[Churn]]="Yes",ChurnTable[[#This Row],[MonthlyCharges]]*12,0)</f>
        <v>0</v>
      </c>
    </row>
    <row r="4289" spans="1:26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 s="1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 s="2">
        <v>105.95</v>
      </c>
      <c r="T4289" s="2">
        <v>6975.25</v>
      </c>
      <c r="U4289" t="s">
        <v>23</v>
      </c>
      <c r="V42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89" t="str">
        <f>IF(ChurnTable[[#This Row],[MonthlyCharges]]&lt;35,"Low (&lt;$35)",IF(ChurnTable[[#This Row],[MonthlyCharges]]&lt;70,"Medium ($35-$70)","High (&gt;$70)"))</f>
        <v>High (&gt;$70)</v>
      </c>
      <c r="X4289">
        <f>ChurnTable[[#This Row],[MonthlyCharges]]*12</f>
        <v>1271.4000000000001</v>
      </c>
      <c r="Y4289">
        <f>IF(ChurnTable[[#This Row],[Churn]]="Yes",1,0)</f>
        <v>1</v>
      </c>
      <c r="Z4289">
        <f>IF(ChurnTable[[#This Row],[Churn]]="Yes",ChurnTable[[#This Row],[MonthlyCharges]]*12,0)</f>
        <v>1271.4000000000001</v>
      </c>
    </row>
    <row r="4290" spans="1:26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 s="1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 s="2">
        <v>91.85</v>
      </c>
      <c r="T4290" s="2">
        <v>257.05</v>
      </c>
      <c r="U4290" t="s">
        <v>23</v>
      </c>
      <c r="V42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90" t="str">
        <f>IF(ChurnTable[[#This Row],[MonthlyCharges]]&lt;35,"Low (&lt;$35)",IF(ChurnTable[[#This Row],[MonthlyCharges]]&lt;70,"Medium ($35-$70)","High (&gt;$70)"))</f>
        <v>High (&gt;$70)</v>
      </c>
      <c r="X4290">
        <f>ChurnTable[[#This Row],[MonthlyCharges]]*12</f>
        <v>1102.1999999999998</v>
      </c>
      <c r="Y4290">
        <f>IF(ChurnTable[[#This Row],[Churn]]="Yes",1,0)</f>
        <v>1</v>
      </c>
      <c r="Z4290">
        <f>IF(ChurnTable[[#This Row],[Churn]]="Yes",ChurnTable[[#This Row],[MonthlyCharges]]*12,0)</f>
        <v>1102.1999999999998</v>
      </c>
    </row>
    <row r="4291" spans="1:26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 s="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 s="2">
        <v>20.100000000000001</v>
      </c>
      <c r="T4291" s="2">
        <v>1079.45</v>
      </c>
      <c r="U4291" t="s">
        <v>24</v>
      </c>
      <c r="V42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291" t="str">
        <f>IF(ChurnTable[[#This Row],[MonthlyCharges]]&lt;35,"Low (&lt;$35)",IF(ChurnTable[[#This Row],[MonthlyCharges]]&lt;70,"Medium ($35-$70)","High (&gt;$70)"))</f>
        <v>Low (&lt;$35)</v>
      </c>
      <c r="X4291">
        <f>ChurnTable[[#This Row],[MonthlyCharges]]*12</f>
        <v>241.20000000000002</v>
      </c>
      <c r="Y4291">
        <f>IF(ChurnTable[[#This Row],[Churn]]="Yes",1,0)</f>
        <v>0</v>
      </c>
      <c r="Z4291">
        <f>IF(ChurnTable[[#This Row],[Churn]]="Yes",ChurnTable[[#This Row],[MonthlyCharges]]*12,0)</f>
        <v>0</v>
      </c>
    </row>
    <row r="4292" spans="1:26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 s="1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 s="2">
        <v>40.1</v>
      </c>
      <c r="T4292" s="2">
        <v>40.1</v>
      </c>
      <c r="U4292" t="s">
        <v>23</v>
      </c>
      <c r="V42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92" t="str">
        <f>IF(ChurnTable[[#This Row],[MonthlyCharges]]&lt;35,"Low (&lt;$35)",IF(ChurnTable[[#This Row],[MonthlyCharges]]&lt;70,"Medium ($35-$70)","High (&gt;$70)"))</f>
        <v>Medium ($35-$70)</v>
      </c>
      <c r="X4292">
        <f>ChurnTable[[#This Row],[MonthlyCharges]]*12</f>
        <v>481.20000000000005</v>
      </c>
      <c r="Y4292">
        <f>IF(ChurnTable[[#This Row],[Churn]]="Yes",1,0)</f>
        <v>1</v>
      </c>
      <c r="Z4292">
        <f>IF(ChurnTable[[#This Row],[Churn]]="Yes",ChurnTable[[#This Row],[MonthlyCharges]]*12,0)</f>
        <v>481.20000000000005</v>
      </c>
    </row>
    <row r="4293" spans="1:26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 s="1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 s="2">
        <v>110.3</v>
      </c>
      <c r="T4293" s="2">
        <v>6997.3</v>
      </c>
      <c r="U4293" t="s">
        <v>24</v>
      </c>
      <c r="V42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93" t="str">
        <f>IF(ChurnTable[[#This Row],[MonthlyCharges]]&lt;35,"Low (&lt;$35)",IF(ChurnTable[[#This Row],[MonthlyCharges]]&lt;70,"Medium ($35-$70)","High (&gt;$70)"))</f>
        <v>High (&gt;$70)</v>
      </c>
      <c r="X4293">
        <f>ChurnTable[[#This Row],[MonthlyCharges]]*12</f>
        <v>1323.6</v>
      </c>
      <c r="Y4293">
        <f>IF(ChurnTable[[#This Row],[Churn]]="Yes",1,0)</f>
        <v>0</v>
      </c>
      <c r="Z4293">
        <f>IF(ChurnTable[[#This Row],[Churn]]="Yes",ChurnTable[[#This Row],[MonthlyCharges]]*12,0)</f>
        <v>0</v>
      </c>
    </row>
    <row r="4294" spans="1:26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 s="1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 s="2">
        <v>73.900000000000006</v>
      </c>
      <c r="T4294" s="2">
        <v>2217.15</v>
      </c>
      <c r="U4294" t="s">
        <v>23</v>
      </c>
      <c r="V42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94" t="str">
        <f>IF(ChurnTable[[#This Row],[MonthlyCharges]]&lt;35,"Low (&lt;$35)",IF(ChurnTable[[#This Row],[MonthlyCharges]]&lt;70,"Medium ($35-$70)","High (&gt;$70)"))</f>
        <v>High (&gt;$70)</v>
      </c>
      <c r="X4294">
        <f>ChurnTable[[#This Row],[MonthlyCharges]]*12</f>
        <v>886.80000000000007</v>
      </c>
      <c r="Y4294">
        <f>IF(ChurnTable[[#This Row],[Churn]]="Yes",1,0)</f>
        <v>1</v>
      </c>
      <c r="Z4294">
        <f>IF(ChurnTable[[#This Row],[Churn]]="Yes",ChurnTable[[#This Row],[MonthlyCharges]]*12,0)</f>
        <v>886.80000000000007</v>
      </c>
    </row>
    <row r="4295" spans="1:26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 s="1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 s="2">
        <v>89.8</v>
      </c>
      <c r="T4295" s="2">
        <v>1129.0999999999999</v>
      </c>
      <c r="U4295" t="s">
        <v>23</v>
      </c>
      <c r="V42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295" t="str">
        <f>IF(ChurnTable[[#This Row],[MonthlyCharges]]&lt;35,"Low (&lt;$35)",IF(ChurnTable[[#This Row],[MonthlyCharges]]&lt;70,"Medium ($35-$70)","High (&gt;$70)"))</f>
        <v>High (&gt;$70)</v>
      </c>
      <c r="X4295">
        <f>ChurnTable[[#This Row],[MonthlyCharges]]*12</f>
        <v>1077.5999999999999</v>
      </c>
      <c r="Y4295">
        <f>IF(ChurnTable[[#This Row],[Churn]]="Yes",1,0)</f>
        <v>1</v>
      </c>
      <c r="Z4295">
        <f>IF(ChurnTable[[#This Row],[Churn]]="Yes",ChurnTable[[#This Row],[MonthlyCharges]]*12,0)</f>
        <v>1077.5999999999999</v>
      </c>
    </row>
    <row r="4296" spans="1:26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 s="1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 s="2">
        <v>85.15</v>
      </c>
      <c r="T4296" s="2">
        <v>979.05</v>
      </c>
      <c r="U4296" t="s">
        <v>24</v>
      </c>
      <c r="V42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296" t="str">
        <f>IF(ChurnTable[[#This Row],[MonthlyCharges]]&lt;35,"Low (&lt;$35)",IF(ChurnTable[[#This Row],[MonthlyCharges]]&lt;70,"Medium ($35-$70)","High (&gt;$70)"))</f>
        <v>High (&gt;$70)</v>
      </c>
      <c r="X4296">
        <f>ChurnTable[[#This Row],[MonthlyCharges]]*12</f>
        <v>1021.8000000000001</v>
      </c>
      <c r="Y4296">
        <f>IF(ChurnTable[[#This Row],[Churn]]="Yes",1,0)</f>
        <v>0</v>
      </c>
      <c r="Z4296">
        <f>IF(ChurnTable[[#This Row],[Churn]]="Yes",ChurnTable[[#This Row],[MonthlyCharges]]*12,0)</f>
        <v>0</v>
      </c>
    </row>
    <row r="4297" spans="1:26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 s="1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 s="2">
        <v>60.95</v>
      </c>
      <c r="T4297" s="2">
        <v>4119.3999999999996</v>
      </c>
      <c r="U4297" t="s">
        <v>24</v>
      </c>
      <c r="V42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297" t="str">
        <f>IF(ChurnTable[[#This Row],[MonthlyCharges]]&lt;35,"Low (&lt;$35)",IF(ChurnTable[[#This Row],[MonthlyCharges]]&lt;70,"Medium ($35-$70)","High (&gt;$70)"))</f>
        <v>Medium ($35-$70)</v>
      </c>
      <c r="X4297">
        <f>ChurnTable[[#This Row],[MonthlyCharges]]*12</f>
        <v>731.40000000000009</v>
      </c>
      <c r="Y4297">
        <f>IF(ChurnTable[[#This Row],[Churn]]="Yes",1,0)</f>
        <v>0</v>
      </c>
      <c r="Z4297">
        <f>IF(ChurnTable[[#This Row],[Churn]]="Yes",ChurnTable[[#This Row],[MonthlyCharges]]*12,0)</f>
        <v>0</v>
      </c>
    </row>
    <row r="4298" spans="1:26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 s="1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 s="2">
        <v>72.25</v>
      </c>
      <c r="T4298" s="2">
        <v>2568.5500000000002</v>
      </c>
      <c r="U4298" t="s">
        <v>23</v>
      </c>
      <c r="V42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98" t="str">
        <f>IF(ChurnTable[[#This Row],[MonthlyCharges]]&lt;35,"Low (&lt;$35)",IF(ChurnTable[[#This Row],[MonthlyCharges]]&lt;70,"Medium ($35-$70)","High (&gt;$70)"))</f>
        <v>High (&gt;$70)</v>
      </c>
      <c r="X4298">
        <f>ChurnTable[[#This Row],[MonthlyCharges]]*12</f>
        <v>867</v>
      </c>
      <c r="Y4298">
        <f>IF(ChurnTable[[#This Row],[Churn]]="Yes",1,0)</f>
        <v>1</v>
      </c>
      <c r="Z4298">
        <f>IF(ChurnTable[[#This Row],[Churn]]="Yes",ChurnTable[[#This Row],[MonthlyCharges]]*12,0)</f>
        <v>867</v>
      </c>
    </row>
    <row r="4299" spans="1:26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 s="1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 s="2">
        <v>73.55</v>
      </c>
      <c r="T4299" s="2">
        <v>3349.1</v>
      </c>
      <c r="U4299" t="s">
        <v>24</v>
      </c>
      <c r="V42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299" t="str">
        <f>IF(ChurnTable[[#This Row],[MonthlyCharges]]&lt;35,"Low (&lt;$35)",IF(ChurnTable[[#This Row],[MonthlyCharges]]&lt;70,"Medium ($35-$70)","High (&gt;$70)"))</f>
        <v>High (&gt;$70)</v>
      </c>
      <c r="X4299">
        <f>ChurnTable[[#This Row],[MonthlyCharges]]*12</f>
        <v>882.59999999999991</v>
      </c>
      <c r="Y4299">
        <f>IF(ChurnTable[[#This Row],[Churn]]="Yes",1,0)</f>
        <v>0</v>
      </c>
      <c r="Z4299">
        <f>IF(ChurnTable[[#This Row],[Churn]]="Yes",ChurnTable[[#This Row],[MonthlyCharges]]*12,0)</f>
        <v>0</v>
      </c>
    </row>
    <row r="4300" spans="1:26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 s="1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 s="2">
        <v>46</v>
      </c>
      <c r="T4300" s="2">
        <v>492.1</v>
      </c>
      <c r="U4300" t="s">
        <v>24</v>
      </c>
      <c r="V43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00" t="str">
        <f>IF(ChurnTable[[#This Row],[MonthlyCharges]]&lt;35,"Low (&lt;$35)",IF(ChurnTable[[#This Row],[MonthlyCharges]]&lt;70,"Medium ($35-$70)","High (&gt;$70)"))</f>
        <v>Medium ($35-$70)</v>
      </c>
      <c r="X4300">
        <f>ChurnTable[[#This Row],[MonthlyCharges]]*12</f>
        <v>552</v>
      </c>
      <c r="Y4300">
        <f>IF(ChurnTable[[#This Row],[Churn]]="Yes",1,0)</f>
        <v>0</v>
      </c>
      <c r="Z4300">
        <f>IF(ChurnTable[[#This Row],[Churn]]="Yes",ChurnTable[[#This Row],[MonthlyCharges]]*12,0)</f>
        <v>0</v>
      </c>
    </row>
    <row r="4301" spans="1:26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 s="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 s="2">
        <v>58.55</v>
      </c>
      <c r="T4301" s="2">
        <v>1718.95</v>
      </c>
      <c r="U4301" t="s">
        <v>24</v>
      </c>
      <c r="V43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01" t="str">
        <f>IF(ChurnTable[[#This Row],[MonthlyCharges]]&lt;35,"Low (&lt;$35)",IF(ChurnTable[[#This Row],[MonthlyCharges]]&lt;70,"Medium ($35-$70)","High (&gt;$70)"))</f>
        <v>Medium ($35-$70)</v>
      </c>
      <c r="X4301">
        <f>ChurnTable[[#This Row],[MonthlyCharges]]*12</f>
        <v>702.59999999999991</v>
      </c>
      <c r="Y4301">
        <f>IF(ChurnTable[[#This Row],[Churn]]="Yes",1,0)</f>
        <v>0</v>
      </c>
      <c r="Z4301">
        <f>IF(ChurnTable[[#This Row],[Churn]]="Yes",ChurnTable[[#This Row],[MonthlyCharges]]*12,0)</f>
        <v>0</v>
      </c>
    </row>
    <row r="4302" spans="1:26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 s="1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 s="2">
        <v>24.6</v>
      </c>
      <c r="T4302" s="2">
        <v>605.25</v>
      </c>
      <c r="U4302" t="s">
        <v>24</v>
      </c>
      <c r="V43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02" t="str">
        <f>IF(ChurnTable[[#This Row],[MonthlyCharges]]&lt;35,"Low (&lt;$35)",IF(ChurnTable[[#This Row],[MonthlyCharges]]&lt;70,"Medium ($35-$70)","High (&gt;$70)"))</f>
        <v>Low (&lt;$35)</v>
      </c>
      <c r="X4302">
        <f>ChurnTable[[#This Row],[MonthlyCharges]]*12</f>
        <v>295.20000000000005</v>
      </c>
      <c r="Y4302">
        <f>IF(ChurnTable[[#This Row],[Churn]]="Yes",1,0)</f>
        <v>0</v>
      </c>
      <c r="Z4302">
        <f>IF(ChurnTable[[#This Row],[Churn]]="Yes",ChurnTable[[#This Row],[MonthlyCharges]]*12,0)</f>
        <v>0</v>
      </c>
    </row>
    <row r="4303" spans="1:26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 s="1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 s="2">
        <v>19.75</v>
      </c>
      <c r="T4303" s="2">
        <v>1344.5</v>
      </c>
      <c r="U4303" t="s">
        <v>24</v>
      </c>
      <c r="V43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03" t="str">
        <f>IF(ChurnTable[[#This Row],[MonthlyCharges]]&lt;35,"Low (&lt;$35)",IF(ChurnTable[[#This Row],[MonthlyCharges]]&lt;70,"Medium ($35-$70)","High (&gt;$70)"))</f>
        <v>Low (&lt;$35)</v>
      </c>
      <c r="X4303">
        <f>ChurnTable[[#This Row],[MonthlyCharges]]*12</f>
        <v>237</v>
      </c>
      <c r="Y4303">
        <f>IF(ChurnTable[[#This Row],[Churn]]="Yes",1,0)</f>
        <v>0</v>
      </c>
      <c r="Z4303">
        <f>IF(ChurnTable[[#This Row],[Churn]]="Yes",ChurnTable[[#This Row],[MonthlyCharges]]*12,0)</f>
        <v>0</v>
      </c>
    </row>
    <row r="4304" spans="1:26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 s="1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 s="2">
        <v>86.35</v>
      </c>
      <c r="T4304" s="2">
        <v>4267.1499999999996</v>
      </c>
      <c r="U4304" t="s">
        <v>24</v>
      </c>
      <c r="V43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04" t="str">
        <f>IF(ChurnTable[[#This Row],[MonthlyCharges]]&lt;35,"Low (&lt;$35)",IF(ChurnTable[[#This Row],[MonthlyCharges]]&lt;70,"Medium ($35-$70)","High (&gt;$70)"))</f>
        <v>High (&gt;$70)</v>
      </c>
      <c r="X4304">
        <f>ChurnTable[[#This Row],[MonthlyCharges]]*12</f>
        <v>1036.1999999999998</v>
      </c>
      <c r="Y4304">
        <f>IF(ChurnTable[[#This Row],[Churn]]="Yes",1,0)</f>
        <v>0</v>
      </c>
      <c r="Z4304">
        <f>IF(ChurnTable[[#This Row],[Churn]]="Yes",ChurnTable[[#This Row],[MonthlyCharges]]*12,0)</f>
        <v>0</v>
      </c>
    </row>
    <row r="4305" spans="1:26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 s="1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 s="2">
        <v>25.5</v>
      </c>
      <c r="T4305" s="2">
        <v>1121.05</v>
      </c>
      <c r="U4305" t="s">
        <v>24</v>
      </c>
      <c r="V43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05" t="str">
        <f>IF(ChurnTable[[#This Row],[MonthlyCharges]]&lt;35,"Low (&lt;$35)",IF(ChurnTable[[#This Row],[MonthlyCharges]]&lt;70,"Medium ($35-$70)","High (&gt;$70)"))</f>
        <v>Low (&lt;$35)</v>
      </c>
      <c r="X4305">
        <f>ChurnTable[[#This Row],[MonthlyCharges]]*12</f>
        <v>306</v>
      </c>
      <c r="Y4305">
        <f>IF(ChurnTable[[#This Row],[Churn]]="Yes",1,0)</f>
        <v>0</v>
      </c>
      <c r="Z4305">
        <f>IF(ChurnTable[[#This Row],[Churn]]="Yes",ChurnTable[[#This Row],[MonthlyCharges]]*12,0)</f>
        <v>0</v>
      </c>
    </row>
    <row r="4306" spans="1:26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 s="1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 s="2">
        <v>19</v>
      </c>
      <c r="T4306" s="2">
        <v>918.7</v>
      </c>
      <c r="U4306" t="s">
        <v>24</v>
      </c>
      <c r="V43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06" t="str">
        <f>IF(ChurnTable[[#This Row],[MonthlyCharges]]&lt;35,"Low (&lt;$35)",IF(ChurnTable[[#This Row],[MonthlyCharges]]&lt;70,"Medium ($35-$70)","High (&gt;$70)"))</f>
        <v>Low (&lt;$35)</v>
      </c>
      <c r="X4306">
        <f>ChurnTable[[#This Row],[MonthlyCharges]]*12</f>
        <v>228</v>
      </c>
      <c r="Y4306">
        <f>IF(ChurnTable[[#This Row],[Churn]]="Yes",1,0)</f>
        <v>0</v>
      </c>
      <c r="Z4306">
        <f>IF(ChurnTable[[#This Row],[Churn]]="Yes",ChurnTable[[#This Row],[MonthlyCharges]]*12,0)</f>
        <v>0</v>
      </c>
    </row>
    <row r="4307" spans="1:26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 s="1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 s="2">
        <v>19.55</v>
      </c>
      <c r="T4307" s="2">
        <v>521.79999999999995</v>
      </c>
      <c r="U4307" t="s">
        <v>24</v>
      </c>
      <c r="V43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07" t="str">
        <f>IF(ChurnTable[[#This Row],[MonthlyCharges]]&lt;35,"Low (&lt;$35)",IF(ChurnTable[[#This Row],[MonthlyCharges]]&lt;70,"Medium ($35-$70)","High (&gt;$70)"))</f>
        <v>Low (&lt;$35)</v>
      </c>
      <c r="X4307">
        <f>ChurnTable[[#This Row],[MonthlyCharges]]*12</f>
        <v>234.60000000000002</v>
      </c>
      <c r="Y4307">
        <f>IF(ChurnTable[[#This Row],[Churn]]="Yes",1,0)</f>
        <v>0</v>
      </c>
      <c r="Z4307">
        <f>IF(ChurnTable[[#This Row],[Churn]]="Yes",ChurnTable[[#This Row],[MonthlyCharges]]*12,0)</f>
        <v>0</v>
      </c>
    </row>
    <row r="4308" spans="1:26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 s="1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 s="2">
        <v>110.1</v>
      </c>
      <c r="T4308" s="2">
        <v>4469.1000000000004</v>
      </c>
      <c r="U4308" t="s">
        <v>24</v>
      </c>
      <c r="V43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08" t="str">
        <f>IF(ChurnTable[[#This Row],[MonthlyCharges]]&lt;35,"Low (&lt;$35)",IF(ChurnTable[[#This Row],[MonthlyCharges]]&lt;70,"Medium ($35-$70)","High (&gt;$70)"))</f>
        <v>High (&gt;$70)</v>
      </c>
      <c r="X4308">
        <f>ChurnTable[[#This Row],[MonthlyCharges]]*12</f>
        <v>1321.1999999999998</v>
      </c>
      <c r="Y4308">
        <f>IF(ChurnTable[[#This Row],[Churn]]="Yes",1,0)</f>
        <v>0</v>
      </c>
      <c r="Z4308">
        <f>IF(ChurnTable[[#This Row],[Churn]]="Yes",ChurnTable[[#This Row],[MonthlyCharges]]*12,0)</f>
        <v>0</v>
      </c>
    </row>
    <row r="4309" spans="1:26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 s="1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 s="2">
        <v>96.55</v>
      </c>
      <c r="T4309" s="2">
        <v>3580.3</v>
      </c>
      <c r="U4309" t="s">
        <v>23</v>
      </c>
      <c r="V43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09" t="str">
        <f>IF(ChurnTable[[#This Row],[MonthlyCharges]]&lt;35,"Low (&lt;$35)",IF(ChurnTable[[#This Row],[MonthlyCharges]]&lt;70,"Medium ($35-$70)","High (&gt;$70)"))</f>
        <v>High (&gt;$70)</v>
      </c>
      <c r="X4309">
        <f>ChurnTable[[#This Row],[MonthlyCharges]]*12</f>
        <v>1158.5999999999999</v>
      </c>
      <c r="Y4309">
        <f>IF(ChurnTable[[#This Row],[Churn]]="Yes",1,0)</f>
        <v>1</v>
      </c>
      <c r="Z4309">
        <f>IF(ChurnTable[[#This Row],[Churn]]="Yes",ChurnTable[[#This Row],[MonthlyCharges]]*12,0)</f>
        <v>1158.5999999999999</v>
      </c>
    </row>
    <row r="4310" spans="1:26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 s="1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 s="2">
        <v>69.75</v>
      </c>
      <c r="T4310" s="2">
        <v>1729.35</v>
      </c>
      <c r="U4310" t="s">
        <v>24</v>
      </c>
      <c r="V43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10" t="str">
        <f>IF(ChurnTable[[#This Row],[MonthlyCharges]]&lt;35,"Low (&lt;$35)",IF(ChurnTable[[#This Row],[MonthlyCharges]]&lt;70,"Medium ($35-$70)","High (&gt;$70)"))</f>
        <v>Medium ($35-$70)</v>
      </c>
      <c r="X4310">
        <f>ChurnTable[[#This Row],[MonthlyCharges]]*12</f>
        <v>837</v>
      </c>
      <c r="Y4310">
        <f>IF(ChurnTable[[#This Row],[Churn]]="Yes",1,0)</f>
        <v>0</v>
      </c>
      <c r="Z4310">
        <f>IF(ChurnTable[[#This Row],[Churn]]="Yes",ChurnTable[[#This Row],[MonthlyCharges]]*12,0)</f>
        <v>0</v>
      </c>
    </row>
    <row r="4311" spans="1:26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 s="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 s="2">
        <v>50.6</v>
      </c>
      <c r="T4311" s="2">
        <v>1073.3</v>
      </c>
      <c r="U4311" t="s">
        <v>24</v>
      </c>
      <c r="V43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11" t="str">
        <f>IF(ChurnTable[[#This Row],[MonthlyCharges]]&lt;35,"Low (&lt;$35)",IF(ChurnTable[[#This Row],[MonthlyCharges]]&lt;70,"Medium ($35-$70)","High (&gt;$70)"))</f>
        <v>Medium ($35-$70)</v>
      </c>
      <c r="X4311">
        <f>ChurnTable[[#This Row],[MonthlyCharges]]*12</f>
        <v>607.20000000000005</v>
      </c>
      <c r="Y4311">
        <f>IF(ChurnTable[[#This Row],[Churn]]="Yes",1,0)</f>
        <v>0</v>
      </c>
      <c r="Z4311">
        <f>IF(ChurnTable[[#This Row],[Churn]]="Yes",ChurnTable[[#This Row],[MonthlyCharges]]*12,0)</f>
        <v>0</v>
      </c>
    </row>
    <row r="4312" spans="1:26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 s="1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 s="2">
        <v>65.599999999999994</v>
      </c>
      <c r="T4312" s="2">
        <v>4566.5</v>
      </c>
      <c r="U4312" t="s">
        <v>24</v>
      </c>
      <c r="V43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12" t="str">
        <f>IF(ChurnTable[[#This Row],[MonthlyCharges]]&lt;35,"Low (&lt;$35)",IF(ChurnTable[[#This Row],[MonthlyCharges]]&lt;70,"Medium ($35-$70)","High (&gt;$70)"))</f>
        <v>Medium ($35-$70)</v>
      </c>
      <c r="X4312">
        <f>ChurnTable[[#This Row],[MonthlyCharges]]*12</f>
        <v>787.19999999999993</v>
      </c>
      <c r="Y4312">
        <f>IF(ChurnTable[[#This Row],[Churn]]="Yes",1,0)</f>
        <v>0</v>
      </c>
      <c r="Z4312">
        <f>IF(ChurnTable[[#This Row],[Churn]]="Yes",ChurnTable[[#This Row],[MonthlyCharges]]*12,0)</f>
        <v>0</v>
      </c>
    </row>
    <row r="4313" spans="1:26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 s="1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 s="2">
        <v>40.1</v>
      </c>
      <c r="T4313" s="2">
        <v>293.3</v>
      </c>
      <c r="U4313" t="s">
        <v>23</v>
      </c>
      <c r="V43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13" t="str">
        <f>IF(ChurnTable[[#This Row],[MonthlyCharges]]&lt;35,"Low (&lt;$35)",IF(ChurnTable[[#This Row],[MonthlyCharges]]&lt;70,"Medium ($35-$70)","High (&gt;$70)"))</f>
        <v>Medium ($35-$70)</v>
      </c>
      <c r="X4313">
        <f>ChurnTable[[#This Row],[MonthlyCharges]]*12</f>
        <v>481.20000000000005</v>
      </c>
      <c r="Y4313">
        <f>IF(ChurnTable[[#This Row],[Churn]]="Yes",1,0)</f>
        <v>1</v>
      </c>
      <c r="Z4313">
        <f>IF(ChurnTable[[#This Row],[Churn]]="Yes",ChurnTable[[#This Row],[MonthlyCharges]]*12,0)</f>
        <v>481.20000000000005</v>
      </c>
    </row>
    <row r="4314" spans="1:26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 s="1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 s="2">
        <v>82.1</v>
      </c>
      <c r="T4314" s="2">
        <v>2603.1</v>
      </c>
      <c r="U4314" t="s">
        <v>24</v>
      </c>
      <c r="V43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14" t="str">
        <f>IF(ChurnTable[[#This Row],[MonthlyCharges]]&lt;35,"Low (&lt;$35)",IF(ChurnTable[[#This Row],[MonthlyCharges]]&lt;70,"Medium ($35-$70)","High (&gt;$70)"))</f>
        <v>High (&gt;$70)</v>
      </c>
      <c r="X4314">
        <f>ChurnTable[[#This Row],[MonthlyCharges]]*12</f>
        <v>985.19999999999993</v>
      </c>
      <c r="Y4314">
        <f>IF(ChurnTable[[#This Row],[Churn]]="Yes",1,0)</f>
        <v>0</v>
      </c>
      <c r="Z4314">
        <f>IF(ChurnTable[[#This Row],[Churn]]="Yes",ChurnTable[[#This Row],[MonthlyCharges]]*12,0)</f>
        <v>0</v>
      </c>
    </row>
    <row r="4315" spans="1:26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 s="1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 s="2">
        <v>79.099999999999994</v>
      </c>
      <c r="T4315" s="2">
        <v>1783.75</v>
      </c>
      <c r="U4315" t="s">
        <v>24</v>
      </c>
      <c r="V43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15" t="str">
        <f>IF(ChurnTable[[#This Row],[MonthlyCharges]]&lt;35,"Low (&lt;$35)",IF(ChurnTable[[#This Row],[MonthlyCharges]]&lt;70,"Medium ($35-$70)","High (&gt;$70)"))</f>
        <v>High (&gt;$70)</v>
      </c>
      <c r="X4315">
        <f>ChurnTable[[#This Row],[MonthlyCharges]]*12</f>
        <v>949.19999999999993</v>
      </c>
      <c r="Y4315">
        <f>IF(ChurnTable[[#This Row],[Churn]]="Yes",1,0)</f>
        <v>0</v>
      </c>
      <c r="Z4315">
        <f>IF(ChurnTable[[#This Row],[Churn]]="Yes",ChurnTable[[#This Row],[MonthlyCharges]]*12,0)</f>
        <v>0</v>
      </c>
    </row>
    <row r="4316" spans="1:26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 s="1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 s="2">
        <v>101.25</v>
      </c>
      <c r="T4316" s="2">
        <v>2440.15</v>
      </c>
      <c r="U4316" t="s">
        <v>23</v>
      </c>
      <c r="V43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16" t="str">
        <f>IF(ChurnTable[[#This Row],[MonthlyCharges]]&lt;35,"Low (&lt;$35)",IF(ChurnTable[[#This Row],[MonthlyCharges]]&lt;70,"Medium ($35-$70)","High (&gt;$70)"))</f>
        <v>High (&gt;$70)</v>
      </c>
      <c r="X4316">
        <f>ChurnTable[[#This Row],[MonthlyCharges]]*12</f>
        <v>1215</v>
      </c>
      <c r="Y4316">
        <f>IF(ChurnTable[[#This Row],[Churn]]="Yes",1,0)</f>
        <v>1</v>
      </c>
      <c r="Z4316">
        <f>IF(ChurnTable[[#This Row],[Churn]]="Yes",ChurnTable[[#This Row],[MonthlyCharges]]*12,0)</f>
        <v>1215</v>
      </c>
    </row>
    <row r="4317" spans="1:26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 s="1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 s="2">
        <v>79.55</v>
      </c>
      <c r="T4317" s="2">
        <v>79.55</v>
      </c>
      <c r="U4317" t="s">
        <v>23</v>
      </c>
      <c r="V43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17" t="str">
        <f>IF(ChurnTable[[#This Row],[MonthlyCharges]]&lt;35,"Low (&lt;$35)",IF(ChurnTable[[#This Row],[MonthlyCharges]]&lt;70,"Medium ($35-$70)","High (&gt;$70)"))</f>
        <v>High (&gt;$70)</v>
      </c>
      <c r="X4317">
        <f>ChurnTable[[#This Row],[MonthlyCharges]]*12</f>
        <v>954.59999999999991</v>
      </c>
      <c r="Y4317">
        <f>IF(ChurnTable[[#This Row],[Churn]]="Yes",1,0)</f>
        <v>1</v>
      </c>
      <c r="Z4317">
        <f>IF(ChurnTable[[#This Row],[Churn]]="Yes",ChurnTable[[#This Row],[MonthlyCharges]]*12,0)</f>
        <v>954.59999999999991</v>
      </c>
    </row>
    <row r="4318" spans="1:26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 s="1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 s="2">
        <v>90.65</v>
      </c>
      <c r="T4318" s="2">
        <v>6322.1</v>
      </c>
      <c r="U4318" t="s">
        <v>24</v>
      </c>
      <c r="V43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18" t="str">
        <f>IF(ChurnTable[[#This Row],[MonthlyCharges]]&lt;35,"Low (&lt;$35)",IF(ChurnTable[[#This Row],[MonthlyCharges]]&lt;70,"Medium ($35-$70)","High (&gt;$70)"))</f>
        <v>High (&gt;$70)</v>
      </c>
      <c r="X4318">
        <f>ChurnTable[[#This Row],[MonthlyCharges]]*12</f>
        <v>1087.8000000000002</v>
      </c>
      <c r="Y4318">
        <f>IF(ChurnTable[[#This Row],[Churn]]="Yes",1,0)</f>
        <v>0</v>
      </c>
      <c r="Z4318">
        <f>IF(ChurnTable[[#This Row],[Churn]]="Yes",ChurnTable[[#This Row],[MonthlyCharges]]*12,0)</f>
        <v>0</v>
      </c>
    </row>
    <row r="4319" spans="1:26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 s="1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 s="2">
        <v>20.55</v>
      </c>
      <c r="T4319" s="2">
        <v>57.4</v>
      </c>
      <c r="U4319" t="s">
        <v>24</v>
      </c>
      <c r="V43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19" t="str">
        <f>IF(ChurnTable[[#This Row],[MonthlyCharges]]&lt;35,"Low (&lt;$35)",IF(ChurnTable[[#This Row],[MonthlyCharges]]&lt;70,"Medium ($35-$70)","High (&gt;$70)"))</f>
        <v>Low (&lt;$35)</v>
      </c>
      <c r="X4319">
        <f>ChurnTable[[#This Row],[MonthlyCharges]]*12</f>
        <v>246.60000000000002</v>
      </c>
      <c r="Y4319">
        <f>IF(ChurnTable[[#This Row],[Churn]]="Yes",1,0)</f>
        <v>0</v>
      </c>
      <c r="Z4319">
        <f>IF(ChurnTable[[#This Row],[Churn]]="Yes",ChurnTable[[#This Row],[MonthlyCharges]]*12,0)</f>
        <v>0</v>
      </c>
    </row>
    <row r="4320" spans="1:26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 s="1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 s="2">
        <v>75.75</v>
      </c>
      <c r="T4320" s="2">
        <v>4284.6499999999996</v>
      </c>
      <c r="U4320" t="s">
        <v>24</v>
      </c>
      <c r="V43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20" t="str">
        <f>IF(ChurnTable[[#This Row],[MonthlyCharges]]&lt;35,"Low (&lt;$35)",IF(ChurnTable[[#This Row],[MonthlyCharges]]&lt;70,"Medium ($35-$70)","High (&gt;$70)"))</f>
        <v>High (&gt;$70)</v>
      </c>
      <c r="X4320">
        <f>ChurnTable[[#This Row],[MonthlyCharges]]*12</f>
        <v>909</v>
      </c>
      <c r="Y4320">
        <f>IF(ChurnTable[[#This Row],[Churn]]="Yes",1,0)</f>
        <v>0</v>
      </c>
      <c r="Z4320">
        <f>IF(ChurnTable[[#This Row],[Churn]]="Yes",ChurnTable[[#This Row],[MonthlyCharges]]*12,0)</f>
        <v>0</v>
      </c>
    </row>
    <row r="4321" spans="1:26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 s="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 s="2">
        <v>110</v>
      </c>
      <c r="T4321" s="2">
        <v>7138.65</v>
      </c>
      <c r="U4321" t="s">
        <v>24</v>
      </c>
      <c r="V43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21" t="str">
        <f>IF(ChurnTable[[#This Row],[MonthlyCharges]]&lt;35,"Low (&lt;$35)",IF(ChurnTable[[#This Row],[MonthlyCharges]]&lt;70,"Medium ($35-$70)","High (&gt;$70)"))</f>
        <v>High (&gt;$70)</v>
      </c>
      <c r="X4321">
        <f>ChurnTable[[#This Row],[MonthlyCharges]]*12</f>
        <v>1320</v>
      </c>
      <c r="Y4321">
        <f>IF(ChurnTable[[#This Row],[Churn]]="Yes",1,0)</f>
        <v>0</v>
      </c>
      <c r="Z4321">
        <f>IF(ChurnTable[[#This Row],[Churn]]="Yes",ChurnTable[[#This Row],[MonthlyCharges]]*12,0)</f>
        <v>0</v>
      </c>
    </row>
    <row r="4322" spans="1:26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 s="1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 s="2">
        <v>20.85</v>
      </c>
      <c r="T4322" s="2">
        <v>1539.75</v>
      </c>
      <c r="U4322" t="s">
        <v>24</v>
      </c>
      <c r="V43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22" t="str">
        <f>IF(ChurnTable[[#This Row],[MonthlyCharges]]&lt;35,"Low (&lt;$35)",IF(ChurnTable[[#This Row],[MonthlyCharges]]&lt;70,"Medium ($35-$70)","High (&gt;$70)"))</f>
        <v>Low (&lt;$35)</v>
      </c>
      <c r="X4322">
        <f>ChurnTable[[#This Row],[MonthlyCharges]]*12</f>
        <v>250.20000000000002</v>
      </c>
      <c r="Y4322">
        <f>IF(ChurnTable[[#This Row],[Churn]]="Yes",1,0)</f>
        <v>0</v>
      </c>
      <c r="Z4322">
        <f>IF(ChurnTable[[#This Row],[Churn]]="Yes",ChurnTable[[#This Row],[MonthlyCharges]]*12,0)</f>
        <v>0</v>
      </c>
    </row>
    <row r="4323" spans="1:26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 s="1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 s="2">
        <v>80.349999999999994</v>
      </c>
      <c r="T4323" s="2">
        <v>1058.0999999999999</v>
      </c>
      <c r="U4323" t="s">
        <v>24</v>
      </c>
      <c r="V43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23" t="str">
        <f>IF(ChurnTable[[#This Row],[MonthlyCharges]]&lt;35,"Low (&lt;$35)",IF(ChurnTable[[#This Row],[MonthlyCharges]]&lt;70,"Medium ($35-$70)","High (&gt;$70)"))</f>
        <v>High (&gt;$70)</v>
      </c>
      <c r="X4323">
        <f>ChurnTable[[#This Row],[MonthlyCharges]]*12</f>
        <v>964.19999999999993</v>
      </c>
      <c r="Y4323">
        <f>IF(ChurnTable[[#This Row],[Churn]]="Yes",1,0)</f>
        <v>0</v>
      </c>
      <c r="Z4323">
        <f>IF(ChurnTable[[#This Row],[Churn]]="Yes",ChurnTable[[#This Row],[MonthlyCharges]]*12,0)</f>
        <v>0</v>
      </c>
    </row>
    <row r="4324" spans="1:26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 s="1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 s="2">
        <v>70.150000000000006</v>
      </c>
      <c r="T4324" s="2">
        <v>123.8</v>
      </c>
      <c r="U4324" t="s">
        <v>24</v>
      </c>
      <c r="V43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24" t="str">
        <f>IF(ChurnTable[[#This Row],[MonthlyCharges]]&lt;35,"Low (&lt;$35)",IF(ChurnTable[[#This Row],[MonthlyCharges]]&lt;70,"Medium ($35-$70)","High (&gt;$70)"))</f>
        <v>High (&gt;$70)</v>
      </c>
      <c r="X4324">
        <f>ChurnTable[[#This Row],[MonthlyCharges]]*12</f>
        <v>841.80000000000007</v>
      </c>
      <c r="Y4324">
        <f>IF(ChurnTable[[#This Row],[Churn]]="Yes",1,0)</f>
        <v>0</v>
      </c>
      <c r="Z4324">
        <f>IF(ChurnTable[[#This Row],[Churn]]="Yes",ChurnTable[[#This Row],[MonthlyCharges]]*12,0)</f>
        <v>0</v>
      </c>
    </row>
    <row r="4325" spans="1:26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 s="1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 s="2">
        <v>84.05</v>
      </c>
      <c r="T4325" s="2">
        <v>2781.85</v>
      </c>
      <c r="U4325" t="s">
        <v>23</v>
      </c>
      <c r="V43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25" t="str">
        <f>IF(ChurnTable[[#This Row],[MonthlyCharges]]&lt;35,"Low (&lt;$35)",IF(ChurnTable[[#This Row],[MonthlyCharges]]&lt;70,"Medium ($35-$70)","High (&gt;$70)"))</f>
        <v>High (&gt;$70)</v>
      </c>
      <c r="X4325">
        <f>ChurnTable[[#This Row],[MonthlyCharges]]*12</f>
        <v>1008.5999999999999</v>
      </c>
      <c r="Y4325">
        <f>IF(ChurnTable[[#This Row],[Churn]]="Yes",1,0)</f>
        <v>1</v>
      </c>
      <c r="Z4325">
        <f>IF(ChurnTable[[#This Row],[Churn]]="Yes",ChurnTable[[#This Row],[MonthlyCharges]]*12,0)</f>
        <v>1008.5999999999999</v>
      </c>
    </row>
    <row r="4326" spans="1:26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 s="1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 s="2">
        <v>67.45</v>
      </c>
      <c r="T4326" s="2">
        <v>2731</v>
      </c>
      <c r="U4326" t="s">
        <v>24</v>
      </c>
      <c r="V43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26" t="str">
        <f>IF(ChurnTable[[#This Row],[MonthlyCharges]]&lt;35,"Low (&lt;$35)",IF(ChurnTable[[#This Row],[MonthlyCharges]]&lt;70,"Medium ($35-$70)","High (&gt;$70)"))</f>
        <v>Medium ($35-$70)</v>
      </c>
      <c r="X4326">
        <f>ChurnTable[[#This Row],[MonthlyCharges]]*12</f>
        <v>809.40000000000009</v>
      </c>
      <c r="Y4326">
        <f>IF(ChurnTable[[#This Row],[Churn]]="Yes",1,0)</f>
        <v>0</v>
      </c>
      <c r="Z4326">
        <f>IF(ChurnTable[[#This Row],[Churn]]="Yes",ChurnTable[[#This Row],[MonthlyCharges]]*12,0)</f>
        <v>0</v>
      </c>
    </row>
    <row r="4327" spans="1:26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 s="1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 s="2">
        <v>20.75</v>
      </c>
      <c r="T4327" s="2">
        <v>20.75</v>
      </c>
      <c r="U4327" t="s">
        <v>24</v>
      </c>
      <c r="V43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27" t="str">
        <f>IF(ChurnTable[[#This Row],[MonthlyCharges]]&lt;35,"Low (&lt;$35)",IF(ChurnTable[[#This Row],[MonthlyCharges]]&lt;70,"Medium ($35-$70)","High (&gt;$70)"))</f>
        <v>Low (&lt;$35)</v>
      </c>
      <c r="X4327">
        <f>ChurnTable[[#This Row],[MonthlyCharges]]*12</f>
        <v>249</v>
      </c>
      <c r="Y4327">
        <f>IF(ChurnTable[[#This Row],[Churn]]="Yes",1,0)</f>
        <v>0</v>
      </c>
      <c r="Z4327">
        <f>IF(ChurnTable[[#This Row],[Churn]]="Yes",ChurnTable[[#This Row],[MonthlyCharges]]*12,0)</f>
        <v>0</v>
      </c>
    </row>
    <row r="4328" spans="1:26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 s="1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 s="2">
        <v>89.1</v>
      </c>
      <c r="T4328" s="2">
        <v>89.1</v>
      </c>
      <c r="U4328" t="s">
        <v>23</v>
      </c>
      <c r="V43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28" t="str">
        <f>IF(ChurnTable[[#This Row],[MonthlyCharges]]&lt;35,"Low (&lt;$35)",IF(ChurnTable[[#This Row],[MonthlyCharges]]&lt;70,"Medium ($35-$70)","High (&gt;$70)"))</f>
        <v>High (&gt;$70)</v>
      </c>
      <c r="X4328">
        <f>ChurnTable[[#This Row],[MonthlyCharges]]*12</f>
        <v>1069.1999999999998</v>
      </c>
      <c r="Y4328">
        <f>IF(ChurnTable[[#This Row],[Churn]]="Yes",1,0)</f>
        <v>1</v>
      </c>
      <c r="Z4328">
        <f>IF(ChurnTable[[#This Row],[Churn]]="Yes",ChurnTable[[#This Row],[MonthlyCharges]]*12,0)</f>
        <v>1069.1999999999998</v>
      </c>
    </row>
    <row r="4329" spans="1:26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 s="1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 s="2">
        <v>69.900000000000006</v>
      </c>
      <c r="T4329" s="2">
        <v>497.3</v>
      </c>
      <c r="U4329" t="s">
        <v>24</v>
      </c>
      <c r="V43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29" t="str">
        <f>IF(ChurnTable[[#This Row],[MonthlyCharges]]&lt;35,"Low (&lt;$35)",IF(ChurnTable[[#This Row],[MonthlyCharges]]&lt;70,"Medium ($35-$70)","High (&gt;$70)"))</f>
        <v>Medium ($35-$70)</v>
      </c>
      <c r="X4329">
        <f>ChurnTable[[#This Row],[MonthlyCharges]]*12</f>
        <v>838.80000000000007</v>
      </c>
      <c r="Y4329">
        <f>IF(ChurnTable[[#This Row],[Churn]]="Yes",1,0)</f>
        <v>0</v>
      </c>
      <c r="Z4329">
        <f>IF(ChurnTable[[#This Row],[Churn]]="Yes",ChurnTable[[#This Row],[MonthlyCharges]]*12,0)</f>
        <v>0</v>
      </c>
    </row>
    <row r="4330" spans="1:26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 s="1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 s="2">
        <v>51.1</v>
      </c>
      <c r="T4330" s="2">
        <v>711.15</v>
      </c>
      <c r="U4330" t="s">
        <v>24</v>
      </c>
      <c r="V43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30" t="str">
        <f>IF(ChurnTable[[#This Row],[MonthlyCharges]]&lt;35,"Low (&lt;$35)",IF(ChurnTable[[#This Row],[MonthlyCharges]]&lt;70,"Medium ($35-$70)","High (&gt;$70)"))</f>
        <v>Medium ($35-$70)</v>
      </c>
      <c r="X4330">
        <f>ChurnTable[[#This Row],[MonthlyCharges]]*12</f>
        <v>613.20000000000005</v>
      </c>
      <c r="Y4330">
        <f>IF(ChurnTable[[#This Row],[Churn]]="Yes",1,0)</f>
        <v>0</v>
      </c>
      <c r="Z4330">
        <f>IF(ChurnTable[[#This Row],[Churn]]="Yes",ChurnTable[[#This Row],[MonthlyCharges]]*12,0)</f>
        <v>0</v>
      </c>
    </row>
    <row r="4331" spans="1:26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 s="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 s="2">
        <v>94.4</v>
      </c>
      <c r="T4331" s="2">
        <v>1607.2</v>
      </c>
      <c r="U4331" t="s">
        <v>23</v>
      </c>
      <c r="V43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31" t="str">
        <f>IF(ChurnTable[[#This Row],[MonthlyCharges]]&lt;35,"Low (&lt;$35)",IF(ChurnTable[[#This Row],[MonthlyCharges]]&lt;70,"Medium ($35-$70)","High (&gt;$70)"))</f>
        <v>High (&gt;$70)</v>
      </c>
      <c r="X4331">
        <f>ChurnTable[[#This Row],[MonthlyCharges]]*12</f>
        <v>1132.8000000000002</v>
      </c>
      <c r="Y4331">
        <f>IF(ChurnTable[[#This Row],[Churn]]="Yes",1,0)</f>
        <v>1</v>
      </c>
      <c r="Z4331">
        <f>IF(ChurnTable[[#This Row],[Churn]]="Yes",ChurnTable[[#This Row],[MonthlyCharges]]*12,0)</f>
        <v>1132.8000000000002</v>
      </c>
    </row>
    <row r="4332" spans="1:26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 s="1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 s="2">
        <v>78.25</v>
      </c>
      <c r="T4332" s="2">
        <v>1490.95</v>
      </c>
      <c r="U4332" t="s">
        <v>23</v>
      </c>
      <c r="V43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32" t="str">
        <f>IF(ChurnTable[[#This Row],[MonthlyCharges]]&lt;35,"Low (&lt;$35)",IF(ChurnTable[[#This Row],[MonthlyCharges]]&lt;70,"Medium ($35-$70)","High (&gt;$70)"))</f>
        <v>High (&gt;$70)</v>
      </c>
      <c r="X4332">
        <f>ChurnTable[[#This Row],[MonthlyCharges]]*12</f>
        <v>939</v>
      </c>
      <c r="Y4332">
        <f>IF(ChurnTable[[#This Row],[Churn]]="Yes",1,0)</f>
        <v>1</v>
      </c>
      <c r="Z4332">
        <f>IF(ChurnTable[[#This Row],[Churn]]="Yes",ChurnTable[[#This Row],[MonthlyCharges]]*12,0)</f>
        <v>939</v>
      </c>
    </row>
    <row r="4333" spans="1:26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 s="1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 s="2">
        <v>25.55</v>
      </c>
      <c r="T4333" s="2">
        <v>1898.1</v>
      </c>
      <c r="U4333" t="s">
        <v>24</v>
      </c>
      <c r="V43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33" t="str">
        <f>IF(ChurnTable[[#This Row],[MonthlyCharges]]&lt;35,"Low (&lt;$35)",IF(ChurnTable[[#This Row],[MonthlyCharges]]&lt;70,"Medium ($35-$70)","High (&gt;$70)"))</f>
        <v>Low (&lt;$35)</v>
      </c>
      <c r="X4333">
        <f>ChurnTable[[#This Row],[MonthlyCharges]]*12</f>
        <v>306.60000000000002</v>
      </c>
      <c r="Y4333">
        <f>IF(ChurnTable[[#This Row],[Churn]]="Yes",1,0)</f>
        <v>0</v>
      </c>
      <c r="Z4333">
        <f>IF(ChurnTable[[#This Row],[Churn]]="Yes",ChurnTable[[#This Row],[MonthlyCharges]]*12,0)</f>
        <v>0</v>
      </c>
    </row>
    <row r="4334" spans="1:26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 s="1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 s="2">
        <v>60</v>
      </c>
      <c r="T4334" s="2">
        <v>3273.95</v>
      </c>
      <c r="U4334" t="s">
        <v>24</v>
      </c>
      <c r="V43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34" t="str">
        <f>IF(ChurnTable[[#This Row],[MonthlyCharges]]&lt;35,"Low (&lt;$35)",IF(ChurnTable[[#This Row],[MonthlyCharges]]&lt;70,"Medium ($35-$70)","High (&gt;$70)"))</f>
        <v>Medium ($35-$70)</v>
      </c>
      <c r="X4334">
        <f>ChurnTable[[#This Row],[MonthlyCharges]]*12</f>
        <v>720</v>
      </c>
      <c r="Y4334">
        <f>IF(ChurnTable[[#This Row],[Churn]]="Yes",1,0)</f>
        <v>0</v>
      </c>
      <c r="Z4334">
        <f>IF(ChurnTable[[#This Row],[Churn]]="Yes",ChurnTable[[#This Row],[MonthlyCharges]]*12,0)</f>
        <v>0</v>
      </c>
    </row>
    <row r="4335" spans="1:26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 s="1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 s="2">
        <v>90.55</v>
      </c>
      <c r="T4335" s="2">
        <v>2929.75</v>
      </c>
      <c r="U4335" t="s">
        <v>24</v>
      </c>
      <c r="V43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35" t="str">
        <f>IF(ChurnTable[[#This Row],[MonthlyCharges]]&lt;35,"Low (&lt;$35)",IF(ChurnTable[[#This Row],[MonthlyCharges]]&lt;70,"Medium ($35-$70)","High (&gt;$70)"))</f>
        <v>High (&gt;$70)</v>
      </c>
      <c r="X4335">
        <f>ChurnTable[[#This Row],[MonthlyCharges]]*12</f>
        <v>1086.5999999999999</v>
      </c>
      <c r="Y4335">
        <f>IF(ChurnTable[[#This Row],[Churn]]="Yes",1,0)</f>
        <v>0</v>
      </c>
      <c r="Z4335">
        <f>IF(ChurnTable[[#This Row],[Churn]]="Yes",ChurnTable[[#This Row],[MonthlyCharges]]*12,0)</f>
        <v>0</v>
      </c>
    </row>
    <row r="4336" spans="1:26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 s="1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 s="2">
        <v>76.400000000000006</v>
      </c>
      <c r="T4336" s="2">
        <v>838.7</v>
      </c>
      <c r="U4336" t="s">
        <v>24</v>
      </c>
      <c r="V43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36" t="str">
        <f>IF(ChurnTable[[#This Row],[MonthlyCharges]]&lt;35,"Low (&lt;$35)",IF(ChurnTable[[#This Row],[MonthlyCharges]]&lt;70,"Medium ($35-$70)","High (&gt;$70)"))</f>
        <v>High (&gt;$70)</v>
      </c>
      <c r="X4336">
        <f>ChurnTable[[#This Row],[MonthlyCharges]]*12</f>
        <v>916.80000000000007</v>
      </c>
      <c r="Y4336">
        <f>IF(ChurnTable[[#This Row],[Churn]]="Yes",1,0)</f>
        <v>0</v>
      </c>
      <c r="Z4336">
        <f>IF(ChurnTable[[#This Row],[Churn]]="Yes",ChurnTable[[#This Row],[MonthlyCharges]]*12,0)</f>
        <v>0</v>
      </c>
    </row>
    <row r="4337" spans="1:26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 s="1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 s="2">
        <v>84.95</v>
      </c>
      <c r="T4337" s="2">
        <v>1443.65</v>
      </c>
      <c r="U4337" t="s">
        <v>24</v>
      </c>
      <c r="V43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37" t="str">
        <f>IF(ChurnTable[[#This Row],[MonthlyCharges]]&lt;35,"Low (&lt;$35)",IF(ChurnTable[[#This Row],[MonthlyCharges]]&lt;70,"Medium ($35-$70)","High (&gt;$70)"))</f>
        <v>High (&gt;$70)</v>
      </c>
      <c r="X4337">
        <f>ChurnTable[[#This Row],[MonthlyCharges]]*12</f>
        <v>1019.4000000000001</v>
      </c>
      <c r="Y4337">
        <f>IF(ChurnTable[[#This Row],[Churn]]="Yes",1,0)</f>
        <v>0</v>
      </c>
      <c r="Z4337">
        <f>IF(ChurnTable[[#This Row],[Churn]]="Yes",ChurnTable[[#This Row],[MonthlyCharges]]*12,0)</f>
        <v>0</v>
      </c>
    </row>
    <row r="4338" spans="1:26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 s="1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 s="2">
        <v>110.1</v>
      </c>
      <c r="T4338" s="2">
        <v>7746.7</v>
      </c>
      <c r="U4338" t="s">
        <v>24</v>
      </c>
      <c r="V43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38" t="str">
        <f>IF(ChurnTable[[#This Row],[MonthlyCharges]]&lt;35,"Low (&lt;$35)",IF(ChurnTable[[#This Row],[MonthlyCharges]]&lt;70,"Medium ($35-$70)","High (&gt;$70)"))</f>
        <v>High (&gt;$70)</v>
      </c>
      <c r="X4338">
        <f>ChurnTable[[#This Row],[MonthlyCharges]]*12</f>
        <v>1321.1999999999998</v>
      </c>
      <c r="Y4338">
        <f>IF(ChurnTable[[#This Row],[Churn]]="Yes",1,0)</f>
        <v>0</v>
      </c>
      <c r="Z4338">
        <f>IF(ChurnTable[[#This Row],[Churn]]="Yes",ChurnTable[[#This Row],[MonthlyCharges]]*12,0)</f>
        <v>0</v>
      </c>
    </row>
    <row r="4339" spans="1:26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 s="1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 s="2">
        <v>99.65</v>
      </c>
      <c r="T4339" s="2">
        <v>6951.15</v>
      </c>
      <c r="U4339" t="s">
        <v>24</v>
      </c>
      <c r="V43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39" t="str">
        <f>IF(ChurnTable[[#This Row],[MonthlyCharges]]&lt;35,"Low (&lt;$35)",IF(ChurnTable[[#This Row],[MonthlyCharges]]&lt;70,"Medium ($35-$70)","High (&gt;$70)"))</f>
        <v>High (&gt;$70)</v>
      </c>
      <c r="X4339">
        <f>ChurnTable[[#This Row],[MonthlyCharges]]*12</f>
        <v>1195.8000000000002</v>
      </c>
      <c r="Y4339">
        <f>IF(ChurnTable[[#This Row],[Churn]]="Yes",1,0)</f>
        <v>0</v>
      </c>
      <c r="Z4339">
        <f>IF(ChurnTable[[#This Row],[Churn]]="Yes",ChurnTable[[#This Row],[MonthlyCharges]]*12,0)</f>
        <v>0</v>
      </c>
    </row>
    <row r="4340" spans="1:26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 s="1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 s="2">
        <v>45.4</v>
      </c>
      <c r="T4340" s="2">
        <v>214.75</v>
      </c>
      <c r="U4340" t="s">
        <v>24</v>
      </c>
      <c r="V43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40" t="str">
        <f>IF(ChurnTable[[#This Row],[MonthlyCharges]]&lt;35,"Low (&lt;$35)",IF(ChurnTable[[#This Row],[MonthlyCharges]]&lt;70,"Medium ($35-$70)","High (&gt;$70)"))</f>
        <v>Medium ($35-$70)</v>
      </c>
      <c r="X4340">
        <f>ChurnTable[[#This Row],[MonthlyCharges]]*12</f>
        <v>544.79999999999995</v>
      </c>
      <c r="Y4340">
        <f>IF(ChurnTable[[#This Row],[Churn]]="Yes",1,0)</f>
        <v>0</v>
      </c>
      <c r="Z4340">
        <f>IF(ChurnTable[[#This Row],[Churn]]="Yes",ChurnTable[[#This Row],[MonthlyCharges]]*12,0)</f>
        <v>0</v>
      </c>
    </row>
    <row r="4341" spans="1:26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 s="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 s="2">
        <v>69</v>
      </c>
      <c r="T4341" s="2">
        <v>2669.45</v>
      </c>
      <c r="U4341" t="s">
        <v>24</v>
      </c>
      <c r="V43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41" t="str">
        <f>IF(ChurnTable[[#This Row],[MonthlyCharges]]&lt;35,"Low (&lt;$35)",IF(ChurnTable[[#This Row],[MonthlyCharges]]&lt;70,"Medium ($35-$70)","High (&gt;$70)"))</f>
        <v>Medium ($35-$70)</v>
      </c>
      <c r="X4341">
        <f>ChurnTable[[#This Row],[MonthlyCharges]]*12</f>
        <v>828</v>
      </c>
      <c r="Y4341">
        <f>IF(ChurnTable[[#This Row],[Churn]]="Yes",1,0)</f>
        <v>0</v>
      </c>
      <c r="Z4341">
        <f>IF(ChurnTable[[#This Row],[Churn]]="Yes",ChurnTable[[#This Row],[MonthlyCharges]]*12,0)</f>
        <v>0</v>
      </c>
    </row>
    <row r="4342" spans="1:26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 s="1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 s="2">
        <v>48.65</v>
      </c>
      <c r="T4342" s="2">
        <v>235.2</v>
      </c>
      <c r="U4342" t="s">
        <v>24</v>
      </c>
      <c r="V43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42" t="str">
        <f>IF(ChurnTable[[#This Row],[MonthlyCharges]]&lt;35,"Low (&lt;$35)",IF(ChurnTable[[#This Row],[MonthlyCharges]]&lt;70,"Medium ($35-$70)","High (&gt;$70)"))</f>
        <v>Medium ($35-$70)</v>
      </c>
      <c r="X4342">
        <f>ChurnTable[[#This Row],[MonthlyCharges]]*12</f>
        <v>583.79999999999995</v>
      </c>
      <c r="Y4342">
        <f>IF(ChurnTable[[#This Row],[Churn]]="Yes",1,0)</f>
        <v>0</v>
      </c>
      <c r="Z4342">
        <f>IF(ChurnTable[[#This Row],[Churn]]="Yes",ChurnTable[[#This Row],[MonthlyCharges]]*12,0)</f>
        <v>0</v>
      </c>
    </row>
    <row r="4343" spans="1:26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 s="1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 s="2">
        <v>44.15</v>
      </c>
      <c r="T4343" s="2">
        <v>92.65</v>
      </c>
      <c r="U4343" t="s">
        <v>23</v>
      </c>
      <c r="V43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43" t="str">
        <f>IF(ChurnTable[[#This Row],[MonthlyCharges]]&lt;35,"Low (&lt;$35)",IF(ChurnTable[[#This Row],[MonthlyCharges]]&lt;70,"Medium ($35-$70)","High (&gt;$70)"))</f>
        <v>Medium ($35-$70)</v>
      </c>
      <c r="X4343">
        <f>ChurnTable[[#This Row],[MonthlyCharges]]*12</f>
        <v>529.79999999999995</v>
      </c>
      <c r="Y4343">
        <f>IF(ChurnTable[[#This Row],[Churn]]="Yes",1,0)</f>
        <v>1</v>
      </c>
      <c r="Z4343">
        <f>IF(ChurnTable[[#This Row],[Churn]]="Yes",ChurnTable[[#This Row],[MonthlyCharges]]*12,0)</f>
        <v>529.79999999999995</v>
      </c>
    </row>
    <row r="4344" spans="1:26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 s="1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 s="2">
        <v>59.85</v>
      </c>
      <c r="T4344" s="2">
        <v>3103.25</v>
      </c>
      <c r="U4344" t="s">
        <v>24</v>
      </c>
      <c r="V43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44" t="str">
        <f>IF(ChurnTable[[#This Row],[MonthlyCharges]]&lt;35,"Low (&lt;$35)",IF(ChurnTable[[#This Row],[MonthlyCharges]]&lt;70,"Medium ($35-$70)","High (&gt;$70)"))</f>
        <v>Medium ($35-$70)</v>
      </c>
      <c r="X4344">
        <f>ChurnTable[[#This Row],[MonthlyCharges]]*12</f>
        <v>718.2</v>
      </c>
      <c r="Y4344">
        <f>IF(ChurnTable[[#This Row],[Churn]]="Yes",1,0)</f>
        <v>0</v>
      </c>
      <c r="Z4344">
        <f>IF(ChurnTable[[#This Row],[Churn]]="Yes",ChurnTable[[#This Row],[MonthlyCharges]]*12,0)</f>
        <v>0</v>
      </c>
    </row>
    <row r="4345" spans="1:26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 s="1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 s="2">
        <v>75.75</v>
      </c>
      <c r="T4345" s="2">
        <v>606.25</v>
      </c>
      <c r="U4345" t="s">
        <v>23</v>
      </c>
      <c r="V43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45" t="str">
        <f>IF(ChurnTable[[#This Row],[MonthlyCharges]]&lt;35,"Low (&lt;$35)",IF(ChurnTable[[#This Row],[MonthlyCharges]]&lt;70,"Medium ($35-$70)","High (&gt;$70)"))</f>
        <v>High (&gt;$70)</v>
      </c>
      <c r="X4345">
        <f>ChurnTable[[#This Row],[MonthlyCharges]]*12</f>
        <v>909</v>
      </c>
      <c r="Y4345">
        <f>IF(ChurnTable[[#This Row],[Churn]]="Yes",1,0)</f>
        <v>1</v>
      </c>
      <c r="Z4345">
        <f>IF(ChurnTable[[#This Row],[Churn]]="Yes",ChurnTable[[#This Row],[MonthlyCharges]]*12,0)</f>
        <v>909</v>
      </c>
    </row>
    <row r="4346" spans="1:26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 s="1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 s="2">
        <v>80.650000000000006</v>
      </c>
      <c r="T4346" s="2">
        <v>5330.2</v>
      </c>
      <c r="U4346" t="s">
        <v>24</v>
      </c>
      <c r="V43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46" t="str">
        <f>IF(ChurnTable[[#This Row],[MonthlyCharges]]&lt;35,"Low (&lt;$35)",IF(ChurnTable[[#This Row],[MonthlyCharges]]&lt;70,"Medium ($35-$70)","High (&gt;$70)"))</f>
        <v>High (&gt;$70)</v>
      </c>
      <c r="X4346">
        <f>ChurnTable[[#This Row],[MonthlyCharges]]*12</f>
        <v>967.80000000000007</v>
      </c>
      <c r="Y4346">
        <f>IF(ChurnTable[[#This Row],[Churn]]="Yes",1,0)</f>
        <v>0</v>
      </c>
      <c r="Z4346">
        <f>IF(ChurnTable[[#This Row],[Churn]]="Yes",ChurnTable[[#This Row],[MonthlyCharges]]*12,0)</f>
        <v>0</v>
      </c>
    </row>
    <row r="4347" spans="1:26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 s="1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 s="2">
        <v>20.55</v>
      </c>
      <c r="T4347" s="2">
        <v>1403.1</v>
      </c>
      <c r="U4347" t="s">
        <v>24</v>
      </c>
      <c r="V43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47" t="str">
        <f>IF(ChurnTable[[#This Row],[MonthlyCharges]]&lt;35,"Low (&lt;$35)",IF(ChurnTable[[#This Row],[MonthlyCharges]]&lt;70,"Medium ($35-$70)","High (&gt;$70)"))</f>
        <v>Low (&lt;$35)</v>
      </c>
      <c r="X4347">
        <f>ChurnTable[[#This Row],[MonthlyCharges]]*12</f>
        <v>246.60000000000002</v>
      </c>
      <c r="Y4347">
        <f>IF(ChurnTable[[#This Row],[Churn]]="Yes",1,0)</f>
        <v>0</v>
      </c>
      <c r="Z4347">
        <f>IF(ChurnTable[[#This Row],[Churn]]="Yes",ChurnTable[[#This Row],[MonthlyCharges]]*12,0)</f>
        <v>0</v>
      </c>
    </row>
    <row r="4348" spans="1:26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 s="1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 s="2">
        <v>66.400000000000006</v>
      </c>
      <c r="T4348" s="2">
        <v>2727.8</v>
      </c>
      <c r="U4348" t="s">
        <v>24</v>
      </c>
      <c r="V43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48" t="str">
        <f>IF(ChurnTable[[#This Row],[MonthlyCharges]]&lt;35,"Low (&lt;$35)",IF(ChurnTable[[#This Row],[MonthlyCharges]]&lt;70,"Medium ($35-$70)","High (&gt;$70)"))</f>
        <v>Medium ($35-$70)</v>
      </c>
      <c r="X4348">
        <f>ChurnTable[[#This Row],[MonthlyCharges]]*12</f>
        <v>796.80000000000007</v>
      </c>
      <c r="Y4348">
        <f>IF(ChurnTable[[#This Row],[Churn]]="Yes",1,0)</f>
        <v>0</v>
      </c>
      <c r="Z4348">
        <f>IF(ChurnTable[[#This Row],[Churn]]="Yes",ChurnTable[[#This Row],[MonthlyCharges]]*12,0)</f>
        <v>0</v>
      </c>
    </row>
    <row r="4349" spans="1:26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 s="1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 s="2">
        <v>100.2</v>
      </c>
      <c r="T4349" s="2">
        <v>5038.45</v>
      </c>
      <c r="U4349" t="s">
        <v>24</v>
      </c>
      <c r="V43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49" t="str">
        <f>IF(ChurnTable[[#This Row],[MonthlyCharges]]&lt;35,"Low (&lt;$35)",IF(ChurnTable[[#This Row],[MonthlyCharges]]&lt;70,"Medium ($35-$70)","High (&gt;$70)"))</f>
        <v>High (&gt;$70)</v>
      </c>
      <c r="X4349">
        <f>ChurnTable[[#This Row],[MonthlyCharges]]*12</f>
        <v>1202.4000000000001</v>
      </c>
      <c r="Y4349">
        <f>IF(ChurnTable[[#This Row],[Churn]]="Yes",1,0)</f>
        <v>0</v>
      </c>
      <c r="Z4349">
        <f>IF(ChurnTable[[#This Row],[Churn]]="Yes",ChurnTable[[#This Row],[MonthlyCharges]]*12,0)</f>
        <v>0</v>
      </c>
    </row>
    <row r="4350" spans="1:26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 s="1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 s="2">
        <v>19.100000000000001</v>
      </c>
      <c r="T4350" s="2">
        <v>19.100000000000001</v>
      </c>
      <c r="U4350" t="s">
        <v>23</v>
      </c>
      <c r="V43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50" t="str">
        <f>IF(ChurnTable[[#This Row],[MonthlyCharges]]&lt;35,"Low (&lt;$35)",IF(ChurnTable[[#This Row],[MonthlyCharges]]&lt;70,"Medium ($35-$70)","High (&gt;$70)"))</f>
        <v>Low (&lt;$35)</v>
      </c>
      <c r="X4350">
        <f>ChurnTable[[#This Row],[MonthlyCharges]]*12</f>
        <v>229.20000000000002</v>
      </c>
      <c r="Y4350">
        <f>IF(ChurnTable[[#This Row],[Churn]]="Yes",1,0)</f>
        <v>1</v>
      </c>
      <c r="Z4350">
        <f>IF(ChurnTable[[#This Row],[Churn]]="Yes",ChurnTable[[#This Row],[MonthlyCharges]]*12,0)</f>
        <v>229.20000000000002</v>
      </c>
    </row>
    <row r="4351" spans="1:26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 s="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 s="2">
        <v>80.3</v>
      </c>
      <c r="T4351" s="2">
        <v>80.3</v>
      </c>
      <c r="U4351" t="s">
        <v>23</v>
      </c>
      <c r="V43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51" t="str">
        <f>IF(ChurnTable[[#This Row],[MonthlyCharges]]&lt;35,"Low (&lt;$35)",IF(ChurnTable[[#This Row],[MonthlyCharges]]&lt;70,"Medium ($35-$70)","High (&gt;$70)"))</f>
        <v>High (&gt;$70)</v>
      </c>
      <c r="X4351">
        <f>ChurnTable[[#This Row],[MonthlyCharges]]*12</f>
        <v>963.59999999999991</v>
      </c>
      <c r="Y4351">
        <f>IF(ChurnTable[[#This Row],[Churn]]="Yes",1,0)</f>
        <v>1</v>
      </c>
      <c r="Z4351">
        <f>IF(ChurnTable[[#This Row],[Churn]]="Yes",ChurnTable[[#This Row],[MonthlyCharges]]*12,0)</f>
        <v>963.59999999999991</v>
      </c>
    </row>
    <row r="4352" spans="1:26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 s="1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 s="2">
        <v>44.55</v>
      </c>
      <c r="T4352" s="2">
        <v>1462.6</v>
      </c>
      <c r="U4352" t="s">
        <v>24</v>
      </c>
      <c r="V43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52" t="str">
        <f>IF(ChurnTable[[#This Row],[MonthlyCharges]]&lt;35,"Low (&lt;$35)",IF(ChurnTable[[#This Row],[MonthlyCharges]]&lt;70,"Medium ($35-$70)","High (&gt;$70)"))</f>
        <v>Medium ($35-$70)</v>
      </c>
      <c r="X4352">
        <f>ChurnTable[[#This Row],[MonthlyCharges]]*12</f>
        <v>534.59999999999991</v>
      </c>
      <c r="Y4352">
        <f>IF(ChurnTable[[#This Row],[Churn]]="Yes",1,0)</f>
        <v>0</v>
      </c>
      <c r="Z4352">
        <f>IF(ChurnTable[[#This Row],[Churn]]="Yes",ChurnTable[[#This Row],[MonthlyCharges]]*12,0)</f>
        <v>0</v>
      </c>
    </row>
    <row r="4353" spans="1:26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 s="1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 s="2">
        <v>20.350000000000001</v>
      </c>
      <c r="T4353" s="2">
        <v>150.6</v>
      </c>
      <c r="U4353" t="s">
        <v>24</v>
      </c>
      <c r="V43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53" t="str">
        <f>IF(ChurnTable[[#This Row],[MonthlyCharges]]&lt;35,"Low (&lt;$35)",IF(ChurnTable[[#This Row],[MonthlyCharges]]&lt;70,"Medium ($35-$70)","High (&gt;$70)"))</f>
        <v>Low (&lt;$35)</v>
      </c>
      <c r="X4353">
        <f>ChurnTable[[#This Row],[MonthlyCharges]]*12</f>
        <v>244.20000000000002</v>
      </c>
      <c r="Y4353">
        <f>IF(ChurnTable[[#This Row],[Churn]]="Yes",1,0)</f>
        <v>0</v>
      </c>
      <c r="Z4353">
        <f>IF(ChurnTable[[#This Row],[Churn]]="Yes",ChurnTable[[#This Row],[MonthlyCharges]]*12,0)</f>
        <v>0</v>
      </c>
    </row>
    <row r="4354" spans="1:26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 s="1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 s="2">
        <v>91.8</v>
      </c>
      <c r="T4354" s="2">
        <v>5960.5</v>
      </c>
      <c r="U4354" t="s">
        <v>24</v>
      </c>
      <c r="V43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54" t="str">
        <f>IF(ChurnTable[[#This Row],[MonthlyCharges]]&lt;35,"Low (&lt;$35)",IF(ChurnTable[[#This Row],[MonthlyCharges]]&lt;70,"Medium ($35-$70)","High (&gt;$70)"))</f>
        <v>High (&gt;$70)</v>
      </c>
      <c r="X4354">
        <f>ChurnTable[[#This Row],[MonthlyCharges]]*12</f>
        <v>1101.5999999999999</v>
      </c>
      <c r="Y4354">
        <f>IF(ChurnTable[[#This Row],[Churn]]="Yes",1,0)</f>
        <v>0</v>
      </c>
      <c r="Z4354">
        <f>IF(ChurnTable[[#This Row],[Churn]]="Yes",ChurnTable[[#This Row],[MonthlyCharges]]*12,0)</f>
        <v>0</v>
      </c>
    </row>
    <row r="4355" spans="1:26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 s="1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 s="2">
        <v>74.900000000000006</v>
      </c>
      <c r="T4355" s="2">
        <v>74.900000000000006</v>
      </c>
      <c r="U4355" t="s">
        <v>23</v>
      </c>
      <c r="V43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55" t="str">
        <f>IF(ChurnTable[[#This Row],[MonthlyCharges]]&lt;35,"Low (&lt;$35)",IF(ChurnTable[[#This Row],[MonthlyCharges]]&lt;70,"Medium ($35-$70)","High (&gt;$70)"))</f>
        <v>High (&gt;$70)</v>
      </c>
      <c r="X4355">
        <f>ChurnTable[[#This Row],[MonthlyCharges]]*12</f>
        <v>898.80000000000007</v>
      </c>
      <c r="Y4355">
        <f>IF(ChurnTable[[#This Row],[Churn]]="Yes",1,0)</f>
        <v>1</v>
      </c>
      <c r="Z4355">
        <f>IF(ChurnTable[[#This Row],[Churn]]="Yes",ChurnTable[[#This Row],[MonthlyCharges]]*12,0)</f>
        <v>898.80000000000007</v>
      </c>
    </row>
    <row r="4356" spans="1:26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 s="1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 s="2">
        <v>20.2</v>
      </c>
      <c r="T4356" s="2">
        <v>1192.3</v>
      </c>
      <c r="U4356" t="s">
        <v>24</v>
      </c>
      <c r="V43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56" t="str">
        <f>IF(ChurnTable[[#This Row],[MonthlyCharges]]&lt;35,"Low (&lt;$35)",IF(ChurnTable[[#This Row],[MonthlyCharges]]&lt;70,"Medium ($35-$70)","High (&gt;$70)"))</f>
        <v>Low (&lt;$35)</v>
      </c>
      <c r="X4356">
        <f>ChurnTable[[#This Row],[MonthlyCharges]]*12</f>
        <v>242.39999999999998</v>
      </c>
      <c r="Y4356">
        <f>IF(ChurnTable[[#This Row],[Churn]]="Yes",1,0)</f>
        <v>0</v>
      </c>
      <c r="Z4356">
        <f>IF(ChurnTable[[#This Row],[Churn]]="Yes",ChurnTable[[#This Row],[MonthlyCharges]]*12,0)</f>
        <v>0</v>
      </c>
    </row>
    <row r="4357" spans="1:26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 s="1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 s="2">
        <v>50.35</v>
      </c>
      <c r="T4357" s="2">
        <v>314.55</v>
      </c>
      <c r="U4357" t="s">
        <v>24</v>
      </c>
      <c r="V43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57" t="str">
        <f>IF(ChurnTable[[#This Row],[MonthlyCharges]]&lt;35,"Low (&lt;$35)",IF(ChurnTable[[#This Row],[MonthlyCharges]]&lt;70,"Medium ($35-$70)","High (&gt;$70)"))</f>
        <v>Medium ($35-$70)</v>
      </c>
      <c r="X4357">
        <f>ChurnTable[[#This Row],[MonthlyCharges]]*12</f>
        <v>604.20000000000005</v>
      </c>
      <c r="Y4357">
        <f>IF(ChurnTable[[#This Row],[Churn]]="Yes",1,0)</f>
        <v>0</v>
      </c>
      <c r="Z4357">
        <f>IF(ChurnTable[[#This Row],[Churn]]="Yes",ChurnTable[[#This Row],[MonthlyCharges]]*12,0)</f>
        <v>0</v>
      </c>
    </row>
    <row r="4358" spans="1:26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 s="1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 s="2">
        <v>18.8</v>
      </c>
      <c r="T4358" s="2">
        <v>56</v>
      </c>
      <c r="U4358" t="s">
        <v>24</v>
      </c>
      <c r="V43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58" t="str">
        <f>IF(ChurnTable[[#This Row],[MonthlyCharges]]&lt;35,"Low (&lt;$35)",IF(ChurnTable[[#This Row],[MonthlyCharges]]&lt;70,"Medium ($35-$70)","High (&gt;$70)"))</f>
        <v>Low (&lt;$35)</v>
      </c>
      <c r="X4358">
        <f>ChurnTable[[#This Row],[MonthlyCharges]]*12</f>
        <v>225.60000000000002</v>
      </c>
      <c r="Y4358">
        <f>IF(ChurnTable[[#This Row],[Churn]]="Yes",1,0)</f>
        <v>0</v>
      </c>
      <c r="Z4358">
        <f>IF(ChurnTable[[#This Row],[Churn]]="Yes",ChurnTable[[#This Row],[MonthlyCharges]]*12,0)</f>
        <v>0</v>
      </c>
    </row>
    <row r="4359" spans="1:26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 s="1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 s="2">
        <v>20.45</v>
      </c>
      <c r="T4359" s="2">
        <v>330.8</v>
      </c>
      <c r="U4359" t="s">
        <v>24</v>
      </c>
      <c r="V43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59" t="str">
        <f>IF(ChurnTable[[#This Row],[MonthlyCharges]]&lt;35,"Low (&lt;$35)",IF(ChurnTable[[#This Row],[MonthlyCharges]]&lt;70,"Medium ($35-$70)","High (&gt;$70)"))</f>
        <v>Low (&lt;$35)</v>
      </c>
      <c r="X4359">
        <f>ChurnTable[[#This Row],[MonthlyCharges]]*12</f>
        <v>245.39999999999998</v>
      </c>
      <c r="Y4359">
        <f>IF(ChurnTable[[#This Row],[Churn]]="Yes",1,0)</f>
        <v>0</v>
      </c>
      <c r="Z4359">
        <f>IF(ChurnTable[[#This Row],[Churn]]="Yes",ChurnTable[[#This Row],[MonthlyCharges]]*12,0)</f>
        <v>0</v>
      </c>
    </row>
    <row r="4360" spans="1:26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 s="1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 s="2">
        <v>64.75</v>
      </c>
      <c r="T4360" s="2">
        <v>877.35</v>
      </c>
      <c r="U4360" t="s">
        <v>24</v>
      </c>
      <c r="V43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60" t="str">
        <f>IF(ChurnTable[[#This Row],[MonthlyCharges]]&lt;35,"Low (&lt;$35)",IF(ChurnTable[[#This Row],[MonthlyCharges]]&lt;70,"Medium ($35-$70)","High (&gt;$70)"))</f>
        <v>Medium ($35-$70)</v>
      </c>
      <c r="X4360">
        <f>ChurnTable[[#This Row],[MonthlyCharges]]*12</f>
        <v>777</v>
      </c>
      <c r="Y4360">
        <f>IF(ChurnTable[[#This Row],[Churn]]="Yes",1,0)</f>
        <v>0</v>
      </c>
      <c r="Z4360">
        <f>IF(ChurnTable[[#This Row],[Churn]]="Yes",ChurnTable[[#This Row],[MonthlyCharges]]*12,0)</f>
        <v>0</v>
      </c>
    </row>
    <row r="4361" spans="1:26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 s="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 s="2">
        <v>98.7</v>
      </c>
      <c r="T4361" s="2">
        <v>2249.1</v>
      </c>
      <c r="U4361" t="s">
        <v>24</v>
      </c>
      <c r="V43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61" t="str">
        <f>IF(ChurnTable[[#This Row],[MonthlyCharges]]&lt;35,"Low (&lt;$35)",IF(ChurnTable[[#This Row],[MonthlyCharges]]&lt;70,"Medium ($35-$70)","High (&gt;$70)"))</f>
        <v>High (&gt;$70)</v>
      </c>
      <c r="X4361">
        <f>ChurnTable[[#This Row],[MonthlyCharges]]*12</f>
        <v>1184.4000000000001</v>
      </c>
      <c r="Y4361">
        <f>IF(ChurnTable[[#This Row],[Churn]]="Yes",1,0)</f>
        <v>0</v>
      </c>
      <c r="Z4361">
        <f>IF(ChurnTable[[#This Row],[Churn]]="Yes",ChurnTable[[#This Row],[MonthlyCharges]]*12,0)</f>
        <v>0</v>
      </c>
    </row>
    <row r="4362" spans="1:26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 s="1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 s="2">
        <v>89.45</v>
      </c>
      <c r="T4362" s="2">
        <v>2807.65</v>
      </c>
      <c r="U4362" t="s">
        <v>24</v>
      </c>
      <c r="V43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62" t="str">
        <f>IF(ChurnTable[[#This Row],[MonthlyCharges]]&lt;35,"Low (&lt;$35)",IF(ChurnTable[[#This Row],[MonthlyCharges]]&lt;70,"Medium ($35-$70)","High (&gt;$70)"))</f>
        <v>High (&gt;$70)</v>
      </c>
      <c r="X4362">
        <f>ChurnTable[[#This Row],[MonthlyCharges]]*12</f>
        <v>1073.4000000000001</v>
      </c>
      <c r="Y4362">
        <f>IF(ChurnTable[[#This Row],[Churn]]="Yes",1,0)</f>
        <v>0</v>
      </c>
      <c r="Z4362">
        <f>IF(ChurnTable[[#This Row],[Churn]]="Yes",ChurnTable[[#This Row],[MonthlyCharges]]*12,0)</f>
        <v>0</v>
      </c>
    </row>
    <row r="4363" spans="1:26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 s="1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 s="2">
        <v>58.75</v>
      </c>
      <c r="T4363" s="2">
        <v>1696.2</v>
      </c>
      <c r="U4363" t="s">
        <v>24</v>
      </c>
      <c r="V43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63" t="str">
        <f>IF(ChurnTable[[#This Row],[MonthlyCharges]]&lt;35,"Low (&lt;$35)",IF(ChurnTable[[#This Row],[MonthlyCharges]]&lt;70,"Medium ($35-$70)","High (&gt;$70)"))</f>
        <v>Medium ($35-$70)</v>
      </c>
      <c r="X4363">
        <f>ChurnTable[[#This Row],[MonthlyCharges]]*12</f>
        <v>705</v>
      </c>
      <c r="Y4363">
        <f>IF(ChurnTable[[#This Row],[Churn]]="Yes",1,0)</f>
        <v>0</v>
      </c>
      <c r="Z4363">
        <f>IF(ChurnTable[[#This Row],[Churn]]="Yes",ChurnTable[[#This Row],[MonthlyCharges]]*12,0)</f>
        <v>0</v>
      </c>
    </row>
    <row r="4364" spans="1:26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 s="1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 s="2">
        <v>20.7</v>
      </c>
      <c r="T4364" s="2">
        <v>1032.05</v>
      </c>
      <c r="U4364" t="s">
        <v>24</v>
      </c>
      <c r="V43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64" t="str">
        <f>IF(ChurnTable[[#This Row],[MonthlyCharges]]&lt;35,"Low (&lt;$35)",IF(ChurnTable[[#This Row],[MonthlyCharges]]&lt;70,"Medium ($35-$70)","High (&gt;$70)"))</f>
        <v>Low (&lt;$35)</v>
      </c>
      <c r="X4364">
        <f>ChurnTable[[#This Row],[MonthlyCharges]]*12</f>
        <v>248.39999999999998</v>
      </c>
      <c r="Y4364">
        <f>IF(ChurnTable[[#This Row],[Churn]]="Yes",1,0)</f>
        <v>0</v>
      </c>
      <c r="Z4364">
        <f>IF(ChurnTable[[#This Row],[Churn]]="Yes",ChurnTable[[#This Row],[MonthlyCharges]]*12,0)</f>
        <v>0</v>
      </c>
    </row>
    <row r="4365" spans="1:26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 s="1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 s="2">
        <v>85.6</v>
      </c>
      <c r="T4365" s="2">
        <v>4902.8</v>
      </c>
      <c r="U4365" t="s">
        <v>24</v>
      </c>
      <c r="V43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65" t="str">
        <f>IF(ChurnTable[[#This Row],[MonthlyCharges]]&lt;35,"Low (&lt;$35)",IF(ChurnTable[[#This Row],[MonthlyCharges]]&lt;70,"Medium ($35-$70)","High (&gt;$70)"))</f>
        <v>High (&gt;$70)</v>
      </c>
      <c r="X4365">
        <f>ChurnTable[[#This Row],[MonthlyCharges]]*12</f>
        <v>1027.1999999999998</v>
      </c>
      <c r="Y4365">
        <f>IF(ChurnTable[[#This Row],[Churn]]="Yes",1,0)</f>
        <v>0</v>
      </c>
      <c r="Z4365">
        <f>IF(ChurnTable[[#This Row],[Churn]]="Yes",ChurnTable[[#This Row],[MonthlyCharges]]*12,0)</f>
        <v>0</v>
      </c>
    </row>
    <row r="4366" spans="1:26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 s="1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 s="2">
        <v>80.3</v>
      </c>
      <c r="T4366" s="2">
        <v>4995.3500000000004</v>
      </c>
      <c r="U4366" t="s">
        <v>24</v>
      </c>
      <c r="V43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66" t="str">
        <f>IF(ChurnTable[[#This Row],[MonthlyCharges]]&lt;35,"Low (&lt;$35)",IF(ChurnTable[[#This Row],[MonthlyCharges]]&lt;70,"Medium ($35-$70)","High (&gt;$70)"))</f>
        <v>High (&gt;$70)</v>
      </c>
      <c r="X4366">
        <f>ChurnTable[[#This Row],[MonthlyCharges]]*12</f>
        <v>963.59999999999991</v>
      </c>
      <c r="Y4366">
        <f>IF(ChurnTable[[#This Row],[Churn]]="Yes",1,0)</f>
        <v>0</v>
      </c>
      <c r="Z4366">
        <f>IF(ChurnTable[[#This Row],[Churn]]="Yes",ChurnTable[[#This Row],[MonthlyCharges]]*12,0)</f>
        <v>0</v>
      </c>
    </row>
    <row r="4367" spans="1:26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 s="1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 s="2">
        <v>79.8</v>
      </c>
      <c r="T4367" s="2">
        <v>5034.05</v>
      </c>
      <c r="U4367" t="s">
        <v>24</v>
      </c>
      <c r="V43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67" t="str">
        <f>IF(ChurnTable[[#This Row],[MonthlyCharges]]&lt;35,"Low (&lt;$35)",IF(ChurnTable[[#This Row],[MonthlyCharges]]&lt;70,"Medium ($35-$70)","High (&gt;$70)"))</f>
        <v>High (&gt;$70)</v>
      </c>
      <c r="X4367">
        <f>ChurnTable[[#This Row],[MonthlyCharges]]*12</f>
        <v>957.59999999999991</v>
      </c>
      <c r="Y4367">
        <f>IF(ChurnTable[[#This Row],[Churn]]="Yes",1,0)</f>
        <v>0</v>
      </c>
      <c r="Z4367">
        <f>IF(ChurnTable[[#This Row],[Churn]]="Yes",ChurnTable[[#This Row],[MonthlyCharges]]*12,0)</f>
        <v>0</v>
      </c>
    </row>
    <row r="4368" spans="1:26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 s="1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 s="2">
        <v>79.849999999999994</v>
      </c>
      <c r="T4368" s="2">
        <v>1857.75</v>
      </c>
      <c r="U4368" t="s">
        <v>24</v>
      </c>
      <c r="V43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68" t="str">
        <f>IF(ChurnTable[[#This Row],[MonthlyCharges]]&lt;35,"Low (&lt;$35)",IF(ChurnTable[[#This Row],[MonthlyCharges]]&lt;70,"Medium ($35-$70)","High (&gt;$70)"))</f>
        <v>High (&gt;$70)</v>
      </c>
      <c r="X4368">
        <f>ChurnTable[[#This Row],[MonthlyCharges]]*12</f>
        <v>958.19999999999993</v>
      </c>
      <c r="Y4368">
        <f>IF(ChurnTable[[#This Row],[Churn]]="Yes",1,0)</f>
        <v>0</v>
      </c>
      <c r="Z4368">
        <f>IF(ChurnTable[[#This Row],[Churn]]="Yes",ChurnTable[[#This Row],[MonthlyCharges]]*12,0)</f>
        <v>0</v>
      </c>
    </row>
    <row r="4369" spans="1:26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 s="1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 s="2">
        <v>54.1</v>
      </c>
      <c r="T4369" s="2">
        <v>1992.85</v>
      </c>
      <c r="U4369" t="s">
        <v>24</v>
      </c>
      <c r="V43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69" t="str">
        <f>IF(ChurnTable[[#This Row],[MonthlyCharges]]&lt;35,"Low (&lt;$35)",IF(ChurnTable[[#This Row],[MonthlyCharges]]&lt;70,"Medium ($35-$70)","High (&gt;$70)"))</f>
        <v>Medium ($35-$70)</v>
      </c>
      <c r="X4369">
        <f>ChurnTable[[#This Row],[MonthlyCharges]]*12</f>
        <v>649.20000000000005</v>
      </c>
      <c r="Y4369">
        <f>IF(ChurnTable[[#This Row],[Churn]]="Yes",1,0)</f>
        <v>0</v>
      </c>
      <c r="Z4369">
        <f>IF(ChurnTable[[#This Row],[Churn]]="Yes",ChurnTable[[#This Row],[MonthlyCharges]]*12,0)</f>
        <v>0</v>
      </c>
    </row>
    <row r="4370" spans="1:26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 s="1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 s="2">
        <v>80.849999999999994</v>
      </c>
      <c r="T4370" s="2">
        <v>751.65</v>
      </c>
      <c r="U4370" t="s">
        <v>23</v>
      </c>
      <c r="V43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70" t="str">
        <f>IF(ChurnTable[[#This Row],[MonthlyCharges]]&lt;35,"Low (&lt;$35)",IF(ChurnTable[[#This Row],[MonthlyCharges]]&lt;70,"Medium ($35-$70)","High (&gt;$70)"))</f>
        <v>High (&gt;$70)</v>
      </c>
      <c r="X4370">
        <f>ChurnTable[[#This Row],[MonthlyCharges]]*12</f>
        <v>970.19999999999993</v>
      </c>
      <c r="Y4370">
        <f>IF(ChurnTable[[#This Row],[Churn]]="Yes",1,0)</f>
        <v>1</v>
      </c>
      <c r="Z4370">
        <f>IF(ChurnTable[[#This Row],[Churn]]="Yes",ChurnTable[[#This Row],[MonthlyCharges]]*12,0)</f>
        <v>970.19999999999993</v>
      </c>
    </row>
    <row r="4371" spans="1:26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 s="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 s="2">
        <v>24.75</v>
      </c>
      <c r="T4371" s="2">
        <v>66.95</v>
      </c>
      <c r="U4371" t="s">
        <v>23</v>
      </c>
      <c r="V43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71" t="str">
        <f>IF(ChurnTable[[#This Row],[MonthlyCharges]]&lt;35,"Low (&lt;$35)",IF(ChurnTable[[#This Row],[MonthlyCharges]]&lt;70,"Medium ($35-$70)","High (&gt;$70)"))</f>
        <v>Low (&lt;$35)</v>
      </c>
      <c r="X4371">
        <f>ChurnTable[[#This Row],[MonthlyCharges]]*12</f>
        <v>297</v>
      </c>
      <c r="Y4371">
        <f>IF(ChurnTable[[#This Row],[Churn]]="Yes",1,0)</f>
        <v>1</v>
      </c>
      <c r="Z4371">
        <f>IF(ChurnTable[[#This Row],[Churn]]="Yes",ChurnTable[[#This Row],[MonthlyCharges]]*12,0)</f>
        <v>297</v>
      </c>
    </row>
    <row r="4372" spans="1:26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 s="1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 s="2">
        <v>80.900000000000006</v>
      </c>
      <c r="T4372" s="2">
        <v>1714.95</v>
      </c>
      <c r="U4372" t="s">
        <v>24</v>
      </c>
      <c r="V43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72" t="str">
        <f>IF(ChurnTable[[#This Row],[MonthlyCharges]]&lt;35,"Low (&lt;$35)",IF(ChurnTable[[#This Row],[MonthlyCharges]]&lt;70,"Medium ($35-$70)","High (&gt;$70)"))</f>
        <v>High (&gt;$70)</v>
      </c>
      <c r="X4372">
        <f>ChurnTable[[#This Row],[MonthlyCharges]]*12</f>
        <v>970.80000000000007</v>
      </c>
      <c r="Y4372">
        <f>IF(ChurnTable[[#This Row],[Churn]]="Yes",1,0)</f>
        <v>0</v>
      </c>
      <c r="Z4372">
        <f>IF(ChurnTable[[#This Row],[Churn]]="Yes",ChurnTable[[#This Row],[MonthlyCharges]]*12,0)</f>
        <v>0</v>
      </c>
    </row>
    <row r="4373" spans="1:26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 s="1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 s="2">
        <v>24.5</v>
      </c>
      <c r="T4373" s="2">
        <v>343.6</v>
      </c>
      <c r="U4373" t="s">
        <v>24</v>
      </c>
      <c r="V43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73" t="str">
        <f>IF(ChurnTable[[#This Row],[MonthlyCharges]]&lt;35,"Low (&lt;$35)",IF(ChurnTable[[#This Row],[MonthlyCharges]]&lt;70,"Medium ($35-$70)","High (&gt;$70)"))</f>
        <v>Low (&lt;$35)</v>
      </c>
      <c r="X4373">
        <f>ChurnTable[[#This Row],[MonthlyCharges]]*12</f>
        <v>294</v>
      </c>
      <c r="Y4373">
        <f>IF(ChurnTable[[#This Row],[Churn]]="Yes",1,0)</f>
        <v>0</v>
      </c>
      <c r="Z4373">
        <f>IF(ChurnTable[[#This Row],[Churn]]="Yes",ChurnTable[[#This Row],[MonthlyCharges]]*12,0)</f>
        <v>0</v>
      </c>
    </row>
    <row r="4374" spans="1:26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 s="1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 s="2">
        <v>20.149999999999999</v>
      </c>
      <c r="T4374" s="2">
        <v>20.149999999999999</v>
      </c>
      <c r="U4374" t="s">
        <v>24</v>
      </c>
      <c r="V43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74" t="str">
        <f>IF(ChurnTable[[#This Row],[MonthlyCharges]]&lt;35,"Low (&lt;$35)",IF(ChurnTable[[#This Row],[MonthlyCharges]]&lt;70,"Medium ($35-$70)","High (&gt;$70)"))</f>
        <v>Low (&lt;$35)</v>
      </c>
      <c r="X4374">
        <f>ChurnTable[[#This Row],[MonthlyCharges]]*12</f>
        <v>241.79999999999998</v>
      </c>
      <c r="Y4374">
        <f>IF(ChurnTable[[#This Row],[Churn]]="Yes",1,0)</f>
        <v>0</v>
      </c>
      <c r="Z4374">
        <f>IF(ChurnTable[[#This Row],[Churn]]="Yes",ChurnTable[[#This Row],[MonthlyCharges]]*12,0)</f>
        <v>0</v>
      </c>
    </row>
    <row r="4375" spans="1:26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 s="1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 s="2">
        <v>20.05</v>
      </c>
      <c r="T4375" s="2">
        <v>520.1</v>
      </c>
      <c r="U4375" t="s">
        <v>24</v>
      </c>
      <c r="V43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75" t="str">
        <f>IF(ChurnTable[[#This Row],[MonthlyCharges]]&lt;35,"Low (&lt;$35)",IF(ChurnTable[[#This Row],[MonthlyCharges]]&lt;70,"Medium ($35-$70)","High (&gt;$70)"))</f>
        <v>Low (&lt;$35)</v>
      </c>
      <c r="X4375">
        <f>ChurnTable[[#This Row],[MonthlyCharges]]*12</f>
        <v>240.60000000000002</v>
      </c>
      <c r="Y4375">
        <f>IF(ChurnTable[[#This Row],[Churn]]="Yes",1,0)</f>
        <v>0</v>
      </c>
      <c r="Z4375">
        <f>IF(ChurnTable[[#This Row],[Churn]]="Yes",ChurnTable[[#This Row],[MonthlyCharges]]*12,0)</f>
        <v>0</v>
      </c>
    </row>
    <row r="4376" spans="1:26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 s="1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 s="2">
        <v>19.600000000000001</v>
      </c>
      <c r="T4376" s="2">
        <v>1387.45</v>
      </c>
      <c r="U4376" t="s">
        <v>24</v>
      </c>
      <c r="V43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76" t="str">
        <f>IF(ChurnTable[[#This Row],[MonthlyCharges]]&lt;35,"Low (&lt;$35)",IF(ChurnTable[[#This Row],[MonthlyCharges]]&lt;70,"Medium ($35-$70)","High (&gt;$70)"))</f>
        <v>Low (&lt;$35)</v>
      </c>
      <c r="X4376">
        <f>ChurnTable[[#This Row],[MonthlyCharges]]*12</f>
        <v>235.20000000000002</v>
      </c>
      <c r="Y4376">
        <f>IF(ChurnTable[[#This Row],[Churn]]="Yes",1,0)</f>
        <v>0</v>
      </c>
      <c r="Z4376">
        <f>IF(ChurnTable[[#This Row],[Churn]]="Yes",ChurnTable[[#This Row],[MonthlyCharges]]*12,0)</f>
        <v>0</v>
      </c>
    </row>
    <row r="4377" spans="1:26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 s="1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 s="2">
        <v>114.3</v>
      </c>
      <c r="T4377" s="2">
        <v>7383.7</v>
      </c>
      <c r="U4377" t="s">
        <v>24</v>
      </c>
      <c r="V43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77" t="str">
        <f>IF(ChurnTable[[#This Row],[MonthlyCharges]]&lt;35,"Low (&lt;$35)",IF(ChurnTable[[#This Row],[MonthlyCharges]]&lt;70,"Medium ($35-$70)","High (&gt;$70)"))</f>
        <v>High (&gt;$70)</v>
      </c>
      <c r="X4377">
        <f>ChurnTable[[#This Row],[MonthlyCharges]]*12</f>
        <v>1371.6</v>
      </c>
      <c r="Y4377">
        <f>IF(ChurnTable[[#This Row],[Churn]]="Yes",1,0)</f>
        <v>0</v>
      </c>
      <c r="Z4377">
        <f>IF(ChurnTable[[#This Row],[Churn]]="Yes",ChurnTable[[#This Row],[MonthlyCharges]]*12,0)</f>
        <v>0</v>
      </c>
    </row>
    <row r="4378" spans="1:26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 s="1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 s="2">
        <v>100.3</v>
      </c>
      <c r="T4378" s="2">
        <v>4483.95</v>
      </c>
      <c r="U4378" t="s">
        <v>24</v>
      </c>
      <c r="V43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78" t="str">
        <f>IF(ChurnTable[[#This Row],[MonthlyCharges]]&lt;35,"Low (&lt;$35)",IF(ChurnTable[[#This Row],[MonthlyCharges]]&lt;70,"Medium ($35-$70)","High (&gt;$70)"))</f>
        <v>High (&gt;$70)</v>
      </c>
      <c r="X4378">
        <f>ChurnTable[[#This Row],[MonthlyCharges]]*12</f>
        <v>1203.5999999999999</v>
      </c>
      <c r="Y4378">
        <f>IF(ChurnTable[[#This Row],[Churn]]="Yes",1,0)</f>
        <v>0</v>
      </c>
      <c r="Z4378">
        <f>IF(ChurnTable[[#This Row],[Churn]]="Yes",ChurnTable[[#This Row],[MonthlyCharges]]*12,0)</f>
        <v>0</v>
      </c>
    </row>
    <row r="4379" spans="1:26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 s="1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 s="2">
        <v>80</v>
      </c>
      <c r="T4379" s="2">
        <v>1706.45</v>
      </c>
      <c r="U4379" t="s">
        <v>24</v>
      </c>
      <c r="V43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79" t="str">
        <f>IF(ChurnTable[[#This Row],[MonthlyCharges]]&lt;35,"Low (&lt;$35)",IF(ChurnTable[[#This Row],[MonthlyCharges]]&lt;70,"Medium ($35-$70)","High (&gt;$70)"))</f>
        <v>High (&gt;$70)</v>
      </c>
      <c r="X4379">
        <f>ChurnTable[[#This Row],[MonthlyCharges]]*12</f>
        <v>960</v>
      </c>
      <c r="Y4379">
        <f>IF(ChurnTable[[#This Row],[Churn]]="Yes",1,0)</f>
        <v>0</v>
      </c>
      <c r="Z4379">
        <f>IF(ChurnTable[[#This Row],[Churn]]="Yes",ChurnTable[[#This Row],[MonthlyCharges]]*12,0)</f>
        <v>0</v>
      </c>
    </row>
    <row r="4380" spans="1:26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 s="1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 s="2">
        <v>20.85</v>
      </c>
      <c r="T4380" s="2">
        <v>1327.4</v>
      </c>
      <c r="U4380" t="s">
        <v>24</v>
      </c>
      <c r="V43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80" t="str">
        <f>IF(ChurnTable[[#This Row],[MonthlyCharges]]&lt;35,"Low (&lt;$35)",IF(ChurnTable[[#This Row],[MonthlyCharges]]&lt;70,"Medium ($35-$70)","High (&gt;$70)"))</f>
        <v>Low (&lt;$35)</v>
      </c>
      <c r="X4380">
        <f>ChurnTable[[#This Row],[MonthlyCharges]]*12</f>
        <v>250.20000000000002</v>
      </c>
      <c r="Y4380">
        <f>IF(ChurnTable[[#This Row],[Churn]]="Yes",1,0)</f>
        <v>0</v>
      </c>
      <c r="Z4380">
        <f>IF(ChurnTable[[#This Row],[Churn]]="Yes",ChurnTable[[#This Row],[MonthlyCharges]]*12,0)</f>
        <v>0</v>
      </c>
    </row>
    <row r="4381" spans="1:26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 s="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 s="2">
        <v>89.95</v>
      </c>
      <c r="T4381" s="2">
        <v>5974.3</v>
      </c>
      <c r="U4381" t="s">
        <v>24</v>
      </c>
      <c r="V43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81" t="str">
        <f>IF(ChurnTable[[#This Row],[MonthlyCharges]]&lt;35,"Low (&lt;$35)",IF(ChurnTable[[#This Row],[MonthlyCharges]]&lt;70,"Medium ($35-$70)","High (&gt;$70)"))</f>
        <v>High (&gt;$70)</v>
      </c>
      <c r="X4381">
        <f>ChurnTable[[#This Row],[MonthlyCharges]]*12</f>
        <v>1079.4000000000001</v>
      </c>
      <c r="Y4381">
        <f>IF(ChurnTable[[#This Row],[Churn]]="Yes",1,0)</f>
        <v>0</v>
      </c>
      <c r="Z4381">
        <f>IF(ChurnTable[[#This Row],[Churn]]="Yes",ChurnTable[[#This Row],[MonthlyCharges]]*12,0)</f>
        <v>0</v>
      </c>
    </row>
    <row r="4382" spans="1:26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 s="1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 s="2">
        <v>20</v>
      </c>
      <c r="T4382" s="2">
        <v>0</v>
      </c>
      <c r="U4382" t="s">
        <v>24</v>
      </c>
      <c r="V43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82" t="str">
        <f>IF(ChurnTable[[#This Row],[MonthlyCharges]]&lt;35,"Low (&lt;$35)",IF(ChurnTable[[#This Row],[MonthlyCharges]]&lt;70,"Medium ($35-$70)","High (&gt;$70)"))</f>
        <v>Low (&lt;$35)</v>
      </c>
      <c r="X4382">
        <f>ChurnTable[[#This Row],[MonthlyCharges]]*12</f>
        <v>240</v>
      </c>
      <c r="Y4382">
        <f>IF(ChurnTable[[#This Row],[Churn]]="Yes",1,0)</f>
        <v>0</v>
      </c>
      <c r="Z4382">
        <f>IF(ChurnTable[[#This Row],[Churn]]="Yes",ChurnTable[[#This Row],[MonthlyCharges]]*12,0)</f>
        <v>0</v>
      </c>
    </row>
    <row r="4383" spans="1:26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 s="1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 s="2">
        <v>90.85</v>
      </c>
      <c r="T4383" s="2">
        <v>4515.8500000000004</v>
      </c>
      <c r="U4383" t="s">
        <v>23</v>
      </c>
      <c r="V43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83" t="str">
        <f>IF(ChurnTable[[#This Row],[MonthlyCharges]]&lt;35,"Low (&lt;$35)",IF(ChurnTable[[#This Row],[MonthlyCharges]]&lt;70,"Medium ($35-$70)","High (&gt;$70)"))</f>
        <v>High (&gt;$70)</v>
      </c>
      <c r="X4383">
        <f>ChurnTable[[#This Row],[MonthlyCharges]]*12</f>
        <v>1090.1999999999998</v>
      </c>
      <c r="Y4383">
        <f>IF(ChurnTable[[#This Row],[Churn]]="Yes",1,0)</f>
        <v>1</v>
      </c>
      <c r="Z4383">
        <f>IF(ChurnTable[[#This Row],[Churn]]="Yes",ChurnTable[[#This Row],[MonthlyCharges]]*12,0)</f>
        <v>1090.1999999999998</v>
      </c>
    </row>
    <row r="4384" spans="1:26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 s="1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 s="2">
        <v>48.75</v>
      </c>
      <c r="T4384" s="2">
        <v>179.85</v>
      </c>
      <c r="U4384" t="s">
        <v>24</v>
      </c>
      <c r="V43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84" t="str">
        <f>IF(ChurnTable[[#This Row],[MonthlyCharges]]&lt;35,"Low (&lt;$35)",IF(ChurnTable[[#This Row],[MonthlyCharges]]&lt;70,"Medium ($35-$70)","High (&gt;$70)"))</f>
        <v>Medium ($35-$70)</v>
      </c>
      <c r="X4384">
        <f>ChurnTable[[#This Row],[MonthlyCharges]]*12</f>
        <v>585</v>
      </c>
      <c r="Y4384">
        <f>IF(ChurnTable[[#This Row],[Churn]]="Yes",1,0)</f>
        <v>0</v>
      </c>
      <c r="Z4384">
        <f>IF(ChurnTable[[#This Row],[Churn]]="Yes",ChurnTable[[#This Row],[MonthlyCharges]]*12,0)</f>
        <v>0</v>
      </c>
    </row>
    <row r="4385" spans="1:26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 s="1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 s="2">
        <v>80</v>
      </c>
      <c r="T4385" s="2">
        <v>5040.2</v>
      </c>
      <c r="U4385" t="s">
        <v>24</v>
      </c>
      <c r="V43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85" t="str">
        <f>IF(ChurnTable[[#This Row],[MonthlyCharges]]&lt;35,"Low (&lt;$35)",IF(ChurnTable[[#This Row],[MonthlyCharges]]&lt;70,"Medium ($35-$70)","High (&gt;$70)"))</f>
        <v>High (&gt;$70)</v>
      </c>
      <c r="X4385">
        <f>ChurnTable[[#This Row],[MonthlyCharges]]*12</f>
        <v>960</v>
      </c>
      <c r="Y4385">
        <f>IF(ChurnTable[[#This Row],[Churn]]="Yes",1,0)</f>
        <v>0</v>
      </c>
      <c r="Z4385">
        <f>IF(ChurnTable[[#This Row],[Churn]]="Yes",ChurnTable[[#This Row],[MonthlyCharges]]*12,0)</f>
        <v>0</v>
      </c>
    </row>
    <row r="4386" spans="1:26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 s="1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 s="2">
        <v>79.7</v>
      </c>
      <c r="T4386" s="2">
        <v>165</v>
      </c>
      <c r="U4386" t="s">
        <v>23</v>
      </c>
      <c r="V43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86" t="str">
        <f>IF(ChurnTable[[#This Row],[MonthlyCharges]]&lt;35,"Low (&lt;$35)",IF(ChurnTable[[#This Row],[MonthlyCharges]]&lt;70,"Medium ($35-$70)","High (&gt;$70)"))</f>
        <v>High (&gt;$70)</v>
      </c>
      <c r="X4386">
        <f>ChurnTable[[#This Row],[MonthlyCharges]]*12</f>
        <v>956.40000000000009</v>
      </c>
      <c r="Y4386">
        <f>IF(ChurnTable[[#This Row],[Churn]]="Yes",1,0)</f>
        <v>1</v>
      </c>
      <c r="Z4386">
        <f>IF(ChurnTable[[#This Row],[Churn]]="Yes",ChurnTable[[#This Row],[MonthlyCharges]]*12,0)</f>
        <v>956.40000000000009</v>
      </c>
    </row>
    <row r="4387" spans="1:26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 s="1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 s="2">
        <v>20.350000000000001</v>
      </c>
      <c r="T4387" s="2">
        <v>422.7</v>
      </c>
      <c r="U4387" t="s">
        <v>24</v>
      </c>
      <c r="V43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87" t="str">
        <f>IF(ChurnTable[[#This Row],[MonthlyCharges]]&lt;35,"Low (&lt;$35)",IF(ChurnTable[[#This Row],[MonthlyCharges]]&lt;70,"Medium ($35-$70)","High (&gt;$70)"))</f>
        <v>Low (&lt;$35)</v>
      </c>
      <c r="X4387">
        <f>ChurnTable[[#This Row],[MonthlyCharges]]*12</f>
        <v>244.20000000000002</v>
      </c>
      <c r="Y4387">
        <f>IF(ChurnTable[[#This Row],[Churn]]="Yes",1,0)</f>
        <v>0</v>
      </c>
      <c r="Z4387">
        <f>IF(ChurnTable[[#This Row],[Churn]]="Yes",ChurnTable[[#This Row],[MonthlyCharges]]*12,0)</f>
        <v>0</v>
      </c>
    </row>
    <row r="4388" spans="1:26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 s="1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 s="2">
        <v>57.55</v>
      </c>
      <c r="T4388" s="2">
        <v>3046.4</v>
      </c>
      <c r="U4388" t="s">
        <v>23</v>
      </c>
      <c r="V43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388" t="str">
        <f>IF(ChurnTable[[#This Row],[MonthlyCharges]]&lt;35,"Low (&lt;$35)",IF(ChurnTable[[#This Row],[MonthlyCharges]]&lt;70,"Medium ($35-$70)","High (&gt;$70)"))</f>
        <v>Medium ($35-$70)</v>
      </c>
      <c r="X4388">
        <f>ChurnTable[[#This Row],[MonthlyCharges]]*12</f>
        <v>690.59999999999991</v>
      </c>
      <c r="Y4388">
        <f>IF(ChurnTable[[#This Row],[Churn]]="Yes",1,0)</f>
        <v>1</v>
      </c>
      <c r="Z4388">
        <f>IF(ChurnTable[[#This Row],[Churn]]="Yes",ChurnTable[[#This Row],[MonthlyCharges]]*12,0)</f>
        <v>690.59999999999991</v>
      </c>
    </row>
    <row r="4389" spans="1:26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 s="1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 s="2">
        <v>20.25</v>
      </c>
      <c r="T4389" s="2">
        <v>20.25</v>
      </c>
      <c r="U4389" t="s">
        <v>24</v>
      </c>
      <c r="V43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89" t="str">
        <f>IF(ChurnTable[[#This Row],[MonthlyCharges]]&lt;35,"Low (&lt;$35)",IF(ChurnTable[[#This Row],[MonthlyCharges]]&lt;70,"Medium ($35-$70)","High (&gt;$70)"))</f>
        <v>Low (&lt;$35)</v>
      </c>
      <c r="X4389">
        <f>ChurnTable[[#This Row],[MonthlyCharges]]*12</f>
        <v>243</v>
      </c>
      <c r="Y4389">
        <f>IF(ChurnTable[[#This Row],[Churn]]="Yes",1,0)</f>
        <v>0</v>
      </c>
      <c r="Z4389">
        <f>IF(ChurnTable[[#This Row],[Churn]]="Yes",ChurnTable[[#This Row],[MonthlyCharges]]*12,0)</f>
        <v>0</v>
      </c>
    </row>
    <row r="4390" spans="1:26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 s="1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 s="2">
        <v>19.399999999999999</v>
      </c>
      <c r="T4390" s="2">
        <v>358.05</v>
      </c>
      <c r="U4390" t="s">
        <v>24</v>
      </c>
      <c r="V43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90" t="str">
        <f>IF(ChurnTable[[#This Row],[MonthlyCharges]]&lt;35,"Low (&lt;$35)",IF(ChurnTable[[#This Row],[MonthlyCharges]]&lt;70,"Medium ($35-$70)","High (&gt;$70)"))</f>
        <v>Low (&lt;$35)</v>
      </c>
      <c r="X4390">
        <f>ChurnTable[[#This Row],[MonthlyCharges]]*12</f>
        <v>232.79999999999998</v>
      </c>
      <c r="Y4390">
        <f>IF(ChurnTable[[#This Row],[Churn]]="Yes",1,0)</f>
        <v>0</v>
      </c>
      <c r="Z4390">
        <f>IF(ChurnTable[[#This Row],[Churn]]="Yes",ChurnTable[[#This Row],[MonthlyCharges]]*12,0)</f>
        <v>0</v>
      </c>
    </row>
    <row r="4391" spans="1:26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 s="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 s="2">
        <v>100.4</v>
      </c>
      <c r="T4391" s="2">
        <v>2936.25</v>
      </c>
      <c r="U4391" t="s">
        <v>24</v>
      </c>
      <c r="V43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391" t="str">
        <f>IF(ChurnTable[[#This Row],[MonthlyCharges]]&lt;35,"Low (&lt;$35)",IF(ChurnTable[[#This Row],[MonthlyCharges]]&lt;70,"Medium ($35-$70)","High (&gt;$70)"))</f>
        <v>High (&gt;$70)</v>
      </c>
      <c r="X4391">
        <f>ChurnTable[[#This Row],[MonthlyCharges]]*12</f>
        <v>1204.8000000000002</v>
      </c>
      <c r="Y4391">
        <f>IF(ChurnTable[[#This Row],[Churn]]="Yes",1,0)</f>
        <v>0</v>
      </c>
      <c r="Z4391">
        <f>IF(ChurnTable[[#This Row],[Churn]]="Yes",ChurnTable[[#This Row],[MonthlyCharges]]*12,0)</f>
        <v>0</v>
      </c>
    </row>
    <row r="4392" spans="1:26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 s="1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 s="2">
        <v>57.95</v>
      </c>
      <c r="T4392" s="2">
        <v>1271.8</v>
      </c>
      <c r="U4392" t="s">
        <v>24</v>
      </c>
      <c r="V43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92" t="str">
        <f>IF(ChurnTable[[#This Row],[MonthlyCharges]]&lt;35,"Low (&lt;$35)",IF(ChurnTable[[#This Row],[MonthlyCharges]]&lt;70,"Medium ($35-$70)","High (&gt;$70)"))</f>
        <v>Medium ($35-$70)</v>
      </c>
      <c r="X4392">
        <f>ChurnTable[[#This Row],[MonthlyCharges]]*12</f>
        <v>695.40000000000009</v>
      </c>
      <c r="Y4392">
        <f>IF(ChurnTable[[#This Row],[Churn]]="Yes",1,0)</f>
        <v>0</v>
      </c>
      <c r="Z4392">
        <f>IF(ChurnTable[[#This Row],[Churn]]="Yes",ChurnTable[[#This Row],[MonthlyCharges]]*12,0)</f>
        <v>0</v>
      </c>
    </row>
    <row r="4393" spans="1:26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 s="1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 s="2">
        <v>59.5</v>
      </c>
      <c r="T4393" s="2">
        <v>530.04999999999995</v>
      </c>
      <c r="U4393" t="s">
        <v>24</v>
      </c>
      <c r="V43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93" t="str">
        <f>IF(ChurnTable[[#This Row],[MonthlyCharges]]&lt;35,"Low (&lt;$35)",IF(ChurnTable[[#This Row],[MonthlyCharges]]&lt;70,"Medium ($35-$70)","High (&gt;$70)"))</f>
        <v>Medium ($35-$70)</v>
      </c>
      <c r="X4393">
        <f>ChurnTable[[#This Row],[MonthlyCharges]]*12</f>
        <v>714</v>
      </c>
      <c r="Y4393">
        <f>IF(ChurnTable[[#This Row],[Churn]]="Yes",1,0)</f>
        <v>0</v>
      </c>
      <c r="Z4393">
        <f>IF(ChurnTable[[#This Row],[Churn]]="Yes",ChurnTable[[#This Row],[MonthlyCharges]]*12,0)</f>
        <v>0</v>
      </c>
    </row>
    <row r="4394" spans="1:26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 s="1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 s="2">
        <v>19.2</v>
      </c>
      <c r="T4394" s="2">
        <v>19.2</v>
      </c>
      <c r="U4394" t="s">
        <v>24</v>
      </c>
      <c r="V43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94" t="str">
        <f>IF(ChurnTable[[#This Row],[MonthlyCharges]]&lt;35,"Low (&lt;$35)",IF(ChurnTable[[#This Row],[MonthlyCharges]]&lt;70,"Medium ($35-$70)","High (&gt;$70)"))</f>
        <v>Low (&lt;$35)</v>
      </c>
      <c r="X4394">
        <f>ChurnTable[[#This Row],[MonthlyCharges]]*12</f>
        <v>230.39999999999998</v>
      </c>
      <c r="Y4394">
        <f>IF(ChurnTable[[#This Row],[Churn]]="Yes",1,0)</f>
        <v>0</v>
      </c>
      <c r="Z4394">
        <f>IF(ChurnTable[[#This Row],[Churn]]="Yes",ChurnTable[[#This Row],[MonthlyCharges]]*12,0)</f>
        <v>0</v>
      </c>
    </row>
    <row r="4395" spans="1:26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 s="1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 s="2">
        <v>86.5</v>
      </c>
      <c r="T4395" s="2">
        <v>1808.7</v>
      </c>
      <c r="U4395" t="s">
        <v>23</v>
      </c>
      <c r="V43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95" t="str">
        <f>IF(ChurnTable[[#This Row],[MonthlyCharges]]&lt;35,"Low (&lt;$35)",IF(ChurnTable[[#This Row],[MonthlyCharges]]&lt;70,"Medium ($35-$70)","High (&gt;$70)"))</f>
        <v>High (&gt;$70)</v>
      </c>
      <c r="X4395">
        <f>ChurnTable[[#This Row],[MonthlyCharges]]*12</f>
        <v>1038</v>
      </c>
      <c r="Y4395">
        <f>IF(ChurnTable[[#This Row],[Churn]]="Yes",1,0)</f>
        <v>1</v>
      </c>
      <c r="Z4395">
        <f>IF(ChurnTable[[#This Row],[Churn]]="Yes",ChurnTable[[#This Row],[MonthlyCharges]]*12,0)</f>
        <v>1038</v>
      </c>
    </row>
    <row r="4396" spans="1:26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 s="1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 s="2">
        <v>59.55</v>
      </c>
      <c r="T4396" s="2">
        <v>1144.5999999999999</v>
      </c>
      <c r="U4396" t="s">
        <v>24</v>
      </c>
      <c r="V43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396" t="str">
        <f>IF(ChurnTable[[#This Row],[MonthlyCharges]]&lt;35,"Low (&lt;$35)",IF(ChurnTable[[#This Row],[MonthlyCharges]]&lt;70,"Medium ($35-$70)","High (&gt;$70)"))</f>
        <v>Medium ($35-$70)</v>
      </c>
      <c r="X4396">
        <f>ChurnTable[[#This Row],[MonthlyCharges]]*12</f>
        <v>714.59999999999991</v>
      </c>
      <c r="Y4396">
        <f>IF(ChurnTable[[#This Row],[Churn]]="Yes",1,0)</f>
        <v>0</v>
      </c>
      <c r="Z4396">
        <f>IF(ChurnTable[[#This Row],[Churn]]="Yes",ChurnTable[[#This Row],[MonthlyCharges]]*12,0)</f>
        <v>0</v>
      </c>
    </row>
    <row r="4397" spans="1:26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 s="1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 s="2">
        <v>103.95</v>
      </c>
      <c r="T4397" s="2">
        <v>7446.9</v>
      </c>
      <c r="U4397" t="s">
        <v>23</v>
      </c>
      <c r="V43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97" t="str">
        <f>IF(ChurnTable[[#This Row],[MonthlyCharges]]&lt;35,"Low (&lt;$35)",IF(ChurnTable[[#This Row],[MonthlyCharges]]&lt;70,"Medium ($35-$70)","High (&gt;$70)"))</f>
        <v>High (&gt;$70)</v>
      </c>
      <c r="X4397">
        <f>ChurnTable[[#This Row],[MonthlyCharges]]*12</f>
        <v>1247.4000000000001</v>
      </c>
      <c r="Y4397">
        <f>IF(ChurnTable[[#This Row],[Churn]]="Yes",1,0)</f>
        <v>1</v>
      </c>
      <c r="Z4397">
        <f>IF(ChurnTable[[#This Row],[Churn]]="Yes",ChurnTable[[#This Row],[MonthlyCharges]]*12,0)</f>
        <v>1247.4000000000001</v>
      </c>
    </row>
    <row r="4398" spans="1:26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 s="1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 s="2">
        <v>25.1</v>
      </c>
      <c r="T4398" s="2">
        <v>25.1</v>
      </c>
      <c r="U4398" t="s">
        <v>23</v>
      </c>
      <c r="V43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398" t="str">
        <f>IF(ChurnTable[[#This Row],[MonthlyCharges]]&lt;35,"Low (&lt;$35)",IF(ChurnTable[[#This Row],[MonthlyCharges]]&lt;70,"Medium ($35-$70)","High (&gt;$70)"))</f>
        <v>Low (&lt;$35)</v>
      </c>
      <c r="X4398">
        <f>ChurnTable[[#This Row],[MonthlyCharges]]*12</f>
        <v>301.20000000000005</v>
      </c>
      <c r="Y4398">
        <f>IF(ChurnTable[[#This Row],[Churn]]="Yes",1,0)</f>
        <v>1</v>
      </c>
      <c r="Z4398">
        <f>IF(ChurnTable[[#This Row],[Churn]]="Yes",ChurnTable[[#This Row],[MonthlyCharges]]*12,0)</f>
        <v>301.20000000000005</v>
      </c>
    </row>
    <row r="4399" spans="1:26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 s="1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 s="2">
        <v>103.95</v>
      </c>
      <c r="T4399" s="2">
        <v>7556.9</v>
      </c>
      <c r="U4399" t="s">
        <v>24</v>
      </c>
      <c r="V43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399" t="str">
        <f>IF(ChurnTable[[#This Row],[MonthlyCharges]]&lt;35,"Low (&lt;$35)",IF(ChurnTable[[#This Row],[MonthlyCharges]]&lt;70,"Medium ($35-$70)","High (&gt;$70)"))</f>
        <v>High (&gt;$70)</v>
      </c>
      <c r="X4399">
        <f>ChurnTable[[#This Row],[MonthlyCharges]]*12</f>
        <v>1247.4000000000001</v>
      </c>
      <c r="Y4399">
        <f>IF(ChurnTable[[#This Row],[Churn]]="Yes",1,0)</f>
        <v>0</v>
      </c>
      <c r="Z4399">
        <f>IF(ChurnTable[[#This Row],[Churn]]="Yes",ChurnTable[[#This Row],[MonthlyCharges]]*12,0)</f>
        <v>0</v>
      </c>
    </row>
    <row r="4400" spans="1:26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 s="1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 s="2">
        <v>68.95</v>
      </c>
      <c r="T4400" s="2">
        <v>4858.7</v>
      </c>
      <c r="U4400" t="s">
        <v>24</v>
      </c>
      <c r="V44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00" t="str">
        <f>IF(ChurnTable[[#This Row],[MonthlyCharges]]&lt;35,"Low (&lt;$35)",IF(ChurnTable[[#This Row],[MonthlyCharges]]&lt;70,"Medium ($35-$70)","High (&gt;$70)"))</f>
        <v>Medium ($35-$70)</v>
      </c>
      <c r="X4400">
        <f>ChurnTable[[#This Row],[MonthlyCharges]]*12</f>
        <v>827.40000000000009</v>
      </c>
      <c r="Y4400">
        <f>IF(ChurnTable[[#This Row],[Churn]]="Yes",1,0)</f>
        <v>0</v>
      </c>
      <c r="Z4400">
        <f>IF(ChurnTable[[#This Row],[Churn]]="Yes",ChurnTable[[#This Row],[MonthlyCharges]]*12,0)</f>
        <v>0</v>
      </c>
    </row>
    <row r="4401" spans="1:26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 s="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 s="2">
        <v>103.1</v>
      </c>
      <c r="T4401" s="2">
        <v>6595</v>
      </c>
      <c r="U4401" t="s">
        <v>24</v>
      </c>
      <c r="V44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01" t="str">
        <f>IF(ChurnTable[[#This Row],[MonthlyCharges]]&lt;35,"Low (&lt;$35)",IF(ChurnTable[[#This Row],[MonthlyCharges]]&lt;70,"Medium ($35-$70)","High (&gt;$70)"))</f>
        <v>High (&gt;$70)</v>
      </c>
      <c r="X4401">
        <f>ChurnTable[[#This Row],[MonthlyCharges]]*12</f>
        <v>1237.1999999999998</v>
      </c>
      <c r="Y4401">
        <f>IF(ChurnTable[[#This Row],[Churn]]="Yes",1,0)</f>
        <v>0</v>
      </c>
      <c r="Z4401">
        <f>IF(ChurnTable[[#This Row],[Churn]]="Yes",ChurnTable[[#This Row],[MonthlyCharges]]*12,0)</f>
        <v>0</v>
      </c>
    </row>
    <row r="4402" spans="1:26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 s="1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 s="2">
        <v>24.7</v>
      </c>
      <c r="T4402" s="2">
        <v>149.05000000000001</v>
      </c>
      <c r="U4402" t="s">
        <v>24</v>
      </c>
      <c r="V44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02" t="str">
        <f>IF(ChurnTable[[#This Row],[MonthlyCharges]]&lt;35,"Low (&lt;$35)",IF(ChurnTable[[#This Row],[MonthlyCharges]]&lt;70,"Medium ($35-$70)","High (&gt;$70)"))</f>
        <v>Low (&lt;$35)</v>
      </c>
      <c r="X4402">
        <f>ChurnTable[[#This Row],[MonthlyCharges]]*12</f>
        <v>296.39999999999998</v>
      </c>
      <c r="Y4402">
        <f>IF(ChurnTable[[#This Row],[Churn]]="Yes",1,0)</f>
        <v>0</v>
      </c>
      <c r="Z4402">
        <f>IF(ChurnTable[[#This Row],[Churn]]="Yes",ChurnTable[[#This Row],[MonthlyCharges]]*12,0)</f>
        <v>0</v>
      </c>
    </row>
    <row r="4403" spans="1:26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 s="1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 s="2">
        <v>110.2</v>
      </c>
      <c r="T4403" s="2">
        <v>4972.1000000000004</v>
      </c>
      <c r="U4403" t="s">
        <v>24</v>
      </c>
      <c r="V44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03" t="str">
        <f>IF(ChurnTable[[#This Row],[MonthlyCharges]]&lt;35,"Low (&lt;$35)",IF(ChurnTable[[#This Row],[MonthlyCharges]]&lt;70,"Medium ($35-$70)","High (&gt;$70)"))</f>
        <v>High (&gt;$70)</v>
      </c>
      <c r="X4403">
        <f>ChurnTable[[#This Row],[MonthlyCharges]]*12</f>
        <v>1322.4</v>
      </c>
      <c r="Y4403">
        <f>IF(ChurnTable[[#This Row],[Churn]]="Yes",1,0)</f>
        <v>0</v>
      </c>
      <c r="Z4403">
        <f>IF(ChurnTable[[#This Row],[Churn]]="Yes",ChurnTable[[#This Row],[MonthlyCharges]]*12,0)</f>
        <v>0</v>
      </c>
    </row>
    <row r="4404" spans="1:26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 s="1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 s="2">
        <v>48.95</v>
      </c>
      <c r="T4404" s="2">
        <v>1880.85</v>
      </c>
      <c r="U4404" t="s">
        <v>23</v>
      </c>
      <c r="V44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04" t="str">
        <f>IF(ChurnTable[[#This Row],[MonthlyCharges]]&lt;35,"Low (&lt;$35)",IF(ChurnTable[[#This Row],[MonthlyCharges]]&lt;70,"Medium ($35-$70)","High (&gt;$70)"))</f>
        <v>Medium ($35-$70)</v>
      </c>
      <c r="X4404">
        <f>ChurnTable[[#This Row],[MonthlyCharges]]*12</f>
        <v>587.40000000000009</v>
      </c>
      <c r="Y4404">
        <f>IF(ChurnTable[[#This Row],[Churn]]="Yes",1,0)</f>
        <v>1</v>
      </c>
      <c r="Z4404">
        <f>IF(ChurnTable[[#This Row],[Churn]]="Yes",ChurnTable[[#This Row],[MonthlyCharges]]*12,0)</f>
        <v>587.40000000000009</v>
      </c>
    </row>
    <row r="4405" spans="1:26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 s="1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 s="2">
        <v>62.45</v>
      </c>
      <c r="T4405" s="2">
        <v>2045.55</v>
      </c>
      <c r="U4405" t="s">
        <v>24</v>
      </c>
      <c r="V44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05" t="str">
        <f>IF(ChurnTable[[#This Row],[MonthlyCharges]]&lt;35,"Low (&lt;$35)",IF(ChurnTable[[#This Row],[MonthlyCharges]]&lt;70,"Medium ($35-$70)","High (&gt;$70)"))</f>
        <v>Medium ($35-$70)</v>
      </c>
      <c r="X4405">
        <f>ChurnTable[[#This Row],[MonthlyCharges]]*12</f>
        <v>749.40000000000009</v>
      </c>
      <c r="Y4405">
        <f>IF(ChurnTable[[#This Row],[Churn]]="Yes",1,0)</f>
        <v>0</v>
      </c>
      <c r="Z4405">
        <f>IF(ChurnTable[[#This Row],[Churn]]="Yes",ChurnTable[[#This Row],[MonthlyCharges]]*12,0)</f>
        <v>0</v>
      </c>
    </row>
    <row r="4406" spans="1:26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 s="1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 s="2">
        <v>89.55</v>
      </c>
      <c r="T4406" s="2">
        <v>2187.15</v>
      </c>
      <c r="U4406" t="s">
        <v>24</v>
      </c>
      <c r="V44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06" t="str">
        <f>IF(ChurnTable[[#This Row],[MonthlyCharges]]&lt;35,"Low (&lt;$35)",IF(ChurnTable[[#This Row],[MonthlyCharges]]&lt;70,"Medium ($35-$70)","High (&gt;$70)"))</f>
        <v>High (&gt;$70)</v>
      </c>
      <c r="X4406">
        <f>ChurnTable[[#This Row],[MonthlyCharges]]*12</f>
        <v>1074.5999999999999</v>
      </c>
      <c r="Y4406">
        <f>IF(ChurnTable[[#This Row],[Churn]]="Yes",1,0)</f>
        <v>0</v>
      </c>
      <c r="Z4406">
        <f>IF(ChurnTable[[#This Row],[Churn]]="Yes",ChurnTable[[#This Row],[MonthlyCharges]]*12,0)</f>
        <v>0</v>
      </c>
    </row>
    <row r="4407" spans="1:26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 s="1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 s="2">
        <v>83.55</v>
      </c>
      <c r="T4407" s="2">
        <v>477.55</v>
      </c>
      <c r="U4407" t="s">
        <v>23</v>
      </c>
      <c r="V44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07" t="str">
        <f>IF(ChurnTable[[#This Row],[MonthlyCharges]]&lt;35,"Low (&lt;$35)",IF(ChurnTable[[#This Row],[MonthlyCharges]]&lt;70,"Medium ($35-$70)","High (&gt;$70)"))</f>
        <v>High (&gt;$70)</v>
      </c>
      <c r="X4407">
        <f>ChurnTable[[#This Row],[MonthlyCharges]]*12</f>
        <v>1002.5999999999999</v>
      </c>
      <c r="Y4407">
        <f>IF(ChurnTable[[#This Row],[Churn]]="Yes",1,0)</f>
        <v>1</v>
      </c>
      <c r="Z4407">
        <f>IF(ChurnTable[[#This Row],[Churn]]="Yes",ChurnTable[[#This Row],[MonthlyCharges]]*12,0)</f>
        <v>1002.5999999999999</v>
      </c>
    </row>
    <row r="4408" spans="1:26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 s="1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 s="2">
        <v>78.900000000000006</v>
      </c>
      <c r="T4408" s="2">
        <v>2976.95</v>
      </c>
      <c r="U4408" t="s">
        <v>24</v>
      </c>
      <c r="V44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08" t="str">
        <f>IF(ChurnTable[[#This Row],[MonthlyCharges]]&lt;35,"Low (&lt;$35)",IF(ChurnTable[[#This Row],[MonthlyCharges]]&lt;70,"Medium ($35-$70)","High (&gt;$70)"))</f>
        <v>High (&gt;$70)</v>
      </c>
      <c r="X4408">
        <f>ChurnTable[[#This Row],[MonthlyCharges]]*12</f>
        <v>946.80000000000007</v>
      </c>
      <c r="Y4408">
        <f>IF(ChurnTable[[#This Row],[Churn]]="Yes",1,0)</f>
        <v>0</v>
      </c>
      <c r="Z4408">
        <f>IF(ChurnTable[[#This Row],[Churn]]="Yes",ChurnTable[[#This Row],[MonthlyCharges]]*12,0)</f>
        <v>0</v>
      </c>
    </row>
    <row r="4409" spans="1:26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 s="1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 s="2">
        <v>20.350000000000001</v>
      </c>
      <c r="T4409" s="2">
        <v>178.7</v>
      </c>
      <c r="U4409" t="s">
        <v>24</v>
      </c>
      <c r="V44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09" t="str">
        <f>IF(ChurnTable[[#This Row],[MonthlyCharges]]&lt;35,"Low (&lt;$35)",IF(ChurnTable[[#This Row],[MonthlyCharges]]&lt;70,"Medium ($35-$70)","High (&gt;$70)"))</f>
        <v>Low (&lt;$35)</v>
      </c>
      <c r="X4409">
        <f>ChurnTable[[#This Row],[MonthlyCharges]]*12</f>
        <v>244.20000000000002</v>
      </c>
      <c r="Y4409">
        <f>IF(ChurnTable[[#This Row],[Churn]]="Yes",1,0)</f>
        <v>0</v>
      </c>
      <c r="Z4409">
        <f>IF(ChurnTable[[#This Row],[Churn]]="Yes",ChurnTable[[#This Row],[MonthlyCharges]]*12,0)</f>
        <v>0</v>
      </c>
    </row>
    <row r="4410" spans="1:26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 s="1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 s="2">
        <v>71.45</v>
      </c>
      <c r="T4410" s="2">
        <v>5025.8500000000004</v>
      </c>
      <c r="U4410" t="s">
        <v>24</v>
      </c>
      <c r="V44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10" t="str">
        <f>IF(ChurnTable[[#This Row],[MonthlyCharges]]&lt;35,"Low (&lt;$35)",IF(ChurnTable[[#This Row],[MonthlyCharges]]&lt;70,"Medium ($35-$70)","High (&gt;$70)"))</f>
        <v>High (&gt;$70)</v>
      </c>
      <c r="X4410">
        <f>ChurnTable[[#This Row],[MonthlyCharges]]*12</f>
        <v>857.40000000000009</v>
      </c>
      <c r="Y4410">
        <f>IF(ChurnTable[[#This Row],[Churn]]="Yes",1,0)</f>
        <v>0</v>
      </c>
      <c r="Z4410">
        <f>IF(ChurnTable[[#This Row],[Churn]]="Yes",ChurnTable[[#This Row],[MonthlyCharges]]*12,0)</f>
        <v>0</v>
      </c>
    </row>
    <row r="4411" spans="1:26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 s="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 s="2">
        <v>46.35</v>
      </c>
      <c r="T4411" s="2">
        <v>3353.4</v>
      </c>
      <c r="U4411" t="s">
        <v>24</v>
      </c>
      <c r="V44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11" t="str">
        <f>IF(ChurnTable[[#This Row],[MonthlyCharges]]&lt;35,"Low (&lt;$35)",IF(ChurnTable[[#This Row],[MonthlyCharges]]&lt;70,"Medium ($35-$70)","High (&gt;$70)"))</f>
        <v>Medium ($35-$70)</v>
      </c>
      <c r="X4411">
        <f>ChurnTable[[#This Row],[MonthlyCharges]]*12</f>
        <v>556.20000000000005</v>
      </c>
      <c r="Y4411">
        <f>IF(ChurnTable[[#This Row],[Churn]]="Yes",1,0)</f>
        <v>0</v>
      </c>
      <c r="Z4411">
        <f>IF(ChurnTable[[#This Row],[Churn]]="Yes",ChurnTable[[#This Row],[MonthlyCharges]]*12,0)</f>
        <v>0</v>
      </c>
    </row>
    <row r="4412" spans="1:26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 s="1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 s="2">
        <v>94.65</v>
      </c>
      <c r="T4412" s="2">
        <v>1461.15</v>
      </c>
      <c r="U4412" t="s">
        <v>24</v>
      </c>
      <c r="V44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12" t="str">
        <f>IF(ChurnTable[[#This Row],[MonthlyCharges]]&lt;35,"Low (&lt;$35)",IF(ChurnTable[[#This Row],[MonthlyCharges]]&lt;70,"Medium ($35-$70)","High (&gt;$70)"))</f>
        <v>High (&gt;$70)</v>
      </c>
      <c r="X4412">
        <f>ChurnTable[[#This Row],[MonthlyCharges]]*12</f>
        <v>1135.8000000000002</v>
      </c>
      <c r="Y4412">
        <f>IF(ChurnTable[[#This Row],[Churn]]="Yes",1,0)</f>
        <v>0</v>
      </c>
      <c r="Z4412">
        <f>IF(ChurnTable[[#This Row],[Churn]]="Yes",ChurnTable[[#This Row],[MonthlyCharges]]*12,0)</f>
        <v>0</v>
      </c>
    </row>
    <row r="4413" spans="1:26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 s="1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 s="2">
        <v>49.9</v>
      </c>
      <c r="T4413" s="2">
        <v>2782.4</v>
      </c>
      <c r="U4413" t="s">
        <v>24</v>
      </c>
      <c r="V44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13" t="str">
        <f>IF(ChurnTable[[#This Row],[MonthlyCharges]]&lt;35,"Low (&lt;$35)",IF(ChurnTable[[#This Row],[MonthlyCharges]]&lt;70,"Medium ($35-$70)","High (&gt;$70)"))</f>
        <v>Medium ($35-$70)</v>
      </c>
      <c r="X4413">
        <f>ChurnTable[[#This Row],[MonthlyCharges]]*12</f>
        <v>598.79999999999995</v>
      </c>
      <c r="Y4413">
        <f>IF(ChurnTable[[#This Row],[Churn]]="Yes",1,0)</f>
        <v>0</v>
      </c>
      <c r="Z4413">
        <f>IF(ChurnTable[[#This Row],[Churn]]="Yes",ChurnTable[[#This Row],[MonthlyCharges]]*12,0)</f>
        <v>0</v>
      </c>
    </row>
    <row r="4414" spans="1:26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 s="1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 s="2">
        <v>25.45</v>
      </c>
      <c r="T4414" s="2">
        <v>1699.15</v>
      </c>
      <c r="U4414" t="s">
        <v>24</v>
      </c>
      <c r="V44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14" t="str">
        <f>IF(ChurnTable[[#This Row],[MonthlyCharges]]&lt;35,"Low (&lt;$35)",IF(ChurnTable[[#This Row],[MonthlyCharges]]&lt;70,"Medium ($35-$70)","High (&gt;$70)"))</f>
        <v>Low (&lt;$35)</v>
      </c>
      <c r="X4414">
        <f>ChurnTable[[#This Row],[MonthlyCharges]]*12</f>
        <v>305.39999999999998</v>
      </c>
      <c r="Y4414">
        <f>IF(ChurnTable[[#This Row],[Churn]]="Yes",1,0)</f>
        <v>0</v>
      </c>
      <c r="Z4414">
        <f>IF(ChurnTable[[#This Row],[Churn]]="Yes",ChurnTable[[#This Row],[MonthlyCharges]]*12,0)</f>
        <v>0</v>
      </c>
    </row>
    <row r="4415" spans="1:26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 s="1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 s="2">
        <v>89.15</v>
      </c>
      <c r="T4415" s="2">
        <v>1496.9</v>
      </c>
      <c r="U4415" t="s">
        <v>23</v>
      </c>
      <c r="V44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15" t="str">
        <f>IF(ChurnTable[[#This Row],[MonthlyCharges]]&lt;35,"Low (&lt;$35)",IF(ChurnTable[[#This Row],[MonthlyCharges]]&lt;70,"Medium ($35-$70)","High (&gt;$70)"))</f>
        <v>High (&gt;$70)</v>
      </c>
      <c r="X4415">
        <f>ChurnTable[[#This Row],[MonthlyCharges]]*12</f>
        <v>1069.8000000000002</v>
      </c>
      <c r="Y4415">
        <f>IF(ChurnTable[[#This Row],[Churn]]="Yes",1,0)</f>
        <v>1</v>
      </c>
      <c r="Z4415">
        <f>IF(ChurnTable[[#This Row],[Churn]]="Yes",ChurnTable[[#This Row],[MonthlyCharges]]*12,0)</f>
        <v>1069.8000000000002</v>
      </c>
    </row>
    <row r="4416" spans="1:26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 s="1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 s="2">
        <v>20.75</v>
      </c>
      <c r="T4416" s="2">
        <v>452.2</v>
      </c>
      <c r="U4416" t="s">
        <v>24</v>
      </c>
      <c r="V44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16" t="str">
        <f>IF(ChurnTable[[#This Row],[MonthlyCharges]]&lt;35,"Low (&lt;$35)",IF(ChurnTable[[#This Row],[MonthlyCharges]]&lt;70,"Medium ($35-$70)","High (&gt;$70)"))</f>
        <v>Low (&lt;$35)</v>
      </c>
      <c r="X4416">
        <f>ChurnTable[[#This Row],[MonthlyCharges]]*12</f>
        <v>249</v>
      </c>
      <c r="Y4416">
        <f>IF(ChurnTable[[#This Row],[Churn]]="Yes",1,0)</f>
        <v>0</v>
      </c>
      <c r="Z4416">
        <f>IF(ChurnTable[[#This Row],[Churn]]="Yes",ChurnTable[[#This Row],[MonthlyCharges]]*12,0)</f>
        <v>0</v>
      </c>
    </row>
    <row r="4417" spans="1:26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 s="1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 s="2">
        <v>66.099999999999994</v>
      </c>
      <c r="T4417" s="2">
        <v>4428.45</v>
      </c>
      <c r="U4417" t="s">
        <v>24</v>
      </c>
      <c r="V44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17" t="str">
        <f>IF(ChurnTable[[#This Row],[MonthlyCharges]]&lt;35,"Low (&lt;$35)",IF(ChurnTable[[#This Row],[MonthlyCharges]]&lt;70,"Medium ($35-$70)","High (&gt;$70)"))</f>
        <v>Medium ($35-$70)</v>
      </c>
      <c r="X4417">
        <f>ChurnTable[[#This Row],[MonthlyCharges]]*12</f>
        <v>793.19999999999993</v>
      </c>
      <c r="Y4417">
        <f>IF(ChurnTable[[#This Row],[Churn]]="Yes",1,0)</f>
        <v>0</v>
      </c>
      <c r="Z4417">
        <f>IF(ChurnTable[[#This Row],[Churn]]="Yes",ChurnTable[[#This Row],[MonthlyCharges]]*12,0)</f>
        <v>0</v>
      </c>
    </row>
    <row r="4418" spans="1:26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 s="1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 s="2">
        <v>75.400000000000006</v>
      </c>
      <c r="T4418" s="2">
        <v>1322.55</v>
      </c>
      <c r="U4418" t="s">
        <v>24</v>
      </c>
      <c r="V44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18" t="str">
        <f>IF(ChurnTable[[#This Row],[MonthlyCharges]]&lt;35,"Low (&lt;$35)",IF(ChurnTable[[#This Row],[MonthlyCharges]]&lt;70,"Medium ($35-$70)","High (&gt;$70)"))</f>
        <v>High (&gt;$70)</v>
      </c>
      <c r="X4418">
        <f>ChurnTable[[#This Row],[MonthlyCharges]]*12</f>
        <v>904.80000000000007</v>
      </c>
      <c r="Y4418">
        <f>IF(ChurnTable[[#This Row],[Churn]]="Yes",1,0)</f>
        <v>0</v>
      </c>
      <c r="Z4418">
        <f>IF(ChurnTable[[#This Row],[Churn]]="Yes",ChurnTable[[#This Row],[MonthlyCharges]]*12,0)</f>
        <v>0</v>
      </c>
    </row>
    <row r="4419" spans="1:26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 s="1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 s="2">
        <v>70.45</v>
      </c>
      <c r="T4419" s="2">
        <v>70.45</v>
      </c>
      <c r="U4419" t="s">
        <v>23</v>
      </c>
      <c r="V44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19" t="str">
        <f>IF(ChurnTable[[#This Row],[MonthlyCharges]]&lt;35,"Low (&lt;$35)",IF(ChurnTable[[#This Row],[MonthlyCharges]]&lt;70,"Medium ($35-$70)","High (&gt;$70)"))</f>
        <v>High (&gt;$70)</v>
      </c>
      <c r="X4419">
        <f>ChurnTable[[#This Row],[MonthlyCharges]]*12</f>
        <v>845.40000000000009</v>
      </c>
      <c r="Y4419">
        <f>IF(ChurnTable[[#This Row],[Churn]]="Yes",1,0)</f>
        <v>1</v>
      </c>
      <c r="Z4419">
        <f>IF(ChurnTable[[#This Row],[Churn]]="Yes",ChurnTable[[#This Row],[MonthlyCharges]]*12,0)</f>
        <v>845.40000000000009</v>
      </c>
    </row>
    <row r="4420" spans="1:26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 s="1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 s="2">
        <v>60.3</v>
      </c>
      <c r="T4420" s="2">
        <v>3563.8</v>
      </c>
      <c r="U4420" t="s">
        <v>23</v>
      </c>
      <c r="V44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20" t="str">
        <f>IF(ChurnTable[[#This Row],[MonthlyCharges]]&lt;35,"Low (&lt;$35)",IF(ChurnTable[[#This Row],[MonthlyCharges]]&lt;70,"Medium ($35-$70)","High (&gt;$70)"))</f>
        <v>Medium ($35-$70)</v>
      </c>
      <c r="X4420">
        <f>ChurnTable[[#This Row],[MonthlyCharges]]*12</f>
        <v>723.59999999999991</v>
      </c>
      <c r="Y4420">
        <f>IF(ChurnTable[[#This Row],[Churn]]="Yes",1,0)</f>
        <v>1</v>
      </c>
      <c r="Z4420">
        <f>IF(ChurnTable[[#This Row],[Churn]]="Yes",ChurnTable[[#This Row],[MonthlyCharges]]*12,0)</f>
        <v>723.59999999999991</v>
      </c>
    </row>
    <row r="4421" spans="1:26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 s="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 s="2">
        <v>21.05</v>
      </c>
      <c r="T4421" s="2">
        <v>139.75</v>
      </c>
      <c r="U4421" t="s">
        <v>24</v>
      </c>
      <c r="V44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21" t="str">
        <f>IF(ChurnTable[[#This Row],[MonthlyCharges]]&lt;35,"Low (&lt;$35)",IF(ChurnTable[[#This Row],[MonthlyCharges]]&lt;70,"Medium ($35-$70)","High (&gt;$70)"))</f>
        <v>Low (&lt;$35)</v>
      </c>
      <c r="X4421">
        <f>ChurnTable[[#This Row],[MonthlyCharges]]*12</f>
        <v>252.60000000000002</v>
      </c>
      <c r="Y4421">
        <f>IF(ChurnTable[[#This Row],[Churn]]="Yes",1,0)</f>
        <v>0</v>
      </c>
      <c r="Z4421">
        <f>IF(ChurnTable[[#This Row],[Churn]]="Yes",ChurnTable[[#This Row],[MonthlyCharges]]*12,0)</f>
        <v>0</v>
      </c>
    </row>
    <row r="4422" spans="1:26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 s="1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 s="2">
        <v>69.349999999999994</v>
      </c>
      <c r="T4422" s="2">
        <v>1927.3</v>
      </c>
      <c r="U4422" t="s">
        <v>24</v>
      </c>
      <c r="V44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22" t="str">
        <f>IF(ChurnTable[[#This Row],[MonthlyCharges]]&lt;35,"Low (&lt;$35)",IF(ChurnTable[[#This Row],[MonthlyCharges]]&lt;70,"Medium ($35-$70)","High (&gt;$70)"))</f>
        <v>Medium ($35-$70)</v>
      </c>
      <c r="X4422">
        <f>ChurnTable[[#This Row],[MonthlyCharges]]*12</f>
        <v>832.19999999999993</v>
      </c>
      <c r="Y4422">
        <f>IF(ChurnTable[[#This Row],[Churn]]="Yes",1,0)</f>
        <v>0</v>
      </c>
      <c r="Z4422">
        <f>IF(ChurnTable[[#This Row],[Churn]]="Yes",ChurnTable[[#This Row],[MonthlyCharges]]*12,0)</f>
        <v>0</v>
      </c>
    </row>
    <row r="4423" spans="1:26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 s="1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 s="2">
        <v>88.85</v>
      </c>
      <c r="T4423" s="2">
        <v>3000.25</v>
      </c>
      <c r="U4423" t="s">
        <v>24</v>
      </c>
      <c r="V44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23" t="str">
        <f>IF(ChurnTable[[#This Row],[MonthlyCharges]]&lt;35,"Low (&lt;$35)",IF(ChurnTable[[#This Row],[MonthlyCharges]]&lt;70,"Medium ($35-$70)","High (&gt;$70)"))</f>
        <v>High (&gt;$70)</v>
      </c>
      <c r="X4423">
        <f>ChurnTable[[#This Row],[MonthlyCharges]]*12</f>
        <v>1066.1999999999998</v>
      </c>
      <c r="Y4423">
        <f>IF(ChurnTable[[#This Row],[Churn]]="Yes",1,0)</f>
        <v>0</v>
      </c>
      <c r="Z4423">
        <f>IF(ChurnTable[[#This Row],[Churn]]="Yes",ChurnTable[[#This Row],[MonthlyCharges]]*12,0)</f>
        <v>0</v>
      </c>
    </row>
    <row r="4424" spans="1:26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 s="1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 s="2">
        <v>97</v>
      </c>
      <c r="T4424" s="2">
        <v>3021.3</v>
      </c>
      <c r="U4424" t="s">
        <v>24</v>
      </c>
      <c r="V44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24" t="str">
        <f>IF(ChurnTable[[#This Row],[MonthlyCharges]]&lt;35,"Low (&lt;$35)",IF(ChurnTable[[#This Row],[MonthlyCharges]]&lt;70,"Medium ($35-$70)","High (&gt;$70)"))</f>
        <v>High (&gt;$70)</v>
      </c>
      <c r="X4424">
        <f>ChurnTable[[#This Row],[MonthlyCharges]]*12</f>
        <v>1164</v>
      </c>
      <c r="Y4424">
        <f>IF(ChurnTable[[#This Row],[Churn]]="Yes",1,0)</f>
        <v>0</v>
      </c>
      <c r="Z4424">
        <f>IF(ChurnTable[[#This Row],[Churn]]="Yes",ChurnTable[[#This Row],[MonthlyCharges]]*12,0)</f>
        <v>0</v>
      </c>
    </row>
    <row r="4425" spans="1:26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 s="1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 s="2">
        <v>66.400000000000006</v>
      </c>
      <c r="T4425" s="2">
        <v>2245.4</v>
      </c>
      <c r="U4425" t="s">
        <v>24</v>
      </c>
      <c r="V44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25" t="str">
        <f>IF(ChurnTable[[#This Row],[MonthlyCharges]]&lt;35,"Low (&lt;$35)",IF(ChurnTable[[#This Row],[MonthlyCharges]]&lt;70,"Medium ($35-$70)","High (&gt;$70)"))</f>
        <v>Medium ($35-$70)</v>
      </c>
      <c r="X4425">
        <f>ChurnTable[[#This Row],[MonthlyCharges]]*12</f>
        <v>796.80000000000007</v>
      </c>
      <c r="Y4425">
        <f>IF(ChurnTable[[#This Row],[Churn]]="Yes",1,0)</f>
        <v>0</v>
      </c>
      <c r="Z4425">
        <f>IF(ChurnTable[[#This Row],[Churn]]="Yes",ChurnTable[[#This Row],[MonthlyCharges]]*12,0)</f>
        <v>0</v>
      </c>
    </row>
    <row r="4426" spans="1:26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 s="1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 s="2">
        <v>24.75</v>
      </c>
      <c r="T4426" s="2">
        <v>24.75</v>
      </c>
      <c r="U4426" t="s">
        <v>23</v>
      </c>
      <c r="V44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26" t="str">
        <f>IF(ChurnTable[[#This Row],[MonthlyCharges]]&lt;35,"Low (&lt;$35)",IF(ChurnTable[[#This Row],[MonthlyCharges]]&lt;70,"Medium ($35-$70)","High (&gt;$70)"))</f>
        <v>Low (&lt;$35)</v>
      </c>
      <c r="X4426">
        <f>ChurnTable[[#This Row],[MonthlyCharges]]*12</f>
        <v>297</v>
      </c>
      <c r="Y4426">
        <f>IF(ChurnTable[[#This Row],[Churn]]="Yes",1,0)</f>
        <v>1</v>
      </c>
      <c r="Z4426">
        <f>IF(ChurnTable[[#This Row],[Churn]]="Yes",ChurnTable[[#This Row],[MonthlyCharges]]*12,0)</f>
        <v>297</v>
      </c>
    </row>
    <row r="4427" spans="1:26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 s="1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 s="2">
        <v>69.2</v>
      </c>
      <c r="T4427" s="2">
        <v>944.65</v>
      </c>
      <c r="U4427" t="s">
        <v>24</v>
      </c>
      <c r="V44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27" t="str">
        <f>IF(ChurnTable[[#This Row],[MonthlyCharges]]&lt;35,"Low (&lt;$35)",IF(ChurnTable[[#This Row],[MonthlyCharges]]&lt;70,"Medium ($35-$70)","High (&gt;$70)"))</f>
        <v>Medium ($35-$70)</v>
      </c>
      <c r="X4427">
        <f>ChurnTable[[#This Row],[MonthlyCharges]]*12</f>
        <v>830.40000000000009</v>
      </c>
      <c r="Y4427">
        <f>IF(ChurnTable[[#This Row],[Churn]]="Yes",1,0)</f>
        <v>0</v>
      </c>
      <c r="Z4427">
        <f>IF(ChurnTable[[#This Row],[Churn]]="Yes",ChurnTable[[#This Row],[MonthlyCharges]]*12,0)</f>
        <v>0</v>
      </c>
    </row>
    <row r="4428" spans="1:26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 s="1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 s="2">
        <v>79.5</v>
      </c>
      <c r="T4428" s="2">
        <v>1264.2</v>
      </c>
      <c r="U4428" t="s">
        <v>24</v>
      </c>
      <c r="V44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28" t="str">
        <f>IF(ChurnTable[[#This Row],[MonthlyCharges]]&lt;35,"Low (&lt;$35)",IF(ChurnTable[[#This Row],[MonthlyCharges]]&lt;70,"Medium ($35-$70)","High (&gt;$70)"))</f>
        <v>High (&gt;$70)</v>
      </c>
      <c r="X4428">
        <f>ChurnTable[[#This Row],[MonthlyCharges]]*12</f>
        <v>954</v>
      </c>
      <c r="Y4428">
        <f>IF(ChurnTable[[#This Row],[Churn]]="Yes",1,0)</f>
        <v>0</v>
      </c>
      <c r="Z4428">
        <f>IF(ChurnTable[[#This Row],[Churn]]="Yes",ChurnTable[[#This Row],[MonthlyCharges]]*12,0)</f>
        <v>0</v>
      </c>
    </row>
    <row r="4429" spans="1:26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 s="1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 s="2">
        <v>100.65</v>
      </c>
      <c r="T4429" s="2">
        <v>4917.75</v>
      </c>
      <c r="U4429" t="s">
        <v>24</v>
      </c>
      <c r="V44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29" t="str">
        <f>IF(ChurnTable[[#This Row],[MonthlyCharges]]&lt;35,"Low (&lt;$35)",IF(ChurnTable[[#This Row],[MonthlyCharges]]&lt;70,"Medium ($35-$70)","High (&gt;$70)"))</f>
        <v>High (&gt;$70)</v>
      </c>
      <c r="X4429">
        <f>ChurnTable[[#This Row],[MonthlyCharges]]*12</f>
        <v>1207.8000000000002</v>
      </c>
      <c r="Y4429">
        <f>IF(ChurnTable[[#This Row],[Churn]]="Yes",1,0)</f>
        <v>0</v>
      </c>
      <c r="Z4429">
        <f>IF(ChurnTable[[#This Row],[Churn]]="Yes",ChurnTable[[#This Row],[MonthlyCharges]]*12,0)</f>
        <v>0</v>
      </c>
    </row>
    <row r="4430" spans="1:26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 s="1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 s="2">
        <v>103.3</v>
      </c>
      <c r="T4430" s="2">
        <v>2012.7</v>
      </c>
      <c r="U4430" t="s">
        <v>23</v>
      </c>
      <c r="V44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30" t="str">
        <f>IF(ChurnTable[[#This Row],[MonthlyCharges]]&lt;35,"Low (&lt;$35)",IF(ChurnTable[[#This Row],[MonthlyCharges]]&lt;70,"Medium ($35-$70)","High (&gt;$70)"))</f>
        <v>High (&gt;$70)</v>
      </c>
      <c r="X4430">
        <f>ChurnTable[[#This Row],[MonthlyCharges]]*12</f>
        <v>1239.5999999999999</v>
      </c>
      <c r="Y4430">
        <f>IF(ChurnTable[[#This Row],[Churn]]="Yes",1,0)</f>
        <v>1</v>
      </c>
      <c r="Z4430">
        <f>IF(ChurnTable[[#This Row],[Churn]]="Yes",ChurnTable[[#This Row],[MonthlyCharges]]*12,0)</f>
        <v>1239.5999999999999</v>
      </c>
    </row>
    <row r="4431" spans="1:26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 s="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 s="2">
        <v>79.7</v>
      </c>
      <c r="T4431" s="2">
        <v>5743.3</v>
      </c>
      <c r="U4431" t="s">
        <v>24</v>
      </c>
      <c r="V44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31" t="str">
        <f>IF(ChurnTable[[#This Row],[MonthlyCharges]]&lt;35,"Low (&lt;$35)",IF(ChurnTable[[#This Row],[MonthlyCharges]]&lt;70,"Medium ($35-$70)","High (&gt;$70)"))</f>
        <v>High (&gt;$70)</v>
      </c>
      <c r="X4431">
        <f>ChurnTable[[#This Row],[MonthlyCharges]]*12</f>
        <v>956.40000000000009</v>
      </c>
      <c r="Y4431">
        <f>IF(ChurnTable[[#This Row],[Churn]]="Yes",1,0)</f>
        <v>0</v>
      </c>
      <c r="Z4431">
        <f>IF(ChurnTable[[#This Row],[Churn]]="Yes",ChurnTable[[#This Row],[MonthlyCharges]]*12,0)</f>
        <v>0</v>
      </c>
    </row>
    <row r="4432" spans="1:26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 s="1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 s="2">
        <v>61.4</v>
      </c>
      <c r="T4432" s="2">
        <v>1864.65</v>
      </c>
      <c r="U4432" t="s">
        <v>24</v>
      </c>
      <c r="V44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32" t="str">
        <f>IF(ChurnTable[[#This Row],[MonthlyCharges]]&lt;35,"Low (&lt;$35)",IF(ChurnTable[[#This Row],[MonthlyCharges]]&lt;70,"Medium ($35-$70)","High (&gt;$70)"))</f>
        <v>Medium ($35-$70)</v>
      </c>
      <c r="X4432">
        <f>ChurnTable[[#This Row],[MonthlyCharges]]*12</f>
        <v>736.8</v>
      </c>
      <c r="Y4432">
        <f>IF(ChurnTable[[#This Row],[Churn]]="Yes",1,0)</f>
        <v>0</v>
      </c>
      <c r="Z4432">
        <f>IF(ChurnTable[[#This Row],[Churn]]="Yes",ChurnTable[[#This Row],[MonthlyCharges]]*12,0)</f>
        <v>0</v>
      </c>
    </row>
    <row r="4433" spans="1:26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 s="1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 s="2">
        <v>69.8</v>
      </c>
      <c r="T4433" s="2">
        <v>1221.6500000000001</v>
      </c>
      <c r="U4433" t="s">
        <v>24</v>
      </c>
      <c r="V44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33" t="str">
        <f>IF(ChurnTable[[#This Row],[MonthlyCharges]]&lt;35,"Low (&lt;$35)",IF(ChurnTable[[#This Row],[MonthlyCharges]]&lt;70,"Medium ($35-$70)","High (&gt;$70)"))</f>
        <v>Medium ($35-$70)</v>
      </c>
      <c r="X4433">
        <f>ChurnTable[[#This Row],[MonthlyCharges]]*12</f>
        <v>837.59999999999991</v>
      </c>
      <c r="Y4433">
        <f>IF(ChurnTable[[#This Row],[Churn]]="Yes",1,0)</f>
        <v>0</v>
      </c>
      <c r="Z4433">
        <f>IF(ChurnTable[[#This Row],[Churn]]="Yes",ChurnTable[[#This Row],[MonthlyCharges]]*12,0)</f>
        <v>0</v>
      </c>
    </row>
    <row r="4434" spans="1:26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 s="1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 s="2">
        <v>40.549999999999997</v>
      </c>
      <c r="T4434" s="2">
        <v>1390.85</v>
      </c>
      <c r="U4434" t="s">
        <v>24</v>
      </c>
      <c r="V44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34" t="str">
        <f>IF(ChurnTable[[#This Row],[MonthlyCharges]]&lt;35,"Low (&lt;$35)",IF(ChurnTable[[#This Row],[MonthlyCharges]]&lt;70,"Medium ($35-$70)","High (&gt;$70)"))</f>
        <v>Medium ($35-$70)</v>
      </c>
      <c r="X4434">
        <f>ChurnTable[[#This Row],[MonthlyCharges]]*12</f>
        <v>486.59999999999997</v>
      </c>
      <c r="Y4434">
        <f>IF(ChurnTable[[#This Row],[Churn]]="Yes",1,0)</f>
        <v>0</v>
      </c>
      <c r="Z4434">
        <f>IF(ChurnTable[[#This Row],[Churn]]="Yes",ChurnTable[[#This Row],[MonthlyCharges]]*12,0)</f>
        <v>0</v>
      </c>
    </row>
    <row r="4435" spans="1:26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 s="1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 s="2">
        <v>75.650000000000006</v>
      </c>
      <c r="T4435" s="2">
        <v>302.35000000000002</v>
      </c>
      <c r="U4435" t="s">
        <v>24</v>
      </c>
      <c r="V44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35" t="str">
        <f>IF(ChurnTable[[#This Row],[MonthlyCharges]]&lt;35,"Low (&lt;$35)",IF(ChurnTable[[#This Row],[MonthlyCharges]]&lt;70,"Medium ($35-$70)","High (&gt;$70)"))</f>
        <v>High (&gt;$70)</v>
      </c>
      <c r="X4435">
        <f>ChurnTable[[#This Row],[MonthlyCharges]]*12</f>
        <v>907.80000000000007</v>
      </c>
      <c r="Y4435">
        <f>IF(ChurnTable[[#This Row],[Churn]]="Yes",1,0)</f>
        <v>0</v>
      </c>
      <c r="Z4435">
        <f>IF(ChurnTable[[#This Row],[Churn]]="Yes",ChurnTable[[#This Row],[MonthlyCharges]]*12,0)</f>
        <v>0</v>
      </c>
    </row>
    <row r="4436" spans="1:26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 s="1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 s="2">
        <v>90.7</v>
      </c>
      <c r="T4436" s="2">
        <v>1374.9</v>
      </c>
      <c r="U4436" t="s">
        <v>24</v>
      </c>
      <c r="V44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36" t="str">
        <f>IF(ChurnTable[[#This Row],[MonthlyCharges]]&lt;35,"Low (&lt;$35)",IF(ChurnTable[[#This Row],[MonthlyCharges]]&lt;70,"Medium ($35-$70)","High (&gt;$70)"))</f>
        <v>High (&gt;$70)</v>
      </c>
      <c r="X4436">
        <f>ChurnTable[[#This Row],[MonthlyCharges]]*12</f>
        <v>1088.4000000000001</v>
      </c>
      <c r="Y4436">
        <f>IF(ChurnTable[[#This Row],[Churn]]="Yes",1,0)</f>
        <v>0</v>
      </c>
      <c r="Z4436">
        <f>IF(ChurnTable[[#This Row],[Churn]]="Yes",ChurnTable[[#This Row],[MonthlyCharges]]*12,0)</f>
        <v>0</v>
      </c>
    </row>
    <row r="4437" spans="1:26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 s="1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 s="2">
        <v>80.5</v>
      </c>
      <c r="T4437" s="2">
        <v>1336.9</v>
      </c>
      <c r="U4437" t="s">
        <v>24</v>
      </c>
      <c r="V44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37" t="str">
        <f>IF(ChurnTable[[#This Row],[MonthlyCharges]]&lt;35,"Low (&lt;$35)",IF(ChurnTable[[#This Row],[MonthlyCharges]]&lt;70,"Medium ($35-$70)","High (&gt;$70)"))</f>
        <v>High (&gt;$70)</v>
      </c>
      <c r="X4437">
        <f>ChurnTable[[#This Row],[MonthlyCharges]]*12</f>
        <v>966</v>
      </c>
      <c r="Y4437">
        <f>IF(ChurnTable[[#This Row],[Churn]]="Yes",1,0)</f>
        <v>0</v>
      </c>
      <c r="Z4437">
        <f>IF(ChurnTable[[#This Row],[Churn]]="Yes",ChurnTable[[#This Row],[MonthlyCharges]]*12,0)</f>
        <v>0</v>
      </c>
    </row>
    <row r="4438" spans="1:26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 s="1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 s="2">
        <v>60.6</v>
      </c>
      <c r="T4438" s="2">
        <v>1297.8</v>
      </c>
      <c r="U4438" t="s">
        <v>24</v>
      </c>
      <c r="V44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38" t="str">
        <f>IF(ChurnTable[[#This Row],[MonthlyCharges]]&lt;35,"Low (&lt;$35)",IF(ChurnTable[[#This Row],[MonthlyCharges]]&lt;70,"Medium ($35-$70)","High (&gt;$70)"))</f>
        <v>Medium ($35-$70)</v>
      </c>
      <c r="X4438">
        <f>ChurnTable[[#This Row],[MonthlyCharges]]*12</f>
        <v>727.2</v>
      </c>
      <c r="Y4438">
        <f>IF(ChurnTable[[#This Row],[Churn]]="Yes",1,0)</f>
        <v>0</v>
      </c>
      <c r="Z4438">
        <f>IF(ChurnTable[[#This Row],[Churn]]="Yes",ChurnTable[[#This Row],[MonthlyCharges]]*12,0)</f>
        <v>0</v>
      </c>
    </row>
    <row r="4439" spans="1:26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 s="1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 s="2">
        <v>101.15</v>
      </c>
      <c r="T4439" s="2">
        <v>6067.4</v>
      </c>
      <c r="U4439" t="s">
        <v>24</v>
      </c>
      <c r="V44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39" t="str">
        <f>IF(ChurnTable[[#This Row],[MonthlyCharges]]&lt;35,"Low (&lt;$35)",IF(ChurnTable[[#This Row],[MonthlyCharges]]&lt;70,"Medium ($35-$70)","High (&gt;$70)"))</f>
        <v>High (&gt;$70)</v>
      </c>
      <c r="X4439">
        <f>ChurnTable[[#This Row],[MonthlyCharges]]*12</f>
        <v>1213.8000000000002</v>
      </c>
      <c r="Y4439">
        <f>IF(ChurnTable[[#This Row],[Churn]]="Yes",1,0)</f>
        <v>0</v>
      </c>
      <c r="Z4439">
        <f>IF(ChurnTable[[#This Row],[Churn]]="Yes",ChurnTable[[#This Row],[MonthlyCharges]]*12,0)</f>
        <v>0</v>
      </c>
    </row>
    <row r="4440" spans="1:26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 s="1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 s="2">
        <v>24.95</v>
      </c>
      <c r="T4440" s="2">
        <v>1222.25</v>
      </c>
      <c r="U4440" t="s">
        <v>24</v>
      </c>
      <c r="V44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40" t="str">
        <f>IF(ChurnTable[[#This Row],[MonthlyCharges]]&lt;35,"Low (&lt;$35)",IF(ChurnTable[[#This Row],[MonthlyCharges]]&lt;70,"Medium ($35-$70)","High (&gt;$70)"))</f>
        <v>Low (&lt;$35)</v>
      </c>
      <c r="X4440">
        <f>ChurnTable[[#This Row],[MonthlyCharges]]*12</f>
        <v>299.39999999999998</v>
      </c>
      <c r="Y4440">
        <f>IF(ChurnTable[[#This Row],[Churn]]="Yes",1,0)</f>
        <v>0</v>
      </c>
      <c r="Z4440">
        <f>IF(ChurnTable[[#This Row],[Churn]]="Yes",ChurnTable[[#This Row],[MonthlyCharges]]*12,0)</f>
        <v>0</v>
      </c>
    </row>
    <row r="4441" spans="1:26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 s="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 s="2">
        <v>20.3</v>
      </c>
      <c r="T4441" s="2">
        <v>487.95</v>
      </c>
      <c r="U4441" t="s">
        <v>24</v>
      </c>
      <c r="V44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41" t="str">
        <f>IF(ChurnTable[[#This Row],[MonthlyCharges]]&lt;35,"Low (&lt;$35)",IF(ChurnTable[[#This Row],[MonthlyCharges]]&lt;70,"Medium ($35-$70)","High (&gt;$70)"))</f>
        <v>Low (&lt;$35)</v>
      </c>
      <c r="X4441">
        <f>ChurnTable[[#This Row],[MonthlyCharges]]*12</f>
        <v>243.60000000000002</v>
      </c>
      <c r="Y4441">
        <f>IF(ChurnTable[[#This Row],[Churn]]="Yes",1,0)</f>
        <v>0</v>
      </c>
      <c r="Z4441">
        <f>IF(ChurnTable[[#This Row],[Churn]]="Yes",ChurnTable[[#This Row],[MonthlyCharges]]*12,0)</f>
        <v>0</v>
      </c>
    </row>
    <row r="4442" spans="1:26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 s="1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 s="2">
        <v>60</v>
      </c>
      <c r="T4442" s="2">
        <v>2548.5500000000002</v>
      </c>
      <c r="U4442" t="s">
        <v>24</v>
      </c>
      <c r="V44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42" t="str">
        <f>IF(ChurnTable[[#This Row],[MonthlyCharges]]&lt;35,"Low (&lt;$35)",IF(ChurnTable[[#This Row],[MonthlyCharges]]&lt;70,"Medium ($35-$70)","High (&gt;$70)"))</f>
        <v>Medium ($35-$70)</v>
      </c>
      <c r="X4442">
        <f>ChurnTable[[#This Row],[MonthlyCharges]]*12</f>
        <v>720</v>
      </c>
      <c r="Y4442">
        <f>IF(ChurnTable[[#This Row],[Churn]]="Yes",1,0)</f>
        <v>0</v>
      </c>
      <c r="Z4442">
        <f>IF(ChurnTable[[#This Row],[Churn]]="Yes",ChurnTable[[#This Row],[MonthlyCharges]]*12,0)</f>
        <v>0</v>
      </c>
    </row>
    <row r="4443" spans="1:26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 s="1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 s="2">
        <v>20.25</v>
      </c>
      <c r="T4443" s="2">
        <v>835.5</v>
      </c>
      <c r="U4443" t="s">
        <v>24</v>
      </c>
      <c r="V44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43" t="str">
        <f>IF(ChurnTable[[#This Row],[MonthlyCharges]]&lt;35,"Low (&lt;$35)",IF(ChurnTable[[#This Row],[MonthlyCharges]]&lt;70,"Medium ($35-$70)","High (&gt;$70)"))</f>
        <v>Low (&lt;$35)</v>
      </c>
      <c r="X4443">
        <f>ChurnTable[[#This Row],[MonthlyCharges]]*12</f>
        <v>243</v>
      </c>
      <c r="Y4443">
        <f>IF(ChurnTable[[#This Row],[Churn]]="Yes",1,0)</f>
        <v>0</v>
      </c>
      <c r="Z4443">
        <f>IF(ChurnTable[[#This Row],[Churn]]="Yes",ChurnTable[[#This Row],[MonthlyCharges]]*12,0)</f>
        <v>0</v>
      </c>
    </row>
    <row r="4444" spans="1:26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 s="1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 s="2">
        <v>78.5</v>
      </c>
      <c r="T4444" s="2">
        <v>242.05</v>
      </c>
      <c r="U4444" t="s">
        <v>23</v>
      </c>
      <c r="V44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44" t="str">
        <f>IF(ChurnTable[[#This Row],[MonthlyCharges]]&lt;35,"Low (&lt;$35)",IF(ChurnTable[[#This Row],[MonthlyCharges]]&lt;70,"Medium ($35-$70)","High (&gt;$70)"))</f>
        <v>High (&gt;$70)</v>
      </c>
      <c r="X4444">
        <f>ChurnTable[[#This Row],[MonthlyCharges]]*12</f>
        <v>942</v>
      </c>
      <c r="Y4444">
        <f>IF(ChurnTable[[#This Row],[Churn]]="Yes",1,0)</f>
        <v>1</v>
      </c>
      <c r="Z4444">
        <f>IF(ChurnTable[[#This Row],[Churn]]="Yes",ChurnTable[[#This Row],[MonthlyCharges]]*12,0)</f>
        <v>942</v>
      </c>
    </row>
    <row r="4445" spans="1:26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 s="1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 s="2">
        <v>44.75</v>
      </c>
      <c r="T4445" s="2">
        <v>44.75</v>
      </c>
      <c r="U4445" t="s">
        <v>24</v>
      </c>
      <c r="V44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45" t="str">
        <f>IF(ChurnTable[[#This Row],[MonthlyCharges]]&lt;35,"Low (&lt;$35)",IF(ChurnTable[[#This Row],[MonthlyCharges]]&lt;70,"Medium ($35-$70)","High (&gt;$70)"))</f>
        <v>Medium ($35-$70)</v>
      </c>
      <c r="X4445">
        <f>ChurnTable[[#This Row],[MonthlyCharges]]*12</f>
        <v>537</v>
      </c>
      <c r="Y4445">
        <f>IF(ChurnTable[[#This Row],[Churn]]="Yes",1,0)</f>
        <v>0</v>
      </c>
      <c r="Z4445">
        <f>IF(ChurnTable[[#This Row],[Churn]]="Yes",ChurnTable[[#This Row],[MonthlyCharges]]*12,0)</f>
        <v>0</v>
      </c>
    </row>
    <row r="4446" spans="1:26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 s="1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 s="2">
        <v>19.850000000000001</v>
      </c>
      <c r="T4446" s="2">
        <v>63.75</v>
      </c>
      <c r="U4446" t="s">
        <v>23</v>
      </c>
      <c r="V44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46" t="str">
        <f>IF(ChurnTable[[#This Row],[MonthlyCharges]]&lt;35,"Low (&lt;$35)",IF(ChurnTable[[#This Row],[MonthlyCharges]]&lt;70,"Medium ($35-$70)","High (&gt;$70)"))</f>
        <v>Low (&lt;$35)</v>
      </c>
      <c r="X4446">
        <f>ChurnTable[[#This Row],[MonthlyCharges]]*12</f>
        <v>238.20000000000002</v>
      </c>
      <c r="Y4446">
        <f>IF(ChurnTable[[#This Row],[Churn]]="Yes",1,0)</f>
        <v>1</v>
      </c>
      <c r="Z4446">
        <f>IF(ChurnTable[[#This Row],[Churn]]="Yes",ChurnTable[[#This Row],[MonthlyCharges]]*12,0)</f>
        <v>238.20000000000002</v>
      </c>
    </row>
    <row r="4447" spans="1:26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 s="1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 s="2">
        <v>98</v>
      </c>
      <c r="T4447" s="2">
        <v>6218.45</v>
      </c>
      <c r="U4447" t="s">
        <v>24</v>
      </c>
      <c r="V44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47" t="str">
        <f>IF(ChurnTable[[#This Row],[MonthlyCharges]]&lt;35,"Low (&lt;$35)",IF(ChurnTable[[#This Row],[MonthlyCharges]]&lt;70,"Medium ($35-$70)","High (&gt;$70)"))</f>
        <v>High (&gt;$70)</v>
      </c>
      <c r="X4447">
        <f>ChurnTable[[#This Row],[MonthlyCharges]]*12</f>
        <v>1176</v>
      </c>
      <c r="Y4447">
        <f>IF(ChurnTable[[#This Row],[Churn]]="Yes",1,0)</f>
        <v>0</v>
      </c>
      <c r="Z4447">
        <f>IF(ChurnTable[[#This Row],[Churn]]="Yes",ChurnTable[[#This Row],[MonthlyCharges]]*12,0)</f>
        <v>0</v>
      </c>
    </row>
    <row r="4448" spans="1:26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 s="1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 s="2">
        <v>79.900000000000006</v>
      </c>
      <c r="T4448" s="2">
        <v>260.89999999999998</v>
      </c>
      <c r="U4448" t="s">
        <v>23</v>
      </c>
      <c r="V44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48" t="str">
        <f>IF(ChurnTable[[#This Row],[MonthlyCharges]]&lt;35,"Low (&lt;$35)",IF(ChurnTable[[#This Row],[MonthlyCharges]]&lt;70,"Medium ($35-$70)","High (&gt;$70)"))</f>
        <v>High (&gt;$70)</v>
      </c>
      <c r="X4448">
        <f>ChurnTable[[#This Row],[MonthlyCharges]]*12</f>
        <v>958.80000000000007</v>
      </c>
      <c r="Y4448">
        <f>IF(ChurnTable[[#This Row],[Churn]]="Yes",1,0)</f>
        <v>1</v>
      </c>
      <c r="Z4448">
        <f>IF(ChurnTable[[#This Row],[Churn]]="Yes",ChurnTable[[#This Row],[MonthlyCharges]]*12,0)</f>
        <v>958.80000000000007</v>
      </c>
    </row>
    <row r="4449" spans="1:26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 s="1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 s="2">
        <v>107.7</v>
      </c>
      <c r="T4449" s="2">
        <v>7320.9</v>
      </c>
      <c r="U4449" t="s">
        <v>24</v>
      </c>
      <c r="V44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49" t="str">
        <f>IF(ChurnTable[[#This Row],[MonthlyCharges]]&lt;35,"Low (&lt;$35)",IF(ChurnTable[[#This Row],[MonthlyCharges]]&lt;70,"Medium ($35-$70)","High (&gt;$70)"))</f>
        <v>High (&gt;$70)</v>
      </c>
      <c r="X4449">
        <f>ChurnTable[[#This Row],[MonthlyCharges]]*12</f>
        <v>1292.4000000000001</v>
      </c>
      <c r="Y4449">
        <f>IF(ChurnTable[[#This Row],[Churn]]="Yes",1,0)</f>
        <v>0</v>
      </c>
      <c r="Z4449">
        <f>IF(ChurnTable[[#This Row],[Churn]]="Yes",ChurnTable[[#This Row],[MonthlyCharges]]*12,0)</f>
        <v>0</v>
      </c>
    </row>
    <row r="4450" spans="1:26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 s="1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 s="2">
        <v>99.7</v>
      </c>
      <c r="T4450" s="2">
        <v>2967.35</v>
      </c>
      <c r="U4450" t="s">
        <v>23</v>
      </c>
      <c r="V44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50" t="str">
        <f>IF(ChurnTable[[#This Row],[MonthlyCharges]]&lt;35,"Low (&lt;$35)",IF(ChurnTable[[#This Row],[MonthlyCharges]]&lt;70,"Medium ($35-$70)","High (&gt;$70)"))</f>
        <v>High (&gt;$70)</v>
      </c>
      <c r="X4450">
        <f>ChurnTable[[#This Row],[MonthlyCharges]]*12</f>
        <v>1196.4000000000001</v>
      </c>
      <c r="Y4450">
        <f>IF(ChurnTable[[#This Row],[Churn]]="Yes",1,0)</f>
        <v>1</v>
      </c>
      <c r="Z4450">
        <f>IF(ChurnTable[[#This Row],[Churn]]="Yes",ChurnTable[[#This Row],[MonthlyCharges]]*12,0)</f>
        <v>1196.4000000000001</v>
      </c>
    </row>
    <row r="4451" spans="1:26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 s="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 s="2">
        <v>104.7</v>
      </c>
      <c r="T4451" s="2">
        <v>6333.8</v>
      </c>
      <c r="U4451" t="s">
        <v>24</v>
      </c>
      <c r="V44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51" t="str">
        <f>IF(ChurnTable[[#This Row],[MonthlyCharges]]&lt;35,"Low (&lt;$35)",IF(ChurnTable[[#This Row],[MonthlyCharges]]&lt;70,"Medium ($35-$70)","High (&gt;$70)"))</f>
        <v>High (&gt;$70)</v>
      </c>
      <c r="X4451">
        <f>ChurnTable[[#This Row],[MonthlyCharges]]*12</f>
        <v>1256.4000000000001</v>
      </c>
      <c r="Y4451">
        <f>IF(ChurnTable[[#This Row],[Churn]]="Yes",1,0)</f>
        <v>0</v>
      </c>
      <c r="Z4451">
        <f>IF(ChurnTable[[#This Row],[Churn]]="Yes",ChurnTable[[#This Row],[MonthlyCharges]]*12,0)</f>
        <v>0</v>
      </c>
    </row>
    <row r="4452" spans="1:26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 s="1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 s="2">
        <v>58.6</v>
      </c>
      <c r="T4452" s="2">
        <v>939.7</v>
      </c>
      <c r="U4452" t="s">
        <v>23</v>
      </c>
      <c r="V44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52" t="str">
        <f>IF(ChurnTable[[#This Row],[MonthlyCharges]]&lt;35,"Low (&lt;$35)",IF(ChurnTable[[#This Row],[MonthlyCharges]]&lt;70,"Medium ($35-$70)","High (&gt;$70)"))</f>
        <v>Medium ($35-$70)</v>
      </c>
      <c r="X4452">
        <f>ChurnTable[[#This Row],[MonthlyCharges]]*12</f>
        <v>703.2</v>
      </c>
      <c r="Y4452">
        <f>IF(ChurnTable[[#This Row],[Churn]]="Yes",1,0)</f>
        <v>1</v>
      </c>
      <c r="Z4452">
        <f>IF(ChurnTable[[#This Row],[Churn]]="Yes",ChurnTable[[#This Row],[MonthlyCharges]]*12,0)</f>
        <v>703.2</v>
      </c>
    </row>
    <row r="4453" spans="1:26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 s="1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 s="2">
        <v>93.9</v>
      </c>
      <c r="T4453" s="2">
        <v>4200.25</v>
      </c>
      <c r="U4453" t="s">
        <v>24</v>
      </c>
      <c r="V44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53" t="str">
        <f>IF(ChurnTable[[#This Row],[MonthlyCharges]]&lt;35,"Low (&lt;$35)",IF(ChurnTable[[#This Row],[MonthlyCharges]]&lt;70,"Medium ($35-$70)","High (&gt;$70)"))</f>
        <v>High (&gt;$70)</v>
      </c>
      <c r="X4453">
        <f>ChurnTable[[#This Row],[MonthlyCharges]]*12</f>
        <v>1126.8000000000002</v>
      </c>
      <c r="Y4453">
        <f>IF(ChurnTable[[#This Row],[Churn]]="Yes",1,0)</f>
        <v>0</v>
      </c>
      <c r="Z4453">
        <f>IF(ChurnTable[[#This Row],[Churn]]="Yes",ChurnTable[[#This Row],[MonthlyCharges]]*12,0)</f>
        <v>0</v>
      </c>
    </row>
    <row r="4454" spans="1:26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 s="1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 s="2">
        <v>86.45</v>
      </c>
      <c r="T4454" s="2">
        <v>5950.2</v>
      </c>
      <c r="U4454" t="s">
        <v>24</v>
      </c>
      <c r="V44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54" t="str">
        <f>IF(ChurnTable[[#This Row],[MonthlyCharges]]&lt;35,"Low (&lt;$35)",IF(ChurnTable[[#This Row],[MonthlyCharges]]&lt;70,"Medium ($35-$70)","High (&gt;$70)"))</f>
        <v>High (&gt;$70)</v>
      </c>
      <c r="X4454">
        <f>ChurnTable[[#This Row],[MonthlyCharges]]*12</f>
        <v>1037.4000000000001</v>
      </c>
      <c r="Y4454">
        <f>IF(ChurnTable[[#This Row],[Churn]]="Yes",1,0)</f>
        <v>0</v>
      </c>
      <c r="Z4454">
        <f>IF(ChurnTable[[#This Row],[Churn]]="Yes",ChurnTable[[#This Row],[MonthlyCharges]]*12,0)</f>
        <v>0</v>
      </c>
    </row>
    <row r="4455" spans="1:26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 s="1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 s="2">
        <v>98.5</v>
      </c>
      <c r="T4455" s="2">
        <v>1037.75</v>
      </c>
      <c r="U4455" t="s">
        <v>23</v>
      </c>
      <c r="V44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55" t="str">
        <f>IF(ChurnTable[[#This Row],[MonthlyCharges]]&lt;35,"Low (&lt;$35)",IF(ChurnTable[[#This Row],[MonthlyCharges]]&lt;70,"Medium ($35-$70)","High (&gt;$70)"))</f>
        <v>High (&gt;$70)</v>
      </c>
      <c r="X4455">
        <f>ChurnTable[[#This Row],[MonthlyCharges]]*12</f>
        <v>1182</v>
      </c>
      <c r="Y4455">
        <f>IF(ChurnTable[[#This Row],[Churn]]="Yes",1,0)</f>
        <v>1</v>
      </c>
      <c r="Z4455">
        <f>IF(ChurnTable[[#This Row],[Churn]]="Yes",ChurnTable[[#This Row],[MonthlyCharges]]*12,0)</f>
        <v>1182</v>
      </c>
    </row>
    <row r="4456" spans="1:26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 s="1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 s="2">
        <v>19.399999999999999</v>
      </c>
      <c r="T4456" s="2">
        <v>93.4</v>
      </c>
      <c r="U4456" t="s">
        <v>24</v>
      </c>
      <c r="V44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56" t="str">
        <f>IF(ChurnTable[[#This Row],[MonthlyCharges]]&lt;35,"Low (&lt;$35)",IF(ChurnTable[[#This Row],[MonthlyCharges]]&lt;70,"Medium ($35-$70)","High (&gt;$70)"))</f>
        <v>Low (&lt;$35)</v>
      </c>
      <c r="X4456">
        <f>ChurnTable[[#This Row],[MonthlyCharges]]*12</f>
        <v>232.79999999999998</v>
      </c>
      <c r="Y4456">
        <f>IF(ChurnTable[[#This Row],[Churn]]="Yes",1,0)</f>
        <v>0</v>
      </c>
      <c r="Z4456">
        <f>IF(ChurnTable[[#This Row],[Churn]]="Yes",ChurnTable[[#This Row],[MonthlyCharges]]*12,0)</f>
        <v>0</v>
      </c>
    </row>
    <row r="4457" spans="1:26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 s="1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 s="2">
        <v>50.45</v>
      </c>
      <c r="T4457" s="2">
        <v>50.45</v>
      </c>
      <c r="U4457" t="s">
        <v>23</v>
      </c>
      <c r="V44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57" t="str">
        <f>IF(ChurnTable[[#This Row],[MonthlyCharges]]&lt;35,"Low (&lt;$35)",IF(ChurnTable[[#This Row],[MonthlyCharges]]&lt;70,"Medium ($35-$70)","High (&gt;$70)"))</f>
        <v>Medium ($35-$70)</v>
      </c>
      <c r="X4457">
        <f>ChurnTable[[#This Row],[MonthlyCharges]]*12</f>
        <v>605.40000000000009</v>
      </c>
      <c r="Y4457">
        <f>IF(ChurnTable[[#This Row],[Churn]]="Yes",1,0)</f>
        <v>1</v>
      </c>
      <c r="Z4457">
        <f>IF(ChurnTable[[#This Row],[Churn]]="Yes",ChurnTable[[#This Row],[MonthlyCharges]]*12,0)</f>
        <v>605.40000000000009</v>
      </c>
    </row>
    <row r="4458" spans="1:26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 s="1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 s="2">
        <v>24.95</v>
      </c>
      <c r="T4458" s="2">
        <v>1614.9</v>
      </c>
      <c r="U4458" t="s">
        <v>24</v>
      </c>
      <c r="V44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58" t="str">
        <f>IF(ChurnTable[[#This Row],[MonthlyCharges]]&lt;35,"Low (&lt;$35)",IF(ChurnTable[[#This Row],[MonthlyCharges]]&lt;70,"Medium ($35-$70)","High (&gt;$70)"))</f>
        <v>Low (&lt;$35)</v>
      </c>
      <c r="X4458">
        <f>ChurnTable[[#This Row],[MonthlyCharges]]*12</f>
        <v>299.39999999999998</v>
      </c>
      <c r="Y4458">
        <f>IF(ChurnTable[[#This Row],[Churn]]="Yes",1,0)</f>
        <v>0</v>
      </c>
      <c r="Z4458">
        <f>IF(ChurnTable[[#This Row],[Churn]]="Yes",ChurnTable[[#This Row],[MonthlyCharges]]*12,0)</f>
        <v>0</v>
      </c>
    </row>
    <row r="4459" spans="1:26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 s="1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 s="2">
        <v>75</v>
      </c>
      <c r="T4459" s="2">
        <v>1573.95</v>
      </c>
      <c r="U4459" t="s">
        <v>24</v>
      </c>
      <c r="V44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59" t="str">
        <f>IF(ChurnTable[[#This Row],[MonthlyCharges]]&lt;35,"Low (&lt;$35)",IF(ChurnTable[[#This Row],[MonthlyCharges]]&lt;70,"Medium ($35-$70)","High (&gt;$70)"))</f>
        <v>High (&gt;$70)</v>
      </c>
      <c r="X4459">
        <f>ChurnTable[[#This Row],[MonthlyCharges]]*12</f>
        <v>900</v>
      </c>
      <c r="Y4459">
        <f>IF(ChurnTable[[#This Row],[Churn]]="Yes",1,0)</f>
        <v>0</v>
      </c>
      <c r="Z4459">
        <f>IF(ChurnTable[[#This Row],[Churn]]="Yes",ChurnTable[[#This Row],[MonthlyCharges]]*12,0)</f>
        <v>0</v>
      </c>
    </row>
    <row r="4460" spans="1:26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 s="1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 s="2">
        <v>94.65</v>
      </c>
      <c r="T4460" s="2">
        <v>3624.3</v>
      </c>
      <c r="U4460" t="s">
        <v>23</v>
      </c>
      <c r="V44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60" t="str">
        <f>IF(ChurnTable[[#This Row],[MonthlyCharges]]&lt;35,"Low (&lt;$35)",IF(ChurnTable[[#This Row],[MonthlyCharges]]&lt;70,"Medium ($35-$70)","High (&gt;$70)"))</f>
        <v>High (&gt;$70)</v>
      </c>
      <c r="X4460">
        <f>ChurnTable[[#This Row],[MonthlyCharges]]*12</f>
        <v>1135.8000000000002</v>
      </c>
      <c r="Y4460">
        <f>IF(ChurnTable[[#This Row],[Churn]]="Yes",1,0)</f>
        <v>1</v>
      </c>
      <c r="Z4460">
        <f>IF(ChurnTable[[#This Row],[Churn]]="Yes",ChurnTable[[#This Row],[MonthlyCharges]]*12,0)</f>
        <v>1135.8000000000002</v>
      </c>
    </row>
    <row r="4461" spans="1:26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 s="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 s="2">
        <v>100.25</v>
      </c>
      <c r="T4461" s="2">
        <v>100.25</v>
      </c>
      <c r="U4461" t="s">
        <v>23</v>
      </c>
      <c r="V44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61" t="str">
        <f>IF(ChurnTable[[#This Row],[MonthlyCharges]]&lt;35,"Low (&lt;$35)",IF(ChurnTable[[#This Row],[MonthlyCharges]]&lt;70,"Medium ($35-$70)","High (&gt;$70)"))</f>
        <v>High (&gt;$70)</v>
      </c>
      <c r="X4461">
        <f>ChurnTable[[#This Row],[MonthlyCharges]]*12</f>
        <v>1203</v>
      </c>
      <c r="Y4461">
        <f>IF(ChurnTable[[#This Row],[Churn]]="Yes",1,0)</f>
        <v>1</v>
      </c>
      <c r="Z4461">
        <f>IF(ChurnTable[[#This Row],[Churn]]="Yes",ChurnTable[[#This Row],[MonthlyCharges]]*12,0)</f>
        <v>1203</v>
      </c>
    </row>
    <row r="4462" spans="1:26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 s="1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 s="2">
        <v>78.2</v>
      </c>
      <c r="T4462" s="2">
        <v>1468.75</v>
      </c>
      <c r="U4462" t="s">
        <v>24</v>
      </c>
      <c r="V44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62" t="str">
        <f>IF(ChurnTable[[#This Row],[MonthlyCharges]]&lt;35,"Low (&lt;$35)",IF(ChurnTable[[#This Row],[MonthlyCharges]]&lt;70,"Medium ($35-$70)","High (&gt;$70)"))</f>
        <v>High (&gt;$70)</v>
      </c>
      <c r="X4462">
        <f>ChurnTable[[#This Row],[MonthlyCharges]]*12</f>
        <v>938.40000000000009</v>
      </c>
      <c r="Y4462">
        <f>IF(ChurnTable[[#This Row],[Churn]]="Yes",1,0)</f>
        <v>0</v>
      </c>
      <c r="Z4462">
        <f>IF(ChurnTable[[#This Row],[Churn]]="Yes",ChurnTable[[#This Row],[MonthlyCharges]]*12,0)</f>
        <v>0</v>
      </c>
    </row>
    <row r="4463" spans="1:26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 s="1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 s="2">
        <v>94.2</v>
      </c>
      <c r="T4463" s="2">
        <v>2607.6</v>
      </c>
      <c r="U4463" t="s">
        <v>24</v>
      </c>
      <c r="V44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63" t="str">
        <f>IF(ChurnTable[[#This Row],[MonthlyCharges]]&lt;35,"Low (&lt;$35)",IF(ChurnTable[[#This Row],[MonthlyCharges]]&lt;70,"Medium ($35-$70)","High (&gt;$70)"))</f>
        <v>High (&gt;$70)</v>
      </c>
      <c r="X4463">
        <f>ChurnTable[[#This Row],[MonthlyCharges]]*12</f>
        <v>1130.4000000000001</v>
      </c>
      <c r="Y4463">
        <f>IF(ChurnTable[[#This Row],[Churn]]="Yes",1,0)</f>
        <v>0</v>
      </c>
      <c r="Z4463">
        <f>IF(ChurnTable[[#This Row],[Churn]]="Yes",ChurnTable[[#This Row],[MonthlyCharges]]*12,0)</f>
        <v>0</v>
      </c>
    </row>
    <row r="4464" spans="1:26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 s="1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 s="2">
        <v>88.45</v>
      </c>
      <c r="T4464" s="2">
        <v>1422.1</v>
      </c>
      <c r="U4464" t="s">
        <v>23</v>
      </c>
      <c r="V44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64" t="str">
        <f>IF(ChurnTable[[#This Row],[MonthlyCharges]]&lt;35,"Low (&lt;$35)",IF(ChurnTable[[#This Row],[MonthlyCharges]]&lt;70,"Medium ($35-$70)","High (&gt;$70)"))</f>
        <v>High (&gt;$70)</v>
      </c>
      <c r="X4464">
        <f>ChurnTable[[#This Row],[MonthlyCharges]]*12</f>
        <v>1061.4000000000001</v>
      </c>
      <c r="Y4464">
        <f>IF(ChurnTable[[#This Row],[Churn]]="Yes",1,0)</f>
        <v>1</v>
      </c>
      <c r="Z4464">
        <f>IF(ChurnTable[[#This Row],[Churn]]="Yes",ChurnTable[[#This Row],[MonthlyCharges]]*12,0)</f>
        <v>1061.4000000000001</v>
      </c>
    </row>
    <row r="4465" spans="1:26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 s="1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 s="2">
        <v>69.849999999999994</v>
      </c>
      <c r="T4465" s="2">
        <v>69.849999999999994</v>
      </c>
      <c r="U4465" t="s">
        <v>23</v>
      </c>
      <c r="V44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65" t="str">
        <f>IF(ChurnTable[[#This Row],[MonthlyCharges]]&lt;35,"Low (&lt;$35)",IF(ChurnTable[[#This Row],[MonthlyCharges]]&lt;70,"Medium ($35-$70)","High (&gt;$70)"))</f>
        <v>Medium ($35-$70)</v>
      </c>
      <c r="X4465">
        <f>ChurnTable[[#This Row],[MonthlyCharges]]*12</f>
        <v>838.19999999999993</v>
      </c>
      <c r="Y4465">
        <f>IF(ChurnTable[[#This Row],[Churn]]="Yes",1,0)</f>
        <v>1</v>
      </c>
      <c r="Z4465">
        <f>IF(ChurnTable[[#This Row],[Churn]]="Yes",ChurnTable[[#This Row],[MonthlyCharges]]*12,0)</f>
        <v>838.19999999999993</v>
      </c>
    </row>
    <row r="4466" spans="1:26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 s="1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 s="2">
        <v>81.7</v>
      </c>
      <c r="T4466" s="2">
        <v>858.6</v>
      </c>
      <c r="U4466" t="s">
        <v>23</v>
      </c>
      <c r="V44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66" t="str">
        <f>IF(ChurnTable[[#This Row],[MonthlyCharges]]&lt;35,"Low (&lt;$35)",IF(ChurnTable[[#This Row],[MonthlyCharges]]&lt;70,"Medium ($35-$70)","High (&gt;$70)"))</f>
        <v>High (&gt;$70)</v>
      </c>
      <c r="X4466">
        <f>ChurnTable[[#This Row],[MonthlyCharges]]*12</f>
        <v>980.40000000000009</v>
      </c>
      <c r="Y4466">
        <f>IF(ChurnTable[[#This Row],[Churn]]="Yes",1,0)</f>
        <v>1</v>
      </c>
      <c r="Z4466">
        <f>IF(ChurnTable[[#This Row],[Churn]]="Yes",ChurnTable[[#This Row],[MonthlyCharges]]*12,0)</f>
        <v>980.40000000000009</v>
      </c>
    </row>
    <row r="4467" spans="1:26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 s="1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 s="2">
        <v>50.05</v>
      </c>
      <c r="T4467" s="2">
        <v>1523.4</v>
      </c>
      <c r="U4467" t="s">
        <v>24</v>
      </c>
      <c r="V44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67" t="str">
        <f>IF(ChurnTable[[#This Row],[MonthlyCharges]]&lt;35,"Low (&lt;$35)",IF(ChurnTable[[#This Row],[MonthlyCharges]]&lt;70,"Medium ($35-$70)","High (&gt;$70)"))</f>
        <v>Medium ($35-$70)</v>
      </c>
      <c r="X4467">
        <f>ChurnTable[[#This Row],[MonthlyCharges]]*12</f>
        <v>600.59999999999991</v>
      </c>
      <c r="Y4467">
        <f>IF(ChurnTable[[#This Row],[Churn]]="Yes",1,0)</f>
        <v>0</v>
      </c>
      <c r="Z4467">
        <f>IF(ChurnTable[[#This Row],[Churn]]="Yes",ChurnTable[[#This Row],[MonthlyCharges]]*12,0)</f>
        <v>0</v>
      </c>
    </row>
    <row r="4468" spans="1:26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 s="1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 s="2">
        <v>79.900000000000006</v>
      </c>
      <c r="T4468" s="2">
        <v>324.3</v>
      </c>
      <c r="U4468" t="s">
        <v>23</v>
      </c>
      <c r="V44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68" t="str">
        <f>IF(ChurnTable[[#This Row],[MonthlyCharges]]&lt;35,"Low (&lt;$35)",IF(ChurnTable[[#This Row],[MonthlyCharges]]&lt;70,"Medium ($35-$70)","High (&gt;$70)"))</f>
        <v>High (&gt;$70)</v>
      </c>
      <c r="X4468">
        <f>ChurnTable[[#This Row],[MonthlyCharges]]*12</f>
        <v>958.80000000000007</v>
      </c>
      <c r="Y4468">
        <f>IF(ChurnTable[[#This Row],[Churn]]="Yes",1,0)</f>
        <v>1</v>
      </c>
      <c r="Z4468">
        <f>IF(ChurnTable[[#This Row],[Churn]]="Yes",ChurnTable[[#This Row],[MonthlyCharges]]*12,0)</f>
        <v>958.80000000000007</v>
      </c>
    </row>
    <row r="4469" spans="1:26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 s="1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 s="2">
        <v>69.55</v>
      </c>
      <c r="T4469" s="2">
        <v>3435.6</v>
      </c>
      <c r="U4469" t="s">
        <v>24</v>
      </c>
      <c r="V44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69" t="str">
        <f>IF(ChurnTable[[#This Row],[MonthlyCharges]]&lt;35,"Low (&lt;$35)",IF(ChurnTable[[#This Row],[MonthlyCharges]]&lt;70,"Medium ($35-$70)","High (&gt;$70)"))</f>
        <v>Medium ($35-$70)</v>
      </c>
      <c r="X4469">
        <f>ChurnTable[[#This Row],[MonthlyCharges]]*12</f>
        <v>834.59999999999991</v>
      </c>
      <c r="Y4469">
        <f>IF(ChurnTable[[#This Row],[Churn]]="Yes",1,0)</f>
        <v>0</v>
      </c>
      <c r="Z4469">
        <f>IF(ChurnTable[[#This Row],[Churn]]="Yes",ChurnTable[[#This Row],[MonthlyCharges]]*12,0)</f>
        <v>0</v>
      </c>
    </row>
    <row r="4470" spans="1:26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 s="1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 s="2">
        <v>25.4</v>
      </c>
      <c r="T4470" s="2">
        <v>399.6</v>
      </c>
      <c r="U4470" t="s">
        <v>23</v>
      </c>
      <c r="V44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70" t="str">
        <f>IF(ChurnTable[[#This Row],[MonthlyCharges]]&lt;35,"Low (&lt;$35)",IF(ChurnTable[[#This Row],[MonthlyCharges]]&lt;70,"Medium ($35-$70)","High (&gt;$70)"))</f>
        <v>Low (&lt;$35)</v>
      </c>
      <c r="X4470">
        <f>ChurnTable[[#This Row],[MonthlyCharges]]*12</f>
        <v>304.79999999999995</v>
      </c>
      <c r="Y4470">
        <f>IF(ChurnTable[[#This Row],[Churn]]="Yes",1,0)</f>
        <v>1</v>
      </c>
      <c r="Z4470">
        <f>IF(ChurnTable[[#This Row],[Churn]]="Yes",ChurnTable[[#This Row],[MonthlyCharges]]*12,0)</f>
        <v>304.79999999999995</v>
      </c>
    </row>
    <row r="4471" spans="1:26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 s="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 s="2">
        <v>90.1</v>
      </c>
      <c r="T4471" s="2">
        <v>4549.45</v>
      </c>
      <c r="U4471" t="s">
        <v>24</v>
      </c>
      <c r="V44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71" t="str">
        <f>IF(ChurnTable[[#This Row],[MonthlyCharges]]&lt;35,"Low (&lt;$35)",IF(ChurnTable[[#This Row],[MonthlyCharges]]&lt;70,"Medium ($35-$70)","High (&gt;$70)"))</f>
        <v>High (&gt;$70)</v>
      </c>
      <c r="X4471">
        <f>ChurnTable[[#This Row],[MonthlyCharges]]*12</f>
        <v>1081.1999999999998</v>
      </c>
      <c r="Y4471">
        <f>IF(ChurnTable[[#This Row],[Churn]]="Yes",1,0)</f>
        <v>0</v>
      </c>
      <c r="Z4471">
        <f>IF(ChurnTable[[#This Row],[Churn]]="Yes",ChurnTable[[#This Row],[MonthlyCharges]]*12,0)</f>
        <v>0</v>
      </c>
    </row>
    <row r="4472" spans="1:26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 s="1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 s="2">
        <v>44.65</v>
      </c>
      <c r="T4472" s="2">
        <v>322.5</v>
      </c>
      <c r="U4472" t="s">
        <v>24</v>
      </c>
      <c r="V44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72" t="str">
        <f>IF(ChurnTable[[#This Row],[MonthlyCharges]]&lt;35,"Low (&lt;$35)",IF(ChurnTable[[#This Row],[MonthlyCharges]]&lt;70,"Medium ($35-$70)","High (&gt;$70)"))</f>
        <v>Medium ($35-$70)</v>
      </c>
      <c r="X4472">
        <f>ChurnTable[[#This Row],[MonthlyCharges]]*12</f>
        <v>535.79999999999995</v>
      </c>
      <c r="Y4472">
        <f>IF(ChurnTable[[#This Row],[Churn]]="Yes",1,0)</f>
        <v>0</v>
      </c>
      <c r="Z4472">
        <f>IF(ChurnTable[[#This Row],[Churn]]="Yes",ChurnTable[[#This Row],[MonthlyCharges]]*12,0)</f>
        <v>0</v>
      </c>
    </row>
    <row r="4473" spans="1:26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 s="1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 s="2">
        <v>83.75</v>
      </c>
      <c r="T4473" s="2">
        <v>3273.55</v>
      </c>
      <c r="U4473" t="s">
        <v>23</v>
      </c>
      <c r="V44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73" t="str">
        <f>IF(ChurnTable[[#This Row],[MonthlyCharges]]&lt;35,"Low (&lt;$35)",IF(ChurnTable[[#This Row],[MonthlyCharges]]&lt;70,"Medium ($35-$70)","High (&gt;$70)"))</f>
        <v>High (&gt;$70)</v>
      </c>
      <c r="X4473">
        <f>ChurnTable[[#This Row],[MonthlyCharges]]*12</f>
        <v>1005</v>
      </c>
      <c r="Y4473">
        <f>IF(ChurnTable[[#This Row],[Churn]]="Yes",1,0)</f>
        <v>1</v>
      </c>
      <c r="Z4473">
        <f>IF(ChurnTable[[#This Row],[Churn]]="Yes",ChurnTable[[#This Row],[MonthlyCharges]]*12,0)</f>
        <v>1005</v>
      </c>
    </row>
    <row r="4474" spans="1:26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 s="1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 s="2">
        <v>80.349999999999994</v>
      </c>
      <c r="T4474" s="2">
        <v>5375.15</v>
      </c>
      <c r="U4474" t="s">
        <v>24</v>
      </c>
      <c r="V44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74" t="str">
        <f>IF(ChurnTable[[#This Row],[MonthlyCharges]]&lt;35,"Low (&lt;$35)",IF(ChurnTable[[#This Row],[MonthlyCharges]]&lt;70,"Medium ($35-$70)","High (&gt;$70)"))</f>
        <v>High (&gt;$70)</v>
      </c>
      <c r="X4474">
        <f>ChurnTable[[#This Row],[MonthlyCharges]]*12</f>
        <v>964.19999999999993</v>
      </c>
      <c r="Y4474">
        <f>IF(ChurnTable[[#This Row],[Churn]]="Yes",1,0)</f>
        <v>0</v>
      </c>
      <c r="Z4474">
        <f>IF(ChurnTable[[#This Row],[Churn]]="Yes",ChurnTable[[#This Row],[MonthlyCharges]]*12,0)</f>
        <v>0</v>
      </c>
    </row>
    <row r="4475" spans="1:26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 s="1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 s="2">
        <v>98.1</v>
      </c>
      <c r="T4475" s="2">
        <v>2510.6999999999998</v>
      </c>
      <c r="U4475" t="s">
        <v>24</v>
      </c>
      <c r="V44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75" t="str">
        <f>IF(ChurnTable[[#This Row],[MonthlyCharges]]&lt;35,"Low (&lt;$35)",IF(ChurnTable[[#This Row],[MonthlyCharges]]&lt;70,"Medium ($35-$70)","High (&gt;$70)"))</f>
        <v>High (&gt;$70)</v>
      </c>
      <c r="X4475">
        <f>ChurnTable[[#This Row],[MonthlyCharges]]*12</f>
        <v>1177.1999999999998</v>
      </c>
      <c r="Y4475">
        <f>IF(ChurnTable[[#This Row],[Churn]]="Yes",1,0)</f>
        <v>0</v>
      </c>
      <c r="Z4475">
        <f>IF(ChurnTable[[#This Row],[Churn]]="Yes",ChurnTable[[#This Row],[MonthlyCharges]]*12,0)</f>
        <v>0</v>
      </c>
    </row>
    <row r="4476" spans="1:26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 s="1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 s="2">
        <v>53.35</v>
      </c>
      <c r="T4476" s="2">
        <v>3090.05</v>
      </c>
      <c r="U4476" t="s">
        <v>24</v>
      </c>
      <c r="V44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76" t="str">
        <f>IF(ChurnTable[[#This Row],[MonthlyCharges]]&lt;35,"Low (&lt;$35)",IF(ChurnTable[[#This Row],[MonthlyCharges]]&lt;70,"Medium ($35-$70)","High (&gt;$70)"))</f>
        <v>Medium ($35-$70)</v>
      </c>
      <c r="X4476">
        <f>ChurnTable[[#This Row],[MonthlyCharges]]*12</f>
        <v>640.20000000000005</v>
      </c>
      <c r="Y4476">
        <f>IF(ChurnTable[[#This Row],[Churn]]="Yes",1,0)</f>
        <v>0</v>
      </c>
      <c r="Z4476">
        <f>IF(ChurnTable[[#This Row],[Churn]]="Yes",ChurnTable[[#This Row],[MonthlyCharges]]*12,0)</f>
        <v>0</v>
      </c>
    </row>
    <row r="4477" spans="1:26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 s="1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 s="2">
        <v>19.55</v>
      </c>
      <c r="T4477" s="2">
        <v>61.05</v>
      </c>
      <c r="U4477" t="s">
        <v>24</v>
      </c>
      <c r="V44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77" t="str">
        <f>IF(ChurnTable[[#This Row],[MonthlyCharges]]&lt;35,"Low (&lt;$35)",IF(ChurnTable[[#This Row],[MonthlyCharges]]&lt;70,"Medium ($35-$70)","High (&gt;$70)"))</f>
        <v>Low (&lt;$35)</v>
      </c>
      <c r="X4477">
        <f>ChurnTable[[#This Row],[MonthlyCharges]]*12</f>
        <v>234.60000000000002</v>
      </c>
      <c r="Y4477">
        <f>IF(ChurnTable[[#This Row],[Churn]]="Yes",1,0)</f>
        <v>0</v>
      </c>
      <c r="Z4477">
        <f>IF(ChurnTable[[#This Row],[Churn]]="Yes",ChurnTable[[#This Row],[MonthlyCharges]]*12,0)</f>
        <v>0</v>
      </c>
    </row>
    <row r="4478" spans="1:26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 s="1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 s="2">
        <v>20.9</v>
      </c>
      <c r="T4478" s="2">
        <v>20.9</v>
      </c>
      <c r="U4478" t="s">
        <v>23</v>
      </c>
      <c r="V44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78" t="str">
        <f>IF(ChurnTable[[#This Row],[MonthlyCharges]]&lt;35,"Low (&lt;$35)",IF(ChurnTable[[#This Row],[MonthlyCharges]]&lt;70,"Medium ($35-$70)","High (&gt;$70)"))</f>
        <v>Low (&lt;$35)</v>
      </c>
      <c r="X4478">
        <f>ChurnTable[[#This Row],[MonthlyCharges]]*12</f>
        <v>250.79999999999998</v>
      </c>
      <c r="Y4478">
        <f>IF(ChurnTable[[#This Row],[Churn]]="Yes",1,0)</f>
        <v>1</v>
      </c>
      <c r="Z4478">
        <f>IF(ChurnTable[[#This Row],[Churn]]="Yes",ChurnTable[[#This Row],[MonthlyCharges]]*12,0)</f>
        <v>250.79999999999998</v>
      </c>
    </row>
    <row r="4479" spans="1:26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 s="1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 s="2">
        <v>48.95</v>
      </c>
      <c r="T4479" s="2">
        <v>955.6</v>
      </c>
      <c r="U4479" t="s">
        <v>24</v>
      </c>
      <c r="V44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79" t="str">
        <f>IF(ChurnTable[[#This Row],[MonthlyCharges]]&lt;35,"Low (&lt;$35)",IF(ChurnTable[[#This Row],[MonthlyCharges]]&lt;70,"Medium ($35-$70)","High (&gt;$70)"))</f>
        <v>Medium ($35-$70)</v>
      </c>
      <c r="X4479">
        <f>ChurnTable[[#This Row],[MonthlyCharges]]*12</f>
        <v>587.40000000000009</v>
      </c>
      <c r="Y4479">
        <f>IF(ChurnTable[[#This Row],[Churn]]="Yes",1,0)</f>
        <v>0</v>
      </c>
      <c r="Z4479">
        <f>IF(ChurnTable[[#This Row],[Churn]]="Yes",ChurnTable[[#This Row],[MonthlyCharges]]*12,0)</f>
        <v>0</v>
      </c>
    </row>
    <row r="4480" spans="1:26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 s="1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 s="2">
        <v>54.2</v>
      </c>
      <c r="T4480" s="2">
        <v>140.4</v>
      </c>
      <c r="U4480" t="s">
        <v>24</v>
      </c>
      <c r="V44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80" t="str">
        <f>IF(ChurnTable[[#This Row],[MonthlyCharges]]&lt;35,"Low (&lt;$35)",IF(ChurnTable[[#This Row],[MonthlyCharges]]&lt;70,"Medium ($35-$70)","High (&gt;$70)"))</f>
        <v>Medium ($35-$70)</v>
      </c>
      <c r="X4480">
        <f>ChurnTable[[#This Row],[MonthlyCharges]]*12</f>
        <v>650.40000000000009</v>
      </c>
      <c r="Y4480">
        <f>IF(ChurnTable[[#This Row],[Churn]]="Yes",1,0)</f>
        <v>0</v>
      </c>
      <c r="Z4480">
        <f>IF(ChurnTable[[#This Row],[Churn]]="Yes",ChurnTable[[#This Row],[MonthlyCharges]]*12,0)</f>
        <v>0</v>
      </c>
    </row>
    <row r="4481" spans="1:26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 s="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 s="2">
        <v>24.45</v>
      </c>
      <c r="T4481" s="2">
        <v>1493.1</v>
      </c>
      <c r="U4481" t="s">
        <v>24</v>
      </c>
      <c r="V44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81" t="str">
        <f>IF(ChurnTable[[#This Row],[MonthlyCharges]]&lt;35,"Low (&lt;$35)",IF(ChurnTable[[#This Row],[MonthlyCharges]]&lt;70,"Medium ($35-$70)","High (&gt;$70)"))</f>
        <v>Low (&lt;$35)</v>
      </c>
      <c r="X4481">
        <f>ChurnTable[[#This Row],[MonthlyCharges]]*12</f>
        <v>293.39999999999998</v>
      </c>
      <c r="Y4481">
        <f>IF(ChurnTable[[#This Row],[Churn]]="Yes",1,0)</f>
        <v>0</v>
      </c>
      <c r="Z4481">
        <f>IF(ChurnTable[[#This Row],[Churn]]="Yes",ChurnTable[[#This Row],[MonthlyCharges]]*12,0)</f>
        <v>0</v>
      </c>
    </row>
    <row r="4482" spans="1:26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 s="1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 s="2">
        <v>69.400000000000006</v>
      </c>
      <c r="T4482" s="2">
        <v>69.400000000000006</v>
      </c>
      <c r="U4482" t="s">
        <v>23</v>
      </c>
      <c r="V44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82" t="str">
        <f>IF(ChurnTable[[#This Row],[MonthlyCharges]]&lt;35,"Low (&lt;$35)",IF(ChurnTable[[#This Row],[MonthlyCharges]]&lt;70,"Medium ($35-$70)","High (&gt;$70)"))</f>
        <v>Medium ($35-$70)</v>
      </c>
      <c r="X4482">
        <f>ChurnTable[[#This Row],[MonthlyCharges]]*12</f>
        <v>832.80000000000007</v>
      </c>
      <c r="Y4482">
        <f>IF(ChurnTable[[#This Row],[Churn]]="Yes",1,0)</f>
        <v>1</v>
      </c>
      <c r="Z4482">
        <f>IF(ChurnTable[[#This Row],[Churn]]="Yes",ChurnTable[[#This Row],[MonthlyCharges]]*12,0)</f>
        <v>832.80000000000007</v>
      </c>
    </row>
    <row r="4483" spans="1:26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 s="1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 s="2">
        <v>40.15</v>
      </c>
      <c r="T4483" s="2">
        <v>1626.05</v>
      </c>
      <c r="U4483" t="s">
        <v>24</v>
      </c>
      <c r="V44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83" t="str">
        <f>IF(ChurnTable[[#This Row],[MonthlyCharges]]&lt;35,"Low (&lt;$35)",IF(ChurnTable[[#This Row],[MonthlyCharges]]&lt;70,"Medium ($35-$70)","High (&gt;$70)"))</f>
        <v>Medium ($35-$70)</v>
      </c>
      <c r="X4483">
        <f>ChurnTable[[#This Row],[MonthlyCharges]]*12</f>
        <v>481.79999999999995</v>
      </c>
      <c r="Y4483">
        <f>IF(ChurnTable[[#This Row],[Churn]]="Yes",1,0)</f>
        <v>0</v>
      </c>
      <c r="Z4483">
        <f>IF(ChurnTable[[#This Row],[Churn]]="Yes",ChurnTable[[#This Row],[MonthlyCharges]]*12,0)</f>
        <v>0</v>
      </c>
    </row>
    <row r="4484" spans="1:26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 s="1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 s="2">
        <v>74.900000000000006</v>
      </c>
      <c r="T4484" s="2">
        <v>541.15</v>
      </c>
      <c r="U4484" t="s">
        <v>23</v>
      </c>
      <c r="V44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84" t="str">
        <f>IF(ChurnTable[[#This Row],[MonthlyCharges]]&lt;35,"Low (&lt;$35)",IF(ChurnTable[[#This Row],[MonthlyCharges]]&lt;70,"Medium ($35-$70)","High (&gt;$70)"))</f>
        <v>High (&gt;$70)</v>
      </c>
      <c r="X4484">
        <f>ChurnTable[[#This Row],[MonthlyCharges]]*12</f>
        <v>898.80000000000007</v>
      </c>
      <c r="Y4484">
        <f>IF(ChurnTable[[#This Row],[Churn]]="Yes",1,0)</f>
        <v>1</v>
      </c>
      <c r="Z4484">
        <f>IF(ChurnTable[[#This Row],[Churn]]="Yes",ChurnTable[[#This Row],[MonthlyCharges]]*12,0)</f>
        <v>898.80000000000007</v>
      </c>
    </row>
    <row r="4485" spans="1:26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 s="1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 s="2">
        <v>25.6</v>
      </c>
      <c r="T4485" s="2">
        <v>1784.9</v>
      </c>
      <c r="U4485" t="s">
        <v>24</v>
      </c>
      <c r="V44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85" t="str">
        <f>IF(ChurnTable[[#This Row],[MonthlyCharges]]&lt;35,"Low (&lt;$35)",IF(ChurnTable[[#This Row],[MonthlyCharges]]&lt;70,"Medium ($35-$70)","High (&gt;$70)"))</f>
        <v>Low (&lt;$35)</v>
      </c>
      <c r="X4485">
        <f>ChurnTable[[#This Row],[MonthlyCharges]]*12</f>
        <v>307.20000000000005</v>
      </c>
      <c r="Y4485">
        <f>IF(ChurnTable[[#This Row],[Churn]]="Yes",1,0)</f>
        <v>0</v>
      </c>
      <c r="Z4485">
        <f>IF(ChurnTable[[#This Row],[Churn]]="Yes",ChurnTable[[#This Row],[MonthlyCharges]]*12,0)</f>
        <v>0</v>
      </c>
    </row>
    <row r="4486" spans="1:26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 s="1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 s="2">
        <v>70.349999999999994</v>
      </c>
      <c r="T4486" s="2">
        <v>70.349999999999994</v>
      </c>
      <c r="U4486" t="s">
        <v>24</v>
      </c>
      <c r="V44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86" t="str">
        <f>IF(ChurnTable[[#This Row],[MonthlyCharges]]&lt;35,"Low (&lt;$35)",IF(ChurnTable[[#This Row],[MonthlyCharges]]&lt;70,"Medium ($35-$70)","High (&gt;$70)"))</f>
        <v>High (&gt;$70)</v>
      </c>
      <c r="X4486">
        <f>ChurnTable[[#This Row],[MonthlyCharges]]*12</f>
        <v>844.19999999999993</v>
      </c>
      <c r="Y4486">
        <f>IF(ChurnTable[[#This Row],[Churn]]="Yes",1,0)</f>
        <v>0</v>
      </c>
      <c r="Z4486">
        <f>IF(ChurnTable[[#This Row],[Churn]]="Yes",ChurnTable[[#This Row],[MonthlyCharges]]*12,0)</f>
        <v>0</v>
      </c>
    </row>
    <row r="4487" spans="1:26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 s="1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 s="2">
        <v>91.7</v>
      </c>
      <c r="T4487" s="2">
        <v>6075.9</v>
      </c>
      <c r="U4487" t="s">
        <v>24</v>
      </c>
      <c r="V44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87" t="str">
        <f>IF(ChurnTable[[#This Row],[MonthlyCharges]]&lt;35,"Low (&lt;$35)",IF(ChurnTable[[#This Row],[MonthlyCharges]]&lt;70,"Medium ($35-$70)","High (&gt;$70)"))</f>
        <v>High (&gt;$70)</v>
      </c>
      <c r="X4487">
        <f>ChurnTable[[#This Row],[MonthlyCharges]]*12</f>
        <v>1100.4000000000001</v>
      </c>
      <c r="Y4487">
        <f>IF(ChurnTable[[#This Row],[Churn]]="Yes",1,0)</f>
        <v>0</v>
      </c>
      <c r="Z4487">
        <f>IF(ChurnTable[[#This Row],[Churn]]="Yes",ChurnTable[[#This Row],[MonthlyCharges]]*12,0)</f>
        <v>0</v>
      </c>
    </row>
    <row r="4488" spans="1:26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 s="1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 s="2">
        <v>89.2</v>
      </c>
      <c r="T4488" s="2">
        <v>5500.6</v>
      </c>
      <c r="U4488" t="s">
        <v>24</v>
      </c>
      <c r="V44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88" t="str">
        <f>IF(ChurnTable[[#This Row],[MonthlyCharges]]&lt;35,"Low (&lt;$35)",IF(ChurnTable[[#This Row],[MonthlyCharges]]&lt;70,"Medium ($35-$70)","High (&gt;$70)"))</f>
        <v>High (&gt;$70)</v>
      </c>
      <c r="X4488">
        <f>ChurnTable[[#This Row],[MonthlyCharges]]*12</f>
        <v>1070.4000000000001</v>
      </c>
      <c r="Y4488">
        <f>IF(ChurnTable[[#This Row],[Churn]]="Yes",1,0)</f>
        <v>0</v>
      </c>
      <c r="Z4488">
        <f>IF(ChurnTable[[#This Row],[Churn]]="Yes",ChurnTable[[#This Row],[MonthlyCharges]]*12,0)</f>
        <v>0</v>
      </c>
    </row>
    <row r="4489" spans="1:26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 s="1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 s="2">
        <v>24.1</v>
      </c>
      <c r="T4489" s="2">
        <v>73.099999999999994</v>
      </c>
      <c r="U4489" t="s">
        <v>24</v>
      </c>
      <c r="V44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89" t="str">
        <f>IF(ChurnTable[[#This Row],[MonthlyCharges]]&lt;35,"Low (&lt;$35)",IF(ChurnTable[[#This Row],[MonthlyCharges]]&lt;70,"Medium ($35-$70)","High (&gt;$70)"))</f>
        <v>Low (&lt;$35)</v>
      </c>
      <c r="X4489">
        <f>ChurnTable[[#This Row],[MonthlyCharges]]*12</f>
        <v>289.20000000000005</v>
      </c>
      <c r="Y4489">
        <f>IF(ChurnTable[[#This Row],[Churn]]="Yes",1,0)</f>
        <v>0</v>
      </c>
      <c r="Z4489">
        <f>IF(ChurnTable[[#This Row],[Churn]]="Yes",ChurnTable[[#This Row],[MonthlyCharges]]*12,0)</f>
        <v>0</v>
      </c>
    </row>
    <row r="4490" spans="1:26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 s="1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 s="2">
        <v>74.150000000000006</v>
      </c>
      <c r="T4490" s="2">
        <v>3229.4</v>
      </c>
      <c r="U4490" t="s">
        <v>23</v>
      </c>
      <c r="V44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490" t="str">
        <f>IF(ChurnTable[[#This Row],[MonthlyCharges]]&lt;35,"Low (&lt;$35)",IF(ChurnTable[[#This Row],[MonthlyCharges]]&lt;70,"Medium ($35-$70)","High (&gt;$70)"))</f>
        <v>High (&gt;$70)</v>
      </c>
      <c r="X4490">
        <f>ChurnTable[[#This Row],[MonthlyCharges]]*12</f>
        <v>889.80000000000007</v>
      </c>
      <c r="Y4490">
        <f>IF(ChurnTable[[#This Row],[Churn]]="Yes",1,0)</f>
        <v>1</v>
      </c>
      <c r="Z4490">
        <f>IF(ChurnTable[[#This Row],[Churn]]="Yes",ChurnTable[[#This Row],[MonthlyCharges]]*12,0)</f>
        <v>889.80000000000007</v>
      </c>
    </row>
    <row r="4491" spans="1:26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 s="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 s="2">
        <v>53.85</v>
      </c>
      <c r="T4491" s="2">
        <v>3399.85</v>
      </c>
      <c r="U4491" t="s">
        <v>24</v>
      </c>
      <c r="V44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91" t="str">
        <f>IF(ChurnTable[[#This Row],[MonthlyCharges]]&lt;35,"Low (&lt;$35)",IF(ChurnTable[[#This Row],[MonthlyCharges]]&lt;70,"Medium ($35-$70)","High (&gt;$70)"))</f>
        <v>Medium ($35-$70)</v>
      </c>
      <c r="X4491">
        <f>ChurnTable[[#This Row],[MonthlyCharges]]*12</f>
        <v>646.20000000000005</v>
      </c>
      <c r="Y4491">
        <f>IF(ChurnTable[[#This Row],[Churn]]="Yes",1,0)</f>
        <v>0</v>
      </c>
      <c r="Z4491">
        <f>IF(ChurnTable[[#This Row],[Churn]]="Yes",ChurnTable[[#This Row],[MonthlyCharges]]*12,0)</f>
        <v>0</v>
      </c>
    </row>
    <row r="4492" spans="1:26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 s="1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 s="2">
        <v>115.6</v>
      </c>
      <c r="T4492" s="2">
        <v>6431.05</v>
      </c>
      <c r="U4492" t="s">
        <v>24</v>
      </c>
      <c r="V44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92" t="str">
        <f>IF(ChurnTable[[#This Row],[MonthlyCharges]]&lt;35,"Low (&lt;$35)",IF(ChurnTable[[#This Row],[MonthlyCharges]]&lt;70,"Medium ($35-$70)","High (&gt;$70)"))</f>
        <v>High (&gt;$70)</v>
      </c>
      <c r="X4492">
        <f>ChurnTable[[#This Row],[MonthlyCharges]]*12</f>
        <v>1387.1999999999998</v>
      </c>
      <c r="Y4492">
        <f>IF(ChurnTable[[#This Row],[Churn]]="Yes",1,0)</f>
        <v>0</v>
      </c>
      <c r="Z4492">
        <f>IF(ChurnTable[[#This Row],[Churn]]="Yes",ChurnTable[[#This Row],[MonthlyCharges]]*12,0)</f>
        <v>0</v>
      </c>
    </row>
    <row r="4493" spans="1:26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 s="1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 s="2">
        <v>19.75</v>
      </c>
      <c r="T4493" s="2">
        <v>19.75</v>
      </c>
      <c r="U4493" t="s">
        <v>24</v>
      </c>
      <c r="V44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93" t="str">
        <f>IF(ChurnTable[[#This Row],[MonthlyCharges]]&lt;35,"Low (&lt;$35)",IF(ChurnTable[[#This Row],[MonthlyCharges]]&lt;70,"Medium ($35-$70)","High (&gt;$70)"))</f>
        <v>Low (&lt;$35)</v>
      </c>
      <c r="X4493">
        <f>ChurnTable[[#This Row],[MonthlyCharges]]*12</f>
        <v>237</v>
      </c>
      <c r="Y4493">
        <f>IF(ChurnTable[[#This Row],[Churn]]="Yes",1,0)</f>
        <v>0</v>
      </c>
      <c r="Z4493">
        <f>IF(ChurnTable[[#This Row],[Churn]]="Yes",ChurnTable[[#This Row],[MonthlyCharges]]*12,0)</f>
        <v>0</v>
      </c>
    </row>
    <row r="4494" spans="1:26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 s="1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 s="2">
        <v>24.05</v>
      </c>
      <c r="T4494" s="2">
        <v>1230.9000000000001</v>
      </c>
      <c r="U4494" t="s">
        <v>24</v>
      </c>
      <c r="V44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94" t="str">
        <f>IF(ChurnTable[[#This Row],[MonthlyCharges]]&lt;35,"Low (&lt;$35)",IF(ChurnTable[[#This Row],[MonthlyCharges]]&lt;70,"Medium ($35-$70)","High (&gt;$70)"))</f>
        <v>Low (&lt;$35)</v>
      </c>
      <c r="X4494">
        <f>ChurnTable[[#This Row],[MonthlyCharges]]*12</f>
        <v>288.60000000000002</v>
      </c>
      <c r="Y4494">
        <f>IF(ChurnTable[[#This Row],[Churn]]="Yes",1,0)</f>
        <v>0</v>
      </c>
      <c r="Z4494">
        <f>IF(ChurnTable[[#This Row],[Churn]]="Yes",ChurnTable[[#This Row],[MonthlyCharges]]*12,0)</f>
        <v>0</v>
      </c>
    </row>
    <row r="4495" spans="1:26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 s="1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 s="2">
        <v>25.3</v>
      </c>
      <c r="T4495" s="2">
        <v>454.65</v>
      </c>
      <c r="U4495" t="s">
        <v>24</v>
      </c>
      <c r="V44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495" t="str">
        <f>IF(ChurnTable[[#This Row],[MonthlyCharges]]&lt;35,"Low (&lt;$35)",IF(ChurnTable[[#This Row],[MonthlyCharges]]&lt;70,"Medium ($35-$70)","High (&gt;$70)"))</f>
        <v>Low (&lt;$35)</v>
      </c>
      <c r="X4495">
        <f>ChurnTable[[#This Row],[MonthlyCharges]]*12</f>
        <v>303.60000000000002</v>
      </c>
      <c r="Y4495">
        <f>IF(ChurnTable[[#This Row],[Churn]]="Yes",1,0)</f>
        <v>0</v>
      </c>
      <c r="Z4495">
        <f>IF(ChurnTable[[#This Row],[Churn]]="Yes",ChurnTable[[#This Row],[MonthlyCharges]]*12,0)</f>
        <v>0</v>
      </c>
    </row>
    <row r="4496" spans="1:26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 s="1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 s="2">
        <v>84.3</v>
      </c>
      <c r="T4496" s="2">
        <v>235.05</v>
      </c>
      <c r="U4496" t="s">
        <v>24</v>
      </c>
      <c r="V44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96" t="str">
        <f>IF(ChurnTable[[#This Row],[MonthlyCharges]]&lt;35,"Low (&lt;$35)",IF(ChurnTable[[#This Row],[MonthlyCharges]]&lt;70,"Medium ($35-$70)","High (&gt;$70)"))</f>
        <v>High (&gt;$70)</v>
      </c>
      <c r="X4496">
        <f>ChurnTable[[#This Row],[MonthlyCharges]]*12</f>
        <v>1011.5999999999999</v>
      </c>
      <c r="Y4496">
        <f>IF(ChurnTable[[#This Row],[Churn]]="Yes",1,0)</f>
        <v>0</v>
      </c>
      <c r="Z4496">
        <f>IF(ChurnTable[[#This Row],[Churn]]="Yes",ChurnTable[[#This Row],[MonthlyCharges]]*12,0)</f>
        <v>0</v>
      </c>
    </row>
    <row r="4497" spans="1:26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 s="1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 s="2">
        <v>70.099999999999994</v>
      </c>
      <c r="T4497" s="2">
        <v>70.099999999999994</v>
      </c>
      <c r="U4497" t="s">
        <v>23</v>
      </c>
      <c r="V44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497" t="str">
        <f>IF(ChurnTable[[#This Row],[MonthlyCharges]]&lt;35,"Low (&lt;$35)",IF(ChurnTable[[#This Row],[MonthlyCharges]]&lt;70,"Medium ($35-$70)","High (&gt;$70)"))</f>
        <v>High (&gt;$70)</v>
      </c>
      <c r="X4497">
        <f>ChurnTable[[#This Row],[MonthlyCharges]]*12</f>
        <v>841.19999999999993</v>
      </c>
      <c r="Y4497">
        <f>IF(ChurnTable[[#This Row],[Churn]]="Yes",1,0)</f>
        <v>1</v>
      </c>
      <c r="Z4497">
        <f>IF(ChurnTable[[#This Row],[Churn]]="Yes",ChurnTable[[#This Row],[MonthlyCharges]]*12,0)</f>
        <v>841.19999999999993</v>
      </c>
    </row>
    <row r="4498" spans="1:26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 s="1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 s="2">
        <v>89.75</v>
      </c>
      <c r="T4498" s="2">
        <v>6595.9</v>
      </c>
      <c r="U4498" t="s">
        <v>24</v>
      </c>
      <c r="V44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498" t="str">
        <f>IF(ChurnTable[[#This Row],[MonthlyCharges]]&lt;35,"Low (&lt;$35)",IF(ChurnTable[[#This Row],[MonthlyCharges]]&lt;70,"Medium ($35-$70)","High (&gt;$70)"))</f>
        <v>High (&gt;$70)</v>
      </c>
      <c r="X4498">
        <f>ChurnTable[[#This Row],[MonthlyCharges]]*12</f>
        <v>1077</v>
      </c>
      <c r="Y4498">
        <f>IF(ChurnTable[[#This Row],[Churn]]="Yes",1,0)</f>
        <v>0</v>
      </c>
      <c r="Z4498">
        <f>IF(ChurnTable[[#This Row],[Churn]]="Yes",ChurnTable[[#This Row],[MonthlyCharges]]*12,0)</f>
        <v>0</v>
      </c>
    </row>
    <row r="4499" spans="1:26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 s="1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 s="2">
        <v>97.95</v>
      </c>
      <c r="T4499" s="2">
        <v>5867</v>
      </c>
      <c r="U4499" t="s">
        <v>24</v>
      </c>
      <c r="V44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499" t="str">
        <f>IF(ChurnTable[[#This Row],[MonthlyCharges]]&lt;35,"Low (&lt;$35)",IF(ChurnTable[[#This Row],[MonthlyCharges]]&lt;70,"Medium ($35-$70)","High (&gt;$70)"))</f>
        <v>High (&gt;$70)</v>
      </c>
      <c r="X4499">
        <f>ChurnTable[[#This Row],[MonthlyCharges]]*12</f>
        <v>1175.4000000000001</v>
      </c>
      <c r="Y4499">
        <f>IF(ChurnTable[[#This Row],[Churn]]="Yes",1,0)</f>
        <v>0</v>
      </c>
      <c r="Z4499">
        <f>IF(ChurnTable[[#This Row],[Churn]]="Yes",ChurnTable[[#This Row],[MonthlyCharges]]*12,0)</f>
        <v>0</v>
      </c>
    </row>
    <row r="4500" spans="1:26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 s="1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 s="2">
        <v>20</v>
      </c>
      <c r="T4500" s="2">
        <v>196.35</v>
      </c>
      <c r="U4500" t="s">
        <v>24</v>
      </c>
      <c r="V45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00" t="str">
        <f>IF(ChurnTable[[#This Row],[MonthlyCharges]]&lt;35,"Low (&lt;$35)",IF(ChurnTable[[#This Row],[MonthlyCharges]]&lt;70,"Medium ($35-$70)","High (&gt;$70)"))</f>
        <v>Low (&lt;$35)</v>
      </c>
      <c r="X4500">
        <f>ChurnTable[[#This Row],[MonthlyCharges]]*12</f>
        <v>240</v>
      </c>
      <c r="Y4500">
        <f>IF(ChurnTable[[#This Row],[Churn]]="Yes",1,0)</f>
        <v>0</v>
      </c>
      <c r="Z4500">
        <f>IF(ChurnTable[[#This Row],[Churn]]="Yes",ChurnTable[[#This Row],[MonthlyCharges]]*12,0)</f>
        <v>0</v>
      </c>
    </row>
    <row r="4501" spans="1:26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 s="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 s="2">
        <v>78.3</v>
      </c>
      <c r="T4501" s="2">
        <v>909.25</v>
      </c>
      <c r="U4501" t="s">
        <v>23</v>
      </c>
      <c r="V45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01" t="str">
        <f>IF(ChurnTable[[#This Row],[MonthlyCharges]]&lt;35,"Low (&lt;$35)",IF(ChurnTable[[#This Row],[MonthlyCharges]]&lt;70,"Medium ($35-$70)","High (&gt;$70)"))</f>
        <v>High (&gt;$70)</v>
      </c>
      <c r="X4501">
        <f>ChurnTable[[#This Row],[MonthlyCharges]]*12</f>
        <v>939.59999999999991</v>
      </c>
      <c r="Y4501">
        <f>IF(ChurnTable[[#This Row],[Churn]]="Yes",1,0)</f>
        <v>1</v>
      </c>
      <c r="Z4501">
        <f>IF(ChurnTable[[#This Row],[Churn]]="Yes",ChurnTable[[#This Row],[MonthlyCharges]]*12,0)</f>
        <v>939.59999999999991</v>
      </c>
    </row>
    <row r="4502" spans="1:26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 s="1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 s="2">
        <v>103.9</v>
      </c>
      <c r="T4502" s="2">
        <v>6449.15</v>
      </c>
      <c r="U4502" t="s">
        <v>24</v>
      </c>
      <c r="V45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02" t="str">
        <f>IF(ChurnTable[[#This Row],[MonthlyCharges]]&lt;35,"Low (&lt;$35)",IF(ChurnTable[[#This Row],[MonthlyCharges]]&lt;70,"Medium ($35-$70)","High (&gt;$70)"))</f>
        <v>High (&gt;$70)</v>
      </c>
      <c r="X4502">
        <f>ChurnTable[[#This Row],[MonthlyCharges]]*12</f>
        <v>1246.8000000000002</v>
      </c>
      <c r="Y4502">
        <f>IF(ChurnTable[[#This Row],[Churn]]="Yes",1,0)</f>
        <v>0</v>
      </c>
      <c r="Z4502">
        <f>IF(ChurnTable[[#This Row],[Churn]]="Yes",ChurnTable[[#This Row],[MonthlyCharges]]*12,0)</f>
        <v>0</v>
      </c>
    </row>
    <row r="4503" spans="1:26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 s="1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 s="2">
        <v>20.7</v>
      </c>
      <c r="T4503" s="2">
        <v>762.45</v>
      </c>
      <c r="U4503" t="s">
        <v>24</v>
      </c>
      <c r="V45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03" t="str">
        <f>IF(ChurnTable[[#This Row],[MonthlyCharges]]&lt;35,"Low (&lt;$35)",IF(ChurnTable[[#This Row],[MonthlyCharges]]&lt;70,"Medium ($35-$70)","High (&gt;$70)"))</f>
        <v>Low (&lt;$35)</v>
      </c>
      <c r="X4503">
        <f>ChurnTable[[#This Row],[MonthlyCharges]]*12</f>
        <v>248.39999999999998</v>
      </c>
      <c r="Y4503">
        <f>IF(ChurnTable[[#This Row],[Churn]]="Yes",1,0)</f>
        <v>0</v>
      </c>
      <c r="Z4503">
        <f>IF(ChurnTable[[#This Row],[Churn]]="Yes",ChurnTable[[#This Row],[MonthlyCharges]]*12,0)</f>
        <v>0</v>
      </c>
    </row>
    <row r="4504" spans="1:26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 s="1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 s="2">
        <v>96.8</v>
      </c>
      <c r="T4504" s="2">
        <v>5283.95</v>
      </c>
      <c r="U4504" t="s">
        <v>23</v>
      </c>
      <c r="V45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504" t="str">
        <f>IF(ChurnTable[[#This Row],[MonthlyCharges]]&lt;35,"Low (&lt;$35)",IF(ChurnTable[[#This Row],[MonthlyCharges]]&lt;70,"Medium ($35-$70)","High (&gt;$70)"))</f>
        <v>High (&gt;$70)</v>
      </c>
      <c r="X4504">
        <f>ChurnTable[[#This Row],[MonthlyCharges]]*12</f>
        <v>1161.5999999999999</v>
      </c>
      <c r="Y4504">
        <f>IF(ChurnTable[[#This Row],[Churn]]="Yes",1,0)</f>
        <v>1</v>
      </c>
      <c r="Z4504">
        <f>IF(ChurnTable[[#This Row],[Churn]]="Yes",ChurnTable[[#This Row],[MonthlyCharges]]*12,0)</f>
        <v>1161.5999999999999</v>
      </c>
    </row>
    <row r="4505" spans="1:26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 s="1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 s="2">
        <v>94.4</v>
      </c>
      <c r="T4505" s="2">
        <v>1617.5</v>
      </c>
      <c r="U4505" t="s">
        <v>23</v>
      </c>
      <c r="V45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05" t="str">
        <f>IF(ChurnTable[[#This Row],[MonthlyCharges]]&lt;35,"Low (&lt;$35)",IF(ChurnTable[[#This Row],[MonthlyCharges]]&lt;70,"Medium ($35-$70)","High (&gt;$70)"))</f>
        <v>High (&gt;$70)</v>
      </c>
      <c r="X4505">
        <f>ChurnTable[[#This Row],[MonthlyCharges]]*12</f>
        <v>1132.8000000000002</v>
      </c>
      <c r="Y4505">
        <f>IF(ChurnTable[[#This Row],[Churn]]="Yes",1,0)</f>
        <v>1</v>
      </c>
      <c r="Z4505">
        <f>IF(ChurnTable[[#This Row],[Churn]]="Yes",ChurnTable[[#This Row],[MonthlyCharges]]*12,0)</f>
        <v>1132.8000000000002</v>
      </c>
    </row>
    <row r="4506" spans="1:26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 s="1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 s="2">
        <v>20.149999999999999</v>
      </c>
      <c r="T4506" s="2">
        <v>785.75</v>
      </c>
      <c r="U4506" t="s">
        <v>24</v>
      </c>
      <c r="V45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06" t="str">
        <f>IF(ChurnTable[[#This Row],[MonthlyCharges]]&lt;35,"Low (&lt;$35)",IF(ChurnTable[[#This Row],[MonthlyCharges]]&lt;70,"Medium ($35-$70)","High (&gt;$70)"))</f>
        <v>Low (&lt;$35)</v>
      </c>
      <c r="X4506">
        <f>ChurnTable[[#This Row],[MonthlyCharges]]*12</f>
        <v>241.79999999999998</v>
      </c>
      <c r="Y4506">
        <f>IF(ChurnTable[[#This Row],[Churn]]="Yes",1,0)</f>
        <v>0</v>
      </c>
      <c r="Z4506">
        <f>IF(ChurnTable[[#This Row],[Churn]]="Yes",ChurnTable[[#This Row],[MonthlyCharges]]*12,0)</f>
        <v>0</v>
      </c>
    </row>
    <row r="4507" spans="1:26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 s="1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 s="2">
        <v>26</v>
      </c>
      <c r="T4507" s="2">
        <v>1776</v>
      </c>
      <c r="U4507" t="s">
        <v>24</v>
      </c>
      <c r="V45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07" t="str">
        <f>IF(ChurnTable[[#This Row],[MonthlyCharges]]&lt;35,"Low (&lt;$35)",IF(ChurnTable[[#This Row],[MonthlyCharges]]&lt;70,"Medium ($35-$70)","High (&gt;$70)"))</f>
        <v>Low (&lt;$35)</v>
      </c>
      <c r="X4507">
        <f>ChurnTable[[#This Row],[MonthlyCharges]]*12</f>
        <v>312</v>
      </c>
      <c r="Y4507">
        <f>IF(ChurnTable[[#This Row],[Churn]]="Yes",1,0)</f>
        <v>0</v>
      </c>
      <c r="Z4507">
        <f>IF(ChurnTable[[#This Row],[Churn]]="Yes",ChurnTable[[#This Row],[MonthlyCharges]]*12,0)</f>
        <v>0</v>
      </c>
    </row>
    <row r="4508" spans="1:26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 s="1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 s="2">
        <v>77.349999999999994</v>
      </c>
      <c r="T4508" s="2">
        <v>5396.25</v>
      </c>
      <c r="U4508" t="s">
        <v>24</v>
      </c>
      <c r="V45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08" t="str">
        <f>IF(ChurnTable[[#This Row],[MonthlyCharges]]&lt;35,"Low (&lt;$35)",IF(ChurnTable[[#This Row],[MonthlyCharges]]&lt;70,"Medium ($35-$70)","High (&gt;$70)"))</f>
        <v>High (&gt;$70)</v>
      </c>
      <c r="X4508">
        <f>ChurnTable[[#This Row],[MonthlyCharges]]*12</f>
        <v>928.19999999999993</v>
      </c>
      <c r="Y4508">
        <f>IF(ChurnTable[[#This Row],[Churn]]="Yes",1,0)</f>
        <v>0</v>
      </c>
      <c r="Z4508">
        <f>IF(ChurnTable[[#This Row],[Churn]]="Yes",ChurnTable[[#This Row],[MonthlyCharges]]*12,0)</f>
        <v>0</v>
      </c>
    </row>
    <row r="4509" spans="1:26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 s="1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 s="2">
        <v>66.05</v>
      </c>
      <c r="T4509" s="2">
        <v>574.5</v>
      </c>
      <c r="U4509" t="s">
        <v>24</v>
      </c>
      <c r="V45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09" t="str">
        <f>IF(ChurnTable[[#This Row],[MonthlyCharges]]&lt;35,"Low (&lt;$35)",IF(ChurnTable[[#This Row],[MonthlyCharges]]&lt;70,"Medium ($35-$70)","High (&gt;$70)"))</f>
        <v>Medium ($35-$70)</v>
      </c>
      <c r="X4509">
        <f>ChurnTable[[#This Row],[MonthlyCharges]]*12</f>
        <v>792.59999999999991</v>
      </c>
      <c r="Y4509">
        <f>IF(ChurnTable[[#This Row],[Churn]]="Yes",1,0)</f>
        <v>0</v>
      </c>
      <c r="Z4509">
        <f>IF(ChurnTable[[#This Row],[Churn]]="Yes",ChurnTable[[#This Row],[MonthlyCharges]]*12,0)</f>
        <v>0</v>
      </c>
    </row>
    <row r="4510" spans="1:26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 s="1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 s="2">
        <v>19.899999999999999</v>
      </c>
      <c r="T4510" s="2">
        <v>400.3</v>
      </c>
      <c r="U4510" t="s">
        <v>24</v>
      </c>
      <c r="V45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10" t="str">
        <f>IF(ChurnTable[[#This Row],[MonthlyCharges]]&lt;35,"Low (&lt;$35)",IF(ChurnTable[[#This Row],[MonthlyCharges]]&lt;70,"Medium ($35-$70)","High (&gt;$70)"))</f>
        <v>Low (&lt;$35)</v>
      </c>
      <c r="X4510">
        <f>ChurnTable[[#This Row],[MonthlyCharges]]*12</f>
        <v>238.79999999999998</v>
      </c>
      <c r="Y4510">
        <f>IF(ChurnTable[[#This Row],[Churn]]="Yes",1,0)</f>
        <v>0</v>
      </c>
      <c r="Z4510">
        <f>IF(ChurnTable[[#This Row],[Churn]]="Yes",ChurnTable[[#This Row],[MonthlyCharges]]*12,0)</f>
        <v>0</v>
      </c>
    </row>
    <row r="4511" spans="1:26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 s="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 s="2">
        <v>84.3</v>
      </c>
      <c r="T4511" s="2">
        <v>84.3</v>
      </c>
      <c r="U4511" t="s">
        <v>23</v>
      </c>
      <c r="V45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11" t="str">
        <f>IF(ChurnTable[[#This Row],[MonthlyCharges]]&lt;35,"Low (&lt;$35)",IF(ChurnTable[[#This Row],[MonthlyCharges]]&lt;70,"Medium ($35-$70)","High (&gt;$70)"))</f>
        <v>High (&gt;$70)</v>
      </c>
      <c r="X4511">
        <f>ChurnTable[[#This Row],[MonthlyCharges]]*12</f>
        <v>1011.5999999999999</v>
      </c>
      <c r="Y4511">
        <f>IF(ChurnTable[[#This Row],[Churn]]="Yes",1,0)</f>
        <v>1</v>
      </c>
      <c r="Z4511">
        <f>IF(ChurnTable[[#This Row],[Churn]]="Yes",ChurnTable[[#This Row],[MonthlyCharges]]*12,0)</f>
        <v>1011.5999999999999</v>
      </c>
    </row>
    <row r="4512" spans="1:26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 s="1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 s="2">
        <v>68.150000000000006</v>
      </c>
      <c r="T4512" s="2">
        <v>2656.3</v>
      </c>
      <c r="U4512" t="s">
        <v>24</v>
      </c>
      <c r="V45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12" t="str">
        <f>IF(ChurnTable[[#This Row],[MonthlyCharges]]&lt;35,"Low (&lt;$35)",IF(ChurnTable[[#This Row],[MonthlyCharges]]&lt;70,"Medium ($35-$70)","High (&gt;$70)"))</f>
        <v>Medium ($35-$70)</v>
      </c>
      <c r="X4512">
        <f>ChurnTable[[#This Row],[MonthlyCharges]]*12</f>
        <v>817.80000000000007</v>
      </c>
      <c r="Y4512">
        <f>IF(ChurnTable[[#This Row],[Churn]]="Yes",1,0)</f>
        <v>0</v>
      </c>
      <c r="Z4512">
        <f>IF(ChurnTable[[#This Row],[Churn]]="Yes",ChurnTable[[#This Row],[MonthlyCharges]]*12,0)</f>
        <v>0</v>
      </c>
    </row>
    <row r="4513" spans="1:26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 s="1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 s="2">
        <v>80.849999999999994</v>
      </c>
      <c r="T4513" s="2">
        <v>1445.95</v>
      </c>
      <c r="U4513" t="s">
        <v>24</v>
      </c>
      <c r="V45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13" t="str">
        <f>IF(ChurnTable[[#This Row],[MonthlyCharges]]&lt;35,"Low (&lt;$35)",IF(ChurnTable[[#This Row],[MonthlyCharges]]&lt;70,"Medium ($35-$70)","High (&gt;$70)"))</f>
        <v>High (&gt;$70)</v>
      </c>
      <c r="X4513">
        <f>ChurnTable[[#This Row],[MonthlyCharges]]*12</f>
        <v>970.19999999999993</v>
      </c>
      <c r="Y4513">
        <f>IF(ChurnTable[[#This Row],[Churn]]="Yes",1,0)</f>
        <v>0</v>
      </c>
      <c r="Z4513">
        <f>IF(ChurnTable[[#This Row],[Churn]]="Yes",ChurnTable[[#This Row],[MonthlyCharges]]*12,0)</f>
        <v>0</v>
      </c>
    </row>
    <row r="4514" spans="1:26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 s="1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 s="2">
        <v>75.5</v>
      </c>
      <c r="T4514" s="2">
        <v>5212.6499999999996</v>
      </c>
      <c r="U4514" t="s">
        <v>24</v>
      </c>
      <c r="V45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14" t="str">
        <f>IF(ChurnTable[[#This Row],[MonthlyCharges]]&lt;35,"Low (&lt;$35)",IF(ChurnTable[[#This Row],[MonthlyCharges]]&lt;70,"Medium ($35-$70)","High (&gt;$70)"))</f>
        <v>High (&gt;$70)</v>
      </c>
      <c r="X4514">
        <f>ChurnTable[[#This Row],[MonthlyCharges]]*12</f>
        <v>906</v>
      </c>
      <c r="Y4514">
        <f>IF(ChurnTable[[#This Row],[Churn]]="Yes",1,0)</f>
        <v>0</v>
      </c>
      <c r="Z4514">
        <f>IF(ChurnTable[[#This Row],[Churn]]="Yes",ChurnTable[[#This Row],[MonthlyCharges]]*12,0)</f>
        <v>0</v>
      </c>
    </row>
    <row r="4515" spans="1:26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 s="1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 s="2">
        <v>92.45</v>
      </c>
      <c r="T4515" s="2">
        <v>6440.25</v>
      </c>
      <c r="U4515" t="s">
        <v>23</v>
      </c>
      <c r="V45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15" t="str">
        <f>IF(ChurnTable[[#This Row],[MonthlyCharges]]&lt;35,"Low (&lt;$35)",IF(ChurnTable[[#This Row],[MonthlyCharges]]&lt;70,"Medium ($35-$70)","High (&gt;$70)"))</f>
        <v>High (&gt;$70)</v>
      </c>
      <c r="X4515">
        <f>ChurnTable[[#This Row],[MonthlyCharges]]*12</f>
        <v>1109.4000000000001</v>
      </c>
      <c r="Y4515">
        <f>IF(ChurnTable[[#This Row],[Churn]]="Yes",1,0)</f>
        <v>1</v>
      </c>
      <c r="Z4515">
        <f>IF(ChurnTable[[#This Row],[Churn]]="Yes",ChurnTable[[#This Row],[MonthlyCharges]]*12,0)</f>
        <v>1109.4000000000001</v>
      </c>
    </row>
    <row r="4516" spans="1:26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 s="1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 s="2">
        <v>80.599999999999994</v>
      </c>
      <c r="T4516" s="2">
        <v>2244.9499999999998</v>
      </c>
      <c r="U4516" t="s">
        <v>24</v>
      </c>
      <c r="V45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16" t="str">
        <f>IF(ChurnTable[[#This Row],[MonthlyCharges]]&lt;35,"Low (&lt;$35)",IF(ChurnTable[[#This Row],[MonthlyCharges]]&lt;70,"Medium ($35-$70)","High (&gt;$70)"))</f>
        <v>High (&gt;$70)</v>
      </c>
      <c r="X4516">
        <f>ChurnTable[[#This Row],[MonthlyCharges]]*12</f>
        <v>967.19999999999993</v>
      </c>
      <c r="Y4516">
        <f>IF(ChurnTable[[#This Row],[Churn]]="Yes",1,0)</f>
        <v>0</v>
      </c>
      <c r="Z4516">
        <f>IF(ChurnTable[[#This Row],[Churn]]="Yes",ChurnTable[[#This Row],[MonthlyCharges]]*12,0)</f>
        <v>0</v>
      </c>
    </row>
    <row r="4517" spans="1:26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 s="1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 s="2">
        <v>83.2</v>
      </c>
      <c r="T4517" s="2">
        <v>1130</v>
      </c>
      <c r="U4517" t="s">
        <v>24</v>
      </c>
      <c r="V45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17" t="str">
        <f>IF(ChurnTable[[#This Row],[MonthlyCharges]]&lt;35,"Low (&lt;$35)",IF(ChurnTable[[#This Row],[MonthlyCharges]]&lt;70,"Medium ($35-$70)","High (&gt;$70)"))</f>
        <v>High (&gt;$70)</v>
      </c>
      <c r="X4517">
        <f>ChurnTable[[#This Row],[MonthlyCharges]]*12</f>
        <v>998.40000000000009</v>
      </c>
      <c r="Y4517">
        <f>IF(ChurnTable[[#This Row],[Churn]]="Yes",1,0)</f>
        <v>0</v>
      </c>
      <c r="Z4517">
        <f>IF(ChurnTable[[#This Row],[Churn]]="Yes",ChurnTable[[#This Row],[MonthlyCharges]]*12,0)</f>
        <v>0</v>
      </c>
    </row>
    <row r="4518" spans="1:26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 s="1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 s="2">
        <v>87.55</v>
      </c>
      <c r="T4518" s="2">
        <v>6463.15</v>
      </c>
      <c r="U4518" t="s">
        <v>24</v>
      </c>
      <c r="V45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18" t="str">
        <f>IF(ChurnTable[[#This Row],[MonthlyCharges]]&lt;35,"Low (&lt;$35)",IF(ChurnTable[[#This Row],[MonthlyCharges]]&lt;70,"Medium ($35-$70)","High (&gt;$70)"))</f>
        <v>High (&gt;$70)</v>
      </c>
      <c r="X4518">
        <f>ChurnTable[[#This Row],[MonthlyCharges]]*12</f>
        <v>1050.5999999999999</v>
      </c>
      <c r="Y4518">
        <f>IF(ChurnTable[[#This Row],[Churn]]="Yes",1,0)</f>
        <v>0</v>
      </c>
      <c r="Z4518">
        <f>IF(ChurnTable[[#This Row],[Churn]]="Yes",ChurnTable[[#This Row],[MonthlyCharges]]*12,0)</f>
        <v>0</v>
      </c>
    </row>
    <row r="4519" spans="1:26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 s="1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 s="2">
        <v>99.55</v>
      </c>
      <c r="T4519" s="2">
        <v>1131.2</v>
      </c>
      <c r="U4519" t="s">
        <v>23</v>
      </c>
      <c r="V45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19" t="str">
        <f>IF(ChurnTable[[#This Row],[MonthlyCharges]]&lt;35,"Low (&lt;$35)",IF(ChurnTable[[#This Row],[MonthlyCharges]]&lt;70,"Medium ($35-$70)","High (&gt;$70)"))</f>
        <v>High (&gt;$70)</v>
      </c>
      <c r="X4519">
        <f>ChurnTable[[#This Row],[MonthlyCharges]]*12</f>
        <v>1194.5999999999999</v>
      </c>
      <c r="Y4519">
        <f>IF(ChurnTable[[#This Row],[Churn]]="Yes",1,0)</f>
        <v>1</v>
      </c>
      <c r="Z4519">
        <f>IF(ChurnTable[[#This Row],[Churn]]="Yes",ChurnTable[[#This Row],[MonthlyCharges]]*12,0)</f>
        <v>1194.5999999999999</v>
      </c>
    </row>
    <row r="4520" spans="1:26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 s="1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 s="2">
        <v>81.25</v>
      </c>
      <c r="T4520" s="2">
        <v>585.95000000000005</v>
      </c>
      <c r="U4520" t="s">
        <v>23</v>
      </c>
      <c r="V45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20" t="str">
        <f>IF(ChurnTable[[#This Row],[MonthlyCharges]]&lt;35,"Low (&lt;$35)",IF(ChurnTable[[#This Row],[MonthlyCharges]]&lt;70,"Medium ($35-$70)","High (&gt;$70)"))</f>
        <v>High (&gt;$70)</v>
      </c>
      <c r="X4520">
        <f>ChurnTable[[#This Row],[MonthlyCharges]]*12</f>
        <v>975</v>
      </c>
      <c r="Y4520">
        <f>IF(ChurnTable[[#This Row],[Churn]]="Yes",1,0)</f>
        <v>1</v>
      </c>
      <c r="Z4520">
        <f>IF(ChurnTable[[#This Row],[Churn]]="Yes",ChurnTable[[#This Row],[MonthlyCharges]]*12,0)</f>
        <v>975</v>
      </c>
    </row>
    <row r="4521" spans="1:26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 s="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 s="2">
        <v>109.4</v>
      </c>
      <c r="T4521" s="2">
        <v>6252.7</v>
      </c>
      <c r="U4521" t="s">
        <v>24</v>
      </c>
      <c r="V45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521" t="str">
        <f>IF(ChurnTable[[#This Row],[MonthlyCharges]]&lt;35,"Low (&lt;$35)",IF(ChurnTable[[#This Row],[MonthlyCharges]]&lt;70,"Medium ($35-$70)","High (&gt;$70)"))</f>
        <v>High (&gt;$70)</v>
      </c>
      <c r="X4521">
        <f>ChurnTable[[#This Row],[MonthlyCharges]]*12</f>
        <v>1312.8000000000002</v>
      </c>
      <c r="Y4521">
        <f>IF(ChurnTable[[#This Row],[Churn]]="Yes",1,0)</f>
        <v>0</v>
      </c>
      <c r="Z4521">
        <f>IF(ChurnTable[[#This Row],[Churn]]="Yes",ChurnTable[[#This Row],[MonthlyCharges]]*12,0)</f>
        <v>0</v>
      </c>
    </row>
    <row r="4522" spans="1:26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 s="1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 s="2">
        <v>19.95</v>
      </c>
      <c r="T4522" s="2">
        <v>19.95</v>
      </c>
      <c r="U4522" t="s">
        <v>23</v>
      </c>
      <c r="V45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22" t="str">
        <f>IF(ChurnTable[[#This Row],[MonthlyCharges]]&lt;35,"Low (&lt;$35)",IF(ChurnTable[[#This Row],[MonthlyCharges]]&lt;70,"Medium ($35-$70)","High (&gt;$70)"))</f>
        <v>Low (&lt;$35)</v>
      </c>
      <c r="X4522">
        <f>ChurnTable[[#This Row],[MonthlyCharges]]*12</f>
        <v>239.39999999999998</v>
      </c>
      <c r="Y4522">
        <f>IF(ChurnTable[[#This Row],[Churn]]="Yes",1,0)</f>
        <v>1</v>
      </c>
      <c r="Z4522">
        <f>IF(ChurnTable[[#This Row],[Churn]]="Yes",ChurnTable[[#This Row],[MonthlyCharges]]*12,0)</f>
        <v>239.39999999999998</v>
      </c>
    </row>
    <row r="4523" spans="1:26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 s="1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 s="2">
        <v>45.55</v>
      </c>
      <c r="T4523" s="2">
        <v>2062.15</v>
      </c>
      <c r="U4523" t="s">
        <v>24</v>
      </c>
      <c r="V45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23" t="str">
        <f>IF(ChurnTable[[#This Row],[MonthlyCharges]]&lt;35,"Low (&lt;$35)",IF(ChurnTable[[#This Row],[MonthlyCharges]]&lt;70,"Medium ($35-$70)","High (&gt;$70)"))</f>
        <v>Medium ($35-$70)</v>
      </c>
      <c r="X4523">
        <f>ChurnTable[[#This Row],[MonthlyCharges]]*12</f>
        <v>546.59999999999991</v>
      </c>
      <c r="Y4523">
        <f>IF(ChurnTable[[#This Row],[Churn]]="Yes",1,0)</f>
        <v>0</v>
      </c>
      <c r="Z4523">
        <f>IF(ChurnTable[[#This Row],[Churn]]="Yes",ChurnTable[[#This Row],[MonthlyCharges]]*12,0)</f>
        <v>0</v>
      </c>
    </row>
    <row r="4524" spans="1:26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 s="1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 s="2">
        <v>20.7</v>
      </c>
      <c r="T4524" s="2">
        <v>587.1</v>
      </c>
      <c r="U4524" t="s">
        <v>24</v>
      </c>
      <c r="V45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24" t="str">
        <f>IF(ChurnTable[[#This Row],[MonthlyCharges]]&lt;35,"Low (&lt;$35)",IF(ChurnTable[[#This Row],[MonthlyCharges]]&lt;70,"Medium ($35-$70)","High (&gt;$70)"))</f>
        <v>Low (&lt;$35)</v>
      </c>
      <c r="X4524">
        <f>ChurnTable[[#This Row],[MonthlyCharges]]*12</f>
        <v>248.39999999999998</v>
      </c>
      <c r="Y4524">
        <f>IF(ChurnTable[[#This Row],[Churn]]="Yes",1,0)</f>
        <v>0</v>
      </c>
      <c r="Z4524">
        <f>IF(ChurnTable[[#This Row],[Churn]]="Yes",ChurnTable[[#This Row],[MonthlyCharges]]*12,0)</f>
        <v>0</v>
      </c>
    </row>
    <row r="4525" spans="1:26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 s="1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 s="2">
        <v>75.3</v>
      </c>
      <c r="T4525" s="2">
        <v>720.45</v>
      </c>
      <c r="U4525" t="s">
        <v>24</v>
      </c>
      <c r="V45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25" t="str">
        <f>IF(ChurnTable[[#This Row],[MonthlyCharges]]&lt;35,"Low (&lt;$35)",IF(ChurnTable[[#This Row],[MonthlyCharges]]&lt;70,"Medium ($35-$70)","High (&gt;$70)"))</f>
        <v>High (&gt;$70)</v>
      </c>
      <c r="X4525">
        <f>ChurnTable[[#This Row],[MonthlyCharges]]*12</f>
        <v>903.59999999999991</v>
      </c>
      <c r="Y4525">
        <f>IF(ChurnTable[[#This Row],[Churn]]="Yes",1,0)</f>
        <v>0</v>
      </c>
      <c r="Z4525">
        <f>IF(ChurnTable[[#This Row],[Churn]]="Yes",ChurnTable[[#This Row],[MonthlyCharges]]*12,0)</f>
        <v>0</v>
      </c>
    </row>
    <row r="4526" spans="1:26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 s="1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 s="2">
        <v>99.25</v>
      </c>
      <c r="T4526" s="2">
        <v>2186.4</v>
      </c>
      <c r="U4526" t="s">
        <v>23</v>
      </c>
      <c r="V45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26" t="str">
        <f>IF(ChurnTable[[#This Row],[MonthlyCharges]]&lt;35,"Low (&lt;$35)",IF(ChurnTable[[#This Row],[MonthlyCharges]]&lt;70,"Medium ($35-$70)","High (&gt;$70)"))</f>
        <v>High (&gt;$70)</v>
      </c>
      <c r="X4526">
        <f>ChurnTable[[#This Row],[MonthlyCharges]]*12</f>
        <v>1191</v>
      </c>
      <c r="Y4526">
        <f>IF(ChurnTable[[#This Row],[Churn]]="Yes",1,0)</f>
        <v>1</v>
      </c>
      <c r="Z4526">
        <f>IF(ChurnTable[[#This Row],[Churn]]="Yes",ChurnTable[[#This Row],[MonthlyCharges]]*12,0)</f>
        <v>1191</v>
      </c>
    </row>
    <row r="4527" spans="1:26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 s="1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 s="2">
        <v>93.4</v>
      </c>
      <c r="T4527" s="2">
        <v>2979.3</v>
      </c>
      <c r="U4527" t="s">
        <v>24</v>
      </c>
      <c r="V45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27" t="str">
        <f>IF(ChurnTable[[#This Row],[MonthlyCharges]]&lt;35,"Low (&lt;$35)",IF(ChurnTable[[#This Row],[MonthlyCharges]]&lt;70,"Medium ($35-$70)","High (&gt;$70)"))</f>
        <v>High (&gt;$70)</v>
      </c>
      <c r="X4527">
        <f>ChurnTable[[#This Row],[MonthlyCharges]]*12</f>
        <v>1120.8000000000002</v>
      </c>
      <c r="Y4527">
        <f>IF(ChurnTable[[#This Row],[Churn]]="Yes",1,0)</f>
        <v>0</v>
      </c>
      <c r="Z4527">
        <f>IF(ChurnTable[[#This Row],[Churn]]="Yes",ChurnTable[[#This Row],[MonthlyCharges]]*12,0)</f>
        <v>0</v>
      </c>
    </row>
    <row r="4528" spans="1:26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 s="1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 s="2">
        <v>73.75</v>
      </c>
      <c r="T4528" s="2">
        <v>956.65</v>
      </c>
      <c r="U4528" t="s">
        <v>24</v>
      </c>
      <c r="V45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28" t="str">
        <f>IF(ChurnTable[[#This Row],[MonthlyCharges]]&lt;35,"Low (&lt;$35)",IF(ChurnTable[[#This Row],[MonthlyCharges]]&lt;70,"Medium ($35-$70)","High (&gt;$70)"))</f>
        <v>High (&gt;$70)</v>
      </c>
      <c r="X4528">
        <f>ChurnTable[[#This Row],[MonthlyCharges]]*12</f>
        <v>885</v>
      </c>
      <c r="Y4528">
        <f>IF(ChurnTable[[#This Row],[Churn]]="Yes",1,0)</f>
        <v>0</v>
      </c>
      <c r="Z4528">
        <f>IF(ChurnTable[[#This Row],[Churn]]="Yes",ChurnTable[[#This Row],[MonthlyCharges]]*12,0)</f>
        <v>0</v>
      </c>
    </row>
    <row r="4529" spans="1:26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 s="1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 s="2">
        <v>80.45</v>
      </c>
      <c r="T4529" s="2">
        <v>3201.55</v>
      </c>
      <c r="U4529" t="s">
        <v>23</v>
      </c>
      <c r="V45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29" t="str">
        <f>IF(ChurnTable[[#This Row],[MonthlyCharges]]&lt;35,"Low (&lt;$35)",IF(ChurnTable[[#This Row],[MonthlyCharges]]&lt;70,"Medium ($35-$70)","High (&gt;$70)"))</f>
        <v>High (&gt;$70)</v>
      </c>
      <c r="X4529">
        <f>ChurnTable[[#This Row],[MonthlyCharges]]*12</f>
        <v>965.40000000000009</v>
      </c>
      <c r="Y4529">
        <f>IF(ChurnTable[[#This Row],[Churn]]="Yes",1,0)</f>
        <v>1</v>
      </c>
      <c r="Z4529">
        <f>IF(ChurnTable[[#This Row],[Churn]]="Yes",ChurnTable[[#This Row],[MonthlyCharges]]*12,0)</f>
        <v>965.40000000000009</v>
      </c>
    </row>
    <row r="4530" spans="1:26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 s="1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 s="2">
        <v>88.15</v>
      </c>
      <c r="T4530" s="2">
        <v>3973.2</v>
      </c>
      <c r="U4530" t="s">
        <v>24</v>
      </c>
      <c r="V45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30" t="str">
        <f>IF(ChurnTable[[#This Row],[MonthlyCharges]]&lt;35,"Low (&lt;$35)",IF(ChurnTable[[#This Row],[MonthlyCharges]]&lt;70,"Medium ($35-$70)","High (&gt;$70)"))</f>
        <v>High (&gt;$70)</v>
      </c>
      <c r="X4530">
        <f>ChurnTable[[#This Row],[MonthlyCharges]]*12</f>
        <v>1057.8000000000002</v>
      </c>
      <c r="Y4530">
        <f>IF(ChurnTable[[#This Row],[Churn]]="Yes",1,0)</f>
        <v>0</v>
      </c>
      <c r="Z4530">
        <f>IF(ChurnTable[[#This Row],[Churn]]="Yes",ChurnTable[[#This Row],[MonthlyCharges]]*12,0)</f>
        <v>0</v>
      </c>
    </row>
    <row r="4531" spans="1:26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 s="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 s="2">
        <v>49.2</v>
      </c>
      <c r="T4531" s="2">
        <v>447.9</v>
      </c>
      <c r="U4531" t="s">
        <v>24</v>
      </c>
      <c r="V45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31" t="str">
        <f>IF(ChurnTable[[#This Row],[MonthlyCharges]]&lt;35,"Low (&lt;$35)",IF(ChurnTable[[#This Row],[MonthlyCharges]]&lt;70,"Medium ($35-$70)","High (&gt;$70)"))</f>
        <v>Medium ($35-$70)</v>
      </c>
      <c r="X4531">
        <f>ChurnTable[[#This Row],[MonthlyCharges]]*12</f>
        <v>590.40000000000009</v>
      </c>
      <c r="Y4531">
        <f>IF(ChurnTable[[#This Row],[Churn]]="Yes",1,0)</f>
        <v>0</v>
      </c>
      <c r="Z4531">
        <f>IF(ChurnTable[[#This Row],[Churn]]="Yes",ChurnTable[[#This Row],[MonthlyCharges]]*12,0)</f>
        <v>0</v>
      </c>
    </row>
    <row r="4532" spans="1:26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 s="1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 s="2">
        <v>19.649999999999999</v>
      </c>
      <c r="T4532" s="2">
        <v>1335.2</v>
      </c>
      <c r="U4532" t="s">
        <v>24</v>
      </c>
      <c r="V45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32" t="str">
        <f>IF(ChurnTable[[#This Row],[MonthlyCharges]]&lt;35,"Low (&lt;$35)",IF(ChurnTable[[#This Row],[MonthlyCharges]]&lt;70,"Medium ($35-$70)","High (&gt;$70)"))</f>
        <v>Low (&lt;$35)</v>
      </c>
      <c r="X4532">
        <f>ChurnTable[[#This Row],[MonthlyCharges]]*12</f>
        <v>235.79999999999998</v>
      </c>
      <c r="Y4532">
        <f>IF(ChurnTable[[#This Row],[Churn]]="Yes",1,0)</f>
        <v>0</v>
      </c>
      <c r="Z4532">
        <f>IF(ChurnTable[[#This Row],[Churn]]="Yes",ChurnTable[[#This Row],[MonthlyCharges]]*12,0)</f>
        <v>0</v>
      </c>
    </row>
    <row r="4533" spans="1:26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 s="1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 s="2">
        <v>79.349999999999994</v>
      </c>
      <c r="T4533" s="2">
        <v>661.25</v>
      </c>
      <c r="U4533" t="s">
        <v>23</v>
      </c>
      <c r="V45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33" t="str">
        <f>IF(ChurnTable[[#This Row],[MonthlyCharges]]&lt;35,"Low (&lt;$35)",IF(ChurnTable[[#This Row],[MonthlyCharges]]&lt;70,"Medium ($35-$70)","High (&gt;$70)"))</f>
        <v>High (&gt;$70)</v>
      </c>
      <c r="X4533">
        <f>ChurnTable[[#This Row],[MonthlyCharges]]*12</f>
        <v>952.19999999999993</v>
      </c>
      <c r="Y4533">
        <f>IF(ChurnTable[[#This Row],[Churn]]="Yes",1,0)</f>
        <v>1</v>
      </c>
      <c r="Z4533">
        <f>IF(ChurnTable[[#This Row],[Churn]]="Yes",ChurnTable[[#This Row],[MonthlyCharges]]*12,0)</f>
        <v>952.19999999999993</v>
      </c>
    </row>
    <row r="4534" spans="1:26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 s="1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 s="2">
        <v>79.75</v>
      </c>
      <c r="T4534" s="2">
        <v>1111.8499999999999</v>
      </c>
      <c r="U4534" t="s">
        <v>23</v>
      </c>
      <c r="V45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34" t="str">
        <f>IF(ChurnTable[[#This Row],[MonthlyCharges]]&lt;35,"Low (&lt;$35)",IF(ChurnTable[[#This Row],[MonthlyCharges]]&lt;70,"Medium ($35-$70)","High (&gt;$70)"))</f>
        <v>High (&gt;$70)</v>
      </c>
      <c r="X4534">
        <f>ChurnTable[[#This Row],[MonthlyCharges]]*12</f>
        <v>957</v>
      </c>
      <c r="Y4534">
        <f>IF(ChurnTable[[#This Row],[Churn]]="Yes",1,0)</f>
        <v>1</v>
      </c>
      <c r="Z4534">
        <f>IF(ChurnTable[[#This Row],[Churn]]="Yes",ChurnTable[[#This Row],[MonthlyCharges]]*12,0)</f>
        <v>957</v>
      </c>
    </row>
    <row r="4535" spans="1:26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 s="1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 s="2">
        <v>105.15</v>
      </c>
      <c r="T4535" s="2">
        <v>7555</v>
      </c>
      <c r="U4535" t="s">
        <v>24</v>
      </c>
      <c r="V45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35" t="str">
        <f>IF(ChurnTable[[#This Row],[MonthlyCharges]]&lt;35,"Low (&lt;$35)",IF(ChurnTable[[#This Row],[MonthlyCharges]]&lt;70,"Medium ($35-$70)","High (&gt;$70)"))</f>
        <v>High (&gt;$70)</v>
      </c>
      <c r="X4535">
        <f>ChurnTable[[#This Row],[MonthlyCharges]]*12</f>
        <v>1261.8000000000002</v>
      </c>
      <c r="Y4535">
        <f>IF(ChurnTable[[#This Row],[Churn]]="Yes",1,0)</f>
        <v>0</v>
      </c>
      <c r="Z4535">
        <f>IF(ChurnTable[[#This Row],[Churn]]="Yes",ChurnTable[[#This Row],[MonthlyCharges]]*12,0)</f>
        <v>0</v>
      </c>
    </row>
    <row r="4536" spans="1:26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 s="1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 s="2">
        <v>49</v>
      </c>
      <c r="T4536" s="2">
        <v>49</v>
      </c>
      <c r="U4536" t="s">
        <v>24</v>
      </c>
      <c r="V45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36" t="str">
        <f>IF(ChurnTable[[#This Row],[MonthlyCharges]]&lt;35,"Low (&lt;$35)",IF(ChurnTable[[#This Row],[MonthlyCharges]]&lt;70,"Medium ($35-$70)","High (&gt;$70)"))</f>
        <v>Medium ($35-$70)</v>
      </c>
      <c r="X4536">
        <f>ChurnTable[[#This Row],[MonthlyCharges]]*12</f>
        <v>588</v>
      </c>
      <c r="Y4536">
        <f>IF(ChurnTable[[#This Row],[Churn]]="Yes",1,0)</f>
        <v>0</v>
      </c>
      <c r="Z4536">
        <f>IF(ChurnTable[[#This Row],[Churn]]="Yes",ChurnTable[[#This Row],[MonthlyCharges]]*12,0)</f>
        <v>0</v>
      </c>
    </row>
    <row r="4537" spans="1:26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 s="1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 s="2">
        <v>100.05</v>
      </c>
      <c r="T4537" s="2">
        <v>3046.15</v>
      </c>
      <c r="U4537" t="s">
        <v>23</v>
      </c>
      <c r="V45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37" t="str">
        <f>IF(ChurnTable[[#This Row],[MonthlyCharges]]&lt;35,"Low (&lt;$35)",IF(ChurnTable[[#This Row],[MonthlyCharges]]&lt;70,"Medium ($35-$70)","High (&gt;$70)"))</f>
        <v>High (&gt;$70)</v>
      </c>
      <c r="X4537">
        <f>ChurnTable[[#This Row],[MonthlyCharges]]*12</f>
        <v>1200.5999999999999</v>
      </c>
      <c r="Y4537">
        <f>IF(ChurnTable[[#This Row],[Churn]]="Yes",1,0)</f>
        <v>1</v>
      </c>
      <c r="Z4537">
        <f>IF(ChurnTable[[#This Row],[Churn]]="Yes",ChurnTable[[#This Row],[MonthlyCharges]]*12,0)</f>
        <v>1200.5999999999999</v>
      </c>
    </row>
    <row r="4538" spans="1:26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 s="1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 s="2">
        <v>69.349999999999994</v>
      </c>
      <c r="T4538" s="2">
        <v>69.349999999999994</v>
      </c>
      <c r="U4538" t="s">
        <v>23</v>
      </c>
      <c r="V45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38" t="str">
        <f>IF(ChurnTable[[#This Row],[MonthlyCharges]]&lt;35,"Low (&lt;$35)",IF(ChurnTable[[#This Row],[MonthlyCharges]]&lt;70,"Medium ($35-$70)","High (&gt;$70)"))</f>
        <v>Medium ($35-$70)</v>
      </c>
      <c r="X4538">
        <f>ChurnTable[[#This Row],[MonthlyCharges]]*12</f>
        <v>832.19999999999993</v>
      </c>
      <c r="Y4538">
        <f>IF(ChurnTable[[#This Row],[Churn]]="Yes",1,0)</f>
        <v>1</v>
      </c>
      <c r="Z4538">
        <f>IF(ChurnTable[[#This Row],[Churn]]="Yes",ChurnTable[[#This Row],[MonthlyCharges]]*12,0)</f>
        <v>832.19999999999993</v>
      </c>
    </row>
    <row r="4539" spans="1:26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 s="1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 s="2">
        <v>49.8</v>
      </c>
      <c r="T4539" s="2">
        <v>836.35</v>
      </c>
      <c r="U4539" t="s">
        <v>24</v>
      </c>
      <c r="V45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39" t="str">
        <f>IF(ChurnTable[[#This Row],[MonthlyCharges]]&lt;35,"Low (&lt;$35)",IF(ChurnTable[[#This Row],[MonthlyCharges]]&lt;70,"Medium ($35-$70)","High (&gt;$70)"))</f>
        <v>Medium ($35-$70)</v>
      </c>
      <c r="X4539">
        <f>ChurnTable[[#This Row],[MonthlyCharges]]*12</f>
        <v>597.59999999999991</v>
      </c>
      <c r="Y4539">
        <f>IF(ChurnTable[[#This Row],[Churn]]="Yes",1,0)</f>
        <v>0</v>
      </c>
      <c r="Z4539">
        <f>IF(ChurnTable[[#This Row],[Churn]]="Yes",ChurnTable[[#This Row],[MonthlyCharges]]*12,0)</f>
        <v>0</v>
      </c>
    </row>
    <row r="4540" spans="1:26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 s="1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 s="2">
        <v>85.8</v>
      </c>
      <c r="T4540" s="2">
        <v>272.2</v>
      </c>
      <c r="U4540" t="s">
        <v>23</v>
      </c>
      <c r="V45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40" t="str">
        <f>IF(ChurnTable[[#This Row],[MonthlyCharges]]&lt;35,"Low (&lt;$35)",IF(ChurnTable[[#This Row],[MonthlyCharges]]&lt;70,"Medium ($35-$70)","High (&gt;$70)"))</f>
        <v>High (&gt;$70)</v>
      </c>
      <c r="X4540">
        <f>ChurnTable[[#This Row],[MonthlyCharges]]*12</f>
        <v>1029.5999999999999</v>
      </c>
      <c r="Y4540">
        <f>IF(ChurnTable[[#This Row],[Churn]]="Yes",1,0)</f>
        <v>1</v>
      </c>
      <c r="Z4540">
        <f>IF(ChurnTable[[#This Row],[Churn]]="Yes",ChurnTable[[#This Row],[MonthlyCharges]]*12,0)</f>
        <v>1029.5999999999999</v>
      </c>
    </row>
    <row r="4541" spans="1:26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 s="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 s="2">
        <v>79.7</v>
      </c>
      <c r="T4541" s="2">
        <v>5293.4</v>
      </c>
      <c r="U4541" t="s">
        <v>23</v>
      </c>
      <c r="V45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41" t="str">
        <f>IF(ChurnTable[[#This Row],[MonthlyCharges]]&lt;35,"Low (&lt;$35)",IF(ChurnTable[[#This Row],[MonthlyCharges]]&lt;70,"Medium ($35-$70)","High (&gt;$70)"))</f>
        <v>High (&gt;$70)</v>
      </c>
      <c r="X4541">
        <f>ChurnTable[[#This Row],[MonthlyCharges]]*12</f>
        <v>956.40000000000009</v>
      </c>
      <c r="Y4541">
        <f>IF(ChurnTable[[#This Row],[Churn]]="Yes",1,0)</f>
        <v>1</v>
      </c>
      <c r="Z4541">
        <f>IF(ChurnTable[[#This Row],[Churn]]="Yes",ChurnTable[[#This Row],[MonthlyCharges]]*12,0)</f>
        <v>956.40000000000009</v>
      </c>
    </row>
    <row r="4542" spans="1:26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 s="1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 s="2">
        <v>20.95</v>
      </c>
      <c r="T4542" s="2">
        <v>20.95</v>
      </c>
      <c r="U4542" t="s">
        <v>24</v>
      </c>
      <c r="V45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42" t="str">
        <f>IF(ChurnTable[[#This Row],[MonthlyCharges]]&lt;35,"Low (&lt;$35)",IF(ChurnTable[[#This Row],[MonthlyCharges]]&lt;70,"Medium ($35-$70)","High (&gt;$70)"))</f>
        <v>Low (&lt;$35)</v>
      </c>
      <c r="X4542">
        <f>ChurnTable[[#This Row],[MonthlyCharges]]*12</f>
        <v>251.39999999999998</v>
      </c>
      <c r="Y4542">
        <f>IF(ChurnTable[[#This Row],[Churn]]="Yes",1,0)</f>
        <v>0</v>
      </c>
      <c r="Z4542">
        <f>IF(ChurnTable[[#This Row],[Churn]]="Yes",ChurnTable[[#This Row],[MonthlyCharges]]*12,0)</f>
        <v>0</v>
      </c>
    </row>
    <row r="4543" spans="1:26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 s="1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 s="2">
        <v>50.55</v>
      </c>
      <c r="T4543" s="2">
        <v>50.55</v>
      </c>
      <c r="U4543" t="s">
        <v>23</v>
      </c>
      <c r="V45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43" t="str">
        <f>IF(ChurnTable[[#This Row],[MonthlyCharges]]&lt;35,"Low (&lt;$35)",IF(ChurnTable[[#This Row],[MonthlyCharges]]&lt;70,"Medium ($35-$70)","High (&gt;$70)"))</f>
        <v>Medium ($35-$70)</v>
      </c>
      <c r="X4543">
        <f>ChurnTable[[#This Row],[MonthlyCharges]]*12</f>
        <v>606.59999999999991</v>
      </c>
      <c r="Y4543">
        <f>IF(ChurnTable[[#This Row],[Churn]]="Yes",1,0)</f>
        <v>1</v>
      </c>
      <c r="Z4543">
        <f>IF(ChurnTable[[#This Row],[Churn]]="Yes",ChurnTable[[#This Row],[MonthlyCharges]]*12,0)</f>
        <v>606.59999999999991</v>
      </c>
    </row>
    <row r="4544" spans="1:26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 s="1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 s="2">
        <v>79.3</v>
      </c>
      <c r="T4544" s="2">
        <v>2570</v>
      </c>
      <c r="U4544" t="s">
        <v>24</v>
      </c>
      <c r="V45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44" t="str">
        <f>IF(ChurnTable[[#This Row],[MonthlyCharges]]&lt;35,"Low (&lt;$35)",IF(ChurnTable[[#This Row],[MonthlyCharges]]&lt;70,"Medium ($35-$70)","High (&gt;$70)"))</f>
        <v>High (&gt;$70)</v>
      </c>
      <c r="X4544">
        <f>ChurnTable[[#This Row],[MonthlyCharges]]*12</f>
        <v>951.59999999999991</v>
      </c>
      <c r="Y4544">
        <f>IF(ChurnTable[[#This Row],[Churn]]="Yes",1,0)</f>
        <v>0</v>
      </c>
      <c r="Z4544">
        <f>IF(ChurnTable[[#This Row],[Churn]]="Yes",ChurnTable[[#This Row],[MonthlyCharges]]*12,0)</f>
        <v>0</v>
      </c>
    </row>
    <row r="4545" spans="1:26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 s="1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 s="2">
        <v>19.5</v>
      </c>
      <c r="T4545" s="2">
        <v>798.2</v>
      </c>
      <c r="U4545" t="s">
        <v>24</v>
      </c>
      <c r="V45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45" t="str">
        <f>IF(ChurnTable[[#This Row],[MonthlyCharges]]&lt;35,"Low (&lt;$35)",IF(ChurnTable[[#This Row],[MonthlyCharges]]&lt;70,"Medium ($35-$70)","High (&gt;$70)"))</f>
        <v>Low (&lt;$35)</v>
      </c>
      <c r="X4545">
        <f>ChurnTable[[#This Row],[MonthlyCharges]]*12</f>
        <v>234</v>
      </c>
      <c r="Y4545">
        <f>IF(ChurnTable[[#This Row],[Churn]]="Yes",1,0)</f>
        <v>0</v>
      </c>
      <c r="Z4545">
        <f>IF(ChurnTable[[#This Row],[Churn]]="Yes",ChurnTable[[#This Row],[MonthlyCharges]]*12,0)</f>
        <v>0</v>
      </c>
    </row>
    <row r="4546" spans="1:26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 s="1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 s="2">
        <v>80.55</v>
      </c>
      <c r="T4546" s="2">
        <v>80.55</v>
      </c>
      <c r="U4546" t="s">
        <v>23</v>
      </c>
      <c r="V45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46" t="str">
        <f>IF(ChurnTable[[#This Row],[MonthlyCharges]]&lt;35,"Low (&lt;$35)",IF(ChurnTable[[#This Row],[MonthlyCharges]]&lt;70,"Medium ($35-$70)","High (&gt;$70)"))</f>
        <v>High (&gt;$70)</v>
      </c>
      <c r="X4546">
        <f>ChurnTable[[#This Row],[MonthlyCharges]]*12</f>
        <v>966.59999999999991</v>
      </c>
      <c r="Y4546">
        <f>IF(ChurnTable[[#This Row],[Churn]]="Yes",1,0)</f>
        <v>1</v>
      </c>
      <c r="Z4546">
        <f>IF(ChurnTable[[#This Row],[Churn]]="Yes",ChurnTable[[#This Row],[MonthlyCharges]]*12,0)</f>
        <v>966.59999999999991</v>
      </c>
    </row>
    <row r="4547" spans="1:26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 s="1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 s="2">
        <v>44.15</v>
      </c>
      <c r="T4547" s="2">
        <v>44.15</v>
      </c>
      <c r="U4547" t="s">
        <v>24</v>
      </c>
      <c r="V45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47" t="str">
        <f>IF(ChurnTable[[#This Row],[MonthlyCharges]]&lt;35,"Low (&lt;$35)",IF(ChurnTable[[#This Row],[MonthlyCharges]]&lt;70,"Medium ($35-$70)","High (&gt;$70)"))</f>
        <v>Medium ($35-$70)</v>
      </c>
      <c r="X4547">
        <f>ChurnTable[[#This Row],[MonthlyCharges]]*12</f>
        <v>529.79999999999995</v>
      </c>
      <c r="Y4547">
        <f>IF(ChurnTable[[#This Row],[Churn]]="Yes",1,0)</f>
        <v>0</v>
      </c>
      <c r="Z4547">
        <f>IF(ChurnTable[[#This Row],[Churn]]="Yes",ChurnTable[[#This Row],[MonthlyCharges]]*12,0)</f>
        <v>0</v>
      </c>
    </row>
    <row r="4548" spans="1:26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 s="1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 s="2">
        <v>84.5</v>
      </c>
      <c r="T4548" s="2">
        <v>916.9</v>
      </c>
      <c r="U4548" t="s">
        <v>23</v>
      </c>
      <c r="V45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48" t="str">
        <f>IF(ChurnTable[[#This Row],[MonthlyCharges]]&lt;35,"Low (&lt;$35)",IF(ChurnTable[[#This Row],[MonthlyCharges]]&lt;70,"Medium ($35-$70)","High (&gt;$70)"))</f>
        <v>High (&gt;$70)</v>
      </c>
      <c r="X4548">
        <f>ChurnTable[[#This Row],[MonthlyCharges]]*12</f>
        <v>1014</v>
      </c>
      <c r="Y4548">
        <f>IF(ChurnTable[[#This Row],[Churn]]="Yes",1,0)</f>
        <v>1</v>
      </c>
      <c r="Z4548">
        <f>IF(ChurnTable[[#This Row],[Churn]]="Yes",ChurnTable[[#This Row],[MonthlyCharges]]*12,0)</f>
        <v>1014</v>
      </c>
    </row>
    <row r="4549" spans="1:26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 s="1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 s="2">
        <v>105.5</v>
      </c>
      <c r="T4549" s="2">
        <v>6487.2</v>
      </c>
      <c r="U4549" t="s">
        <v>24</v>
      </c>
      <c r="V45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49" t="str">
        <f>IF(ChurnTable[[#This Row],[MonthlyCharges]]&lt;35,"Low (&lt;$35)",IF(ChurnTable[[#This Row],[MonthlyCharges]]&lt;70,"Medium ($35-$70)","High (&gt;$70)"))</f>
        <v>High (&gt;$70)</v>
      </c>
      <c r="X4549">
        <f>ChurnTable[[#This Row],[MonthlyCharges]]*12</f>
        <v>1266</v>
      </c>
      <c r="Y4549">
        <f>IF(ChurnTable[[#This Row],[Churn]]="Yes",1,0)</f>
        <v>0</v>
      </c>
      <c r="Z4549">
        <f>IF(ChurnTable[[#This Row],[Churn]]="Yes",ChurnTable[[#This Row],[MonthlyCharges]]*12,0)</f>
        <v>0</v>
      </c>
    </row>
    <row r="4550" spans="1:26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 s="1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 s="2">
        <v>84.3</v>
      </c>
      <c r="T4550" s="2">
        <v>1855.65</v>
      </c>
      <c r="U4550" t="s">
        <v>23</v>
      </c>
      <c r="V45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50" t="str">
        <f>IF(ChurnTable[[#This Row],[MonthlyCharges]]&lt;35,"Low (&lt;$35)",IF(ChurnTable[[#This Row],[MonthlyCharges]]&lt;70,"Medium ($35-$70)","High (&gt;$70)"))</f>
        <v>High (&gt;$70)</v>
      </c>
      <c r="X4550">
        <f>ChurnTable[[#This Row],[MonthlyCharges]]*12</f>
        <v>1011.5999999999999</v>
      </c>
      <c r="Y4550">
        <f>IF(ChurnTable[[#This Row],[Churn]]="Yes",1,0)</f>
        <v>1</v>
      </c>
      <c r="Z4550">
        <f>IF(ChurnTable[[#This Row],[Churn]]="Yes",ChurnTable[[#This Row],[MonthlyCharges]]*12,0)</f>
        <v>1011.5999999999999</v>
      </c>
    </row>
    <row r="4551" spans="1:26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 s="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 s="2">
        <v>92.7</v>
      </c>
      <c r="T4551" s="2">
        <v>1556.85</v>
      </c>
      <c r="U4551" t="s">
        <v>24</v>
      </c>
      <c r="V45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51" t="str">
        <f>IF(ChurnTable[[#This Row],[MonthlyCharges]]&lt;35,"Low (&lt;$35)",IF(ChurnTable[[#This Row],[MonthlyCharges]]&lt;70,"Medium ($35-$70)","High (&gt;$70)"))</f>
        <v>High (&gt;$70)</v>
      </c>
      <c r="X4551">
        <f>ChurnTable[[#This Row],[MonthlyCharges]]*12</f>
        <v>1112.4000000000001</v>
      </c>
      <c r="Y4551">
        <f>IF(ChurnTable[[#This Row],[Churn]]="Yes",1,0)</f>
        <v>0</v>
      </c>
      <c r="Z4551">
        <f>IF(ChurnTable[[#This Row],[Churn]]="Yes",ChurnTable[[#This Row],[MonthlyCharges]]*12,0)</f>
        <v>0</v>
      </c>
    </row>
    <row r="4552" spans="1:26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 s="1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 s="2">
        <v>26.25</v>
      </c>
      <c r="T4552" s="2">
        <v>1988.05</v>
      </c>
      <c r="U4552" t="s">
        <v>24</v>
      </c>
      <c r="V45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52" t="str">
        <f>IF(ChurnTable[[#This Row],[MonthlyCharges]]&lt;35,"Low (&lt;$35)",IF(ChurnTable[[#This Row],[MonthlyCharges]]&lt;70,"Medium ($35-$70)","High (&gt;$70)"))</f>
        <v>Low (&lt;$35)</v>
      </c>
      <c r="X4552">
        <f>ChurnTable[[#This Row],[MonthlyCharges]]*12</f>
        <v>315</v>
      </c>
      <c r="Y4552">
        <f>IF(ChurnTable[[#This Row],[Churn]]="Yes",1,0)</f>
        <v>0</v>
      </c>
      <c r="Z4552">
        <f>IF(ChurnTable[[#This Row],[Churn]]="Yes",ChurnTable[[#This Row],[MonthlyCharges]]*12,0)</f>
        <v>0</v>
      </c>
    </row>
    <row r="4553" spans="1:26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 s="1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 s="2">
        <v>96.95</v>
      </c>
      <c r="T4553" s="2">
        <v>5432.2</v>
      </c>
      <c r="U4553" t="s">
        <v>24</v>
      </c>
      <c r="V45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553" t="str">
        <f>IF(ChurnTable[[#This Row],[MonthlyCharges]]&lt;35,"Low (&lt;$35)",IF(ChurnTable[[#This Row],[MonthlyCharges]]&lt;70,"Medium ($35-$70)","High (&gt;$70)"))</f>
        <v>High (&gt;$70)</v>
      </c>
      <c r="X4553">
        <f>ChurnTable[[#This Row],[MonthlyCharges]]*12</f>
        <v>1163.4000000000001</v>
      </c>
      <c r="Y4553">
        <f>IF(ChurnTable[[#This Row],[Churn]]="Yes",1,0)</f>
        <v>0</v>
      </c>
      <c r="Z4553">
        <f>IF(ChurnTable[[#This Row],[Churn]]="Yes",ChurnTable[[#This Row],[MonthlyCharges]]*12,0)</f>
        <v>0</v>
      </c>
    </row>
    <row r="4554" spans="1:26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 s="1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 s="2">
        <v>20.45</v>
      </c>
      <c r="T4554" s="2">
        <v>147.55000000000001</v>
      </c>
      <c r="U4554" t="s">
        <v>24</v>
      </c>
      <c r="V45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54" t="str">
        <f>IF(ChurnTable[[#This Row],[MonthlyCharges]]&lt;35,"Low (&lt;$35)",IF(ChurnTable[[#This Row],[MonthlyCharges]]&lt;70,"Medium ($35-$70)","High (&gt;$70)"))</f>
        <v>Low (&lt;$35)</v>
      </c>
      <c r="X4554">
        <f>ChurnTable[[#This Row],[MonthlyCharges]]*12</f>
        <v>245.39999999999998</v>
      </c>
      <c r="Y4554">
        <f>IF(ChurnTable[[#This Row],[Churn]]="Yes",1,0)</f>
        <v>0</v>
      </c>
      <c r="Z4554">
        <f>IF(ChurnTable[[#This Row],[Churn]]="Yes",ChurnTable[[#This Row],[MonthlyCharges]]*12,0)</f>
        <v>0</v>
      </c>
    </row>
    <row r="4555" spans="1:26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 s="1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 s="2">
        <v>115.8</v>
      </c>
      <c r="T4555" s="2">
        <v>8424.9</v>
      </c>
      <c r="U4555" t="s">
        <v>24</v>
      </c>
      <c r="V45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55" t="str">
        <f>IF(ChurnTable[[#This Row],[MonthlyCharges]]&lt;35,"Low (&lt;$35)",IF(ChurnTable[[#This Row],[MonthlyCharges]]&lt;70,"Medium ($35-$70)","High (&gt;$70)"))</f>
        <v>High (&gt;$70)</v>
      </c>
      <c r="X4555">
        <f>ChurnTable[[#This Row],[MonthlyCharges]]*12</f>
        <v>1389.6</v>
      </c>
      <c r="Y4555">
        <f>IF(ChurnTable[[#This Row],[Churn]]="Yes",1,0)</f>
        <v>0</v>
      </c>
      <c r="Z4555">
        <f>IF(ChurnTable[[#This Row],[Churn]]="Yes",ChurnTable[[#This Row],[MonthlyCharges]]*12,0)</f>
        <v>0</v>
      </c>
    </row>
    <row r="4556" spans="1:26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 s="1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 s="2">
        <v>108.2</v>
      </c>
      <c r="T4556" s="2">
        <v>2203.6999999999998</v>
      </c>
      <c r="U4556" t="s">
        <v>24</v>
      </c>
      <c r="V45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56" t="str">
        <f>IF(ChurnTable[[#This Row],[MonthlyCharges]]&lt;35,"Low (&lt;$35)",IF(ChurnTable[[#This Row],[MonthlyCharges]]&lt;70,"Medium ($35-$70)","High (&gt;$70)"))</f>
        <v>High (&gt;$70)</v>
      </c>
      <c r="X4556">
        <f>ChurnTable[[#This Row],[MonthlyCharges]]*12</f>
        <v>1298.4000000000001</v>
      </c>
      <c r="Y4556">
        <f>IF(ChurnTable[[#This Row],[Churn]]="Yes",1,0)</f>
        <v>0</v>
      </c>
      <c r="Z4556">
        <f>IF(ChurnTable[[#This Row],[Churn]]="Yes",ChurnTable[[#This Row],[MonthlyCharges]]*12,0)</f>
        <v>0</v>
      </c>
    </row>
    <row r="4557" spans="1:26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 s="1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 s="2">
        <v>20.2</v>
      </c>
      <c r="T4557" s="2">
        <v>387.4</v>
      </c>
      <c r="U4557" t="s">
        <v>24</v>
      </c>
      <c r="V45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57" t="str">
        <f>IF(ChurnTable[[#This Row],[MonthlyCharges]]&lt;35,"Low (&lt;$35)",IF(ChurnTable[[#This Row],[MonthlyCharges]]&lt;70,"Medium ($35-$70)","High (&gt;$70)"))</f>
        <v>Low (&lt;$35)</v>
      </c>
      <c r="X4557">
        <f>ChurnTable[[#This Row],[MonthlyCharges]]*12</f>
        <v>242.39999999999998</v>
      </c>
      <c r="Y4557">
        <f>IF(ChurnTable[[#This Row],[Churn]]="Yes",1,0)</f>
        <v>0</v>
      </c>
      <c r="Z4557">
        <f>IF(ChurnTable[[#This Row],[Churn]]="Yes",ChurnTable[[#This Row],[MonthlyCharges]]*12,0)</f>
        <v>0</v>
      </c>
    </row>
    <row r="4558" spans="1:26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 s="1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 s="2">
        <v>67.75</v>
      </c>
      <c r="T4558" s="2">
        <v>116.65</v>
      </c>
      <c r="U4558" t="s">
        <v>23</v>
      </c>
      <c r="V45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58" t="str">
        <f>IF(ChurnTable[[#This Row],[MonthlyCharges]]&lt;35,"Low (&lt;$35)",IF(ChurnTable[[#This Row],[MonthlyCharges]]&lt;70,"Medium ($35-$70)","High (&gt;$70)"))</f>
        <v>Medium ($35-$70)</v>
      </c>
      <c r="X4558">
        <f>ChurnTable[[#This Row],[MonthlyCharges]]*12</f>
        <v>813</v>
      </c>
      <c r="Y4558">
        <f>IF(ChurnTable[[#This Row],[Churn]]="Yes",1,0)</f>
        <v>1</v>
      </c>
      <c r="Z4558">
        <f>IF(ChurnTable[[#This Row],[Churn]]="Yes",ChurnTable[[#This Row],[MonthlyCharges]]*12,0)</f>
        <v>813</v>
      </c>
    </row>
    <row r="4559" spans="1:26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 s="1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 s="2">
        <v>54.9</v>
      </c>
      <c r="T4559" s="2">
        <v>3045.75</v>
      </c>
      <c r="U4559" t="s">
        <v>24</v>
      </c>
      <c r="V45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559" t="str">
        <f>IF(ChurnTable[[#This Row],[MonthlyCharges]]&lt;35,"Low (&lt;$35)",IF(ChurnTable[[#This Row],[MonthlyCharges]]&lt;70,"Medium ($35-$70)","High (&gt;$70)"))</f>
        <v>Medium ($35-$70)</v>
      </c>
      <c r="X4559">
        <f>ChurnTable[[#This Row],[MonthlyCharges]]*12</f>
        <v>658.8</v>
      </c>
      <c r="Y4559">
        <f>IF(ChurnTable[[#This Row],[Churn]]="Yes",1,0)</f>
        <v>0</v>
      </c>
      <c r="Z4559">
        <f>IF(ChurnTable[[#This Row],[Churn]]="Yes",ChurnTable[[#This Row],[MonthlyCharges]]*12,0)</f>
        <v>0</v>
      </c>
    </row>
    <row r="4560" spans="1:26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 s="1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 s="2">
        <v>85.25</v>
      </c>
      <c r="T4560" s="2">
        <v>2287.25</v>
      </c>
      <c r="U4560" t="s">
        <v>23</v>
      </c>
      <c r="V45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60" t="str">
        <f>IF(ChurnTable[[#This Row],[MonthlyCharges]]&lt;35,"Low (&lt;$35)",IF(ChurnTable[[#This Row],[MonthlyCharges]]&lt;70,"Medium ($35-$70)","High (&gt;$70)"))</f>
        <v>High (&gt;$70)</v>
      </c>
      <c r="X4560">
        <f>ChurnTable[[#This Row],[MonthlyCharges]]*12</f>
        <v>1023</v>
      </c>
      <c r="Y4560">
        <f>IF(ChurnTable[[#This Row],[Churn]]="Yes",1,0)</f>
        <v>1</v>
      </c>
      <c r="Z4560">
        <f>IF(ChurnTable[[#This Row],[Churn]]="Yes",ChurnTable[[#This Row],[MonthlyCharges]]*12,0)</f>
        <v>1023</v>
      </c>
    </row>
    <row r="4561" spans="1:26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 s="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 s="2">
        <v>20.149999999999999</v>
      </c>
      <c r="T4561" s="2">
        <v>130.5</v>
      </c>
      <c r="U4561" t="s">
        <v>24</v>
      </c>
      <c r="V45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61" t="str">
        <f>IF(ChurnTable[[#This Row],[MonthlyCharges]]&lt;35,"Low (&lt;$35)",IF(ChurnTable[[#This Row],[MonthlyCharges]]&lt;70,"Medium ($35-$70)","High (&gt;$70)"))</f>
        <v>Low (&lt;$35)</v>
      </c>
      <c r="X4561">
        <f>ChurnTable[[#This Row],[MonthlyCharges]]*12</f>
        <v>241.79999999999998</v>
      </c>
      <c r="Y4561">
        <f>IF(ChurnTable[[#This Row],[Churn]]="Yes",1,0)</f>
        <v>0</v>
      </c>
      <c r="Z4561">
        <f>IF(ChurnTable[[#This Row],[Churn]]="Yes",ChurnTable[[#This Row],[MonthlyCharges]]*12,0)</f>
        <v>0</v>
      </c>
    </row>
    <row r="4562" spans="1:26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 s="1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 s="2">
        <v>90.35</v>
      </c>
      <c r="T4562" s="2">
        <v>767.9</v>
      </c>
      <c r="U4562" t="s">
        <v>24</v>
      </c>
      <c r="V45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62" t="str">
        <f>IF(ChurnTable[[#This Row],[MonthlyCharges]]&lt;35,"Low (&lt;$35)",IF(ChurnTable[[#This Row],[MonthlyCharges]]&lt;70,"Medium ($35-$70)","High (&gt;$70)"))</f>
        <v>High (&gt;$70)</v>
      </c>
      <c r="X4562">
        <f>ChurnTable[[#This Row],[MonthlyCharges]]*12</f>
        <v>1084.1999999999998</v>
      </c>
      <c r="Y4562">
        <f>IF(ChurnTable[[#This Row],[Churn]]="Yes",1,0)</f>
        <v>0</v>
      </c>
      <c r="Z4562">
        <f>IF(ChurnTable[[#This Row],[Churn]]="Yes",ChurnTable[[#This Row],[MonthlyCharges]]*12,0)</f>
        <v>0</v>
      </c>
    </row>
    <row r="4563" spans="1:26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 s="1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 s="2">
        <v>55.75</v>
      </c>
      <c r="T4563" s="2">
        <v>446.8</v>
      </c>
      <c r="U4563" t="s">
        <v>24</v>
      </c>
      <c r="V45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63" t="str">
        <f>IF(ChurnTable[[#This Row],[MonthlyCharges]]&lt;35,"Low (&lt;$35)",IF(ChurnTable[[#This Row],[MonthlyCharges]]&lt;70,"Medium ($35-$70)","High (&gt;$70)"))</f>
        <v>Medium ($35-$70)</v>
      </c>
      <c r="X4563">
        <f>ChurnTable[[#This Row],[MonthlyCharges]]*12</f>
        <v>669</v>
      </c>
      <c r="Y4563">
        <f>IF(ChurnTable[[#This Row],[Churn]]="Yes",1,0)</f>
        <v>0</v>
      </c>
      <c r="Z4563">
        <f>IF(ChurnTable[[#This Row],[Churn]]="Yes",ChurnTable[[#This Row],[MonthlyCharges]]*12,0)</f>
        <v>0</v>
      </c>
    </row>
    <row r="4564" spans="1:26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 s="1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 s="2">
        <v>114.6</v>
      </c>
      <c r="T4564" s="2">
        <v>8100.25</v>
      </c>
      <c r="U4564" t="s">
        <v>24</v>
      </c>
      <c r="V45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64" t="str">
        <f>IF(ChurnTable[[#This Row],[MonthlyCharges]]&lt;35,"Low (&lt;$35)",IF(ChurnTable[[#This Row],[MonthlyCharges]]&lt;70,"Medium ($35-$70)","High (&gt;$70)"))</f>
        <v>High (&gt;$70)</v>
      </c>
      <c r="X4564">
        <f>ChurnTable[[#This Row],[MonthlyCharges]]*12</f>
        <v>1375.1999999999998</v>
      </c>
      <c r="Y4564">
        <f>IF(ChurnTable[[#This Row],[Churn]]="Yes",1,0)</f>
        <v>0</v>
      </c>
      <c r="Z4564">
        <f>IF(ChurnTable[[#This Row],[Churn]]="Yes",ChurnTable[[#This Row],[MonthlyCharges]]*12,0)</f>
        <v>0</v>
      </c>
    </row>
    <row r="4565" spans="1:26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 s="1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 s="2">
        <v>80.05</v>
      </c>
      <c r="T4565" s="2">
        <v>830.7</v>
      </c>
      <c r="U4565" t="s">
        <v>23</v>
      </c>
      <c r="V45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65" t="str">
        <f>IF(ChurnTable[[#This Row],[MonthlyCharges]]&lt;35,"Low (&lt;$35)",IF(ChurnTable[[#This Row],[MonthlyCharges]]&lt;70,"Medium ($35-$70)","High (&gt;$70)"))</f>
        <v>High (&gt;$70)</v>
      </c>
      <c r="X4565">
        <f>ChurnTable[[#This Row],[MonthlyCharges]]*12</f>
        <v>960.59999999999991</v>
      </c>
      <c r="Y4565">
        <f>IF(ChurnTable[[#This Row],[Churn]]="Yes",1,0)</f>
        <v>1</v>
      </c>
      <c r="Z4565">
        <f>IF(ChurnTable[[#This Row],[Churn]]="Yes",ChurnTable[[#This Row],[MonthlyCharges]]*12,0)</f>
        <v>960.59999999999991</v>
      </c>
    </row>
    <row r="4566" spans="1:26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 s="1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 s="2">
        <v>20</v>
      </c>
      <c r="T4566" s="2">
        <v>20</v>
      </c>
      <c r="U4566" t="s">
        <v>23</v>
      </c>
      <c r="V45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66" t="str">
        <f>IF(ChurnTable[[#This Row],[MonthlyCharges]]&lt;35,"Low (&lt;$35)",IF(ChurnTable[[#This Row],[MonthlyCharges]]&lt;70,"Medium ($35-$70)","High (&gt;$70)"))</f>
        <v>Low (&lt;$35)</v>
      </c>
      <c r="X4566">
        <f>ChurnTable[[#This Row],[MonthlyCharges]]*12</f>
        <v>240</v>
      </c>
      <c r="Y4566">
        <f>IF(ChurnTable[[#This Row],[Churn]]="Yes",1,0)</f>
        <v>1</v>
      </c>
      <c r="Z4566">
        <f>IF(ChurnTable[[#This Row],[Churn]]="Yes",ChurnTable[[#This Row],[MonthlyCharges]]*12,0)</f>
        <v>240</v>
      </c>
    </row>
    <row r="4567" spans="1:26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 s="1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 s="2">
        <v>66.8</v>
      </c>
      <c r="T4567" s="2">
        <v>4689.1499999999996</v>
      </c>
      <c r="U4567" t="s">
        <v>24</v>
      </c>
      <c r="V45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67" t="str">
        <f>IF(ChurnTable[[#This Row],[MonthlyCharges]]&lt;35,"Low (&lt;$35)",IF(ChurnTable[[#This Row],[MonthlyCharges]]&lt;70,"Medium ($35-$70)","High (&gt;$70)"))</f>
        <v>Medium ($35-$70)</v>
      </c>
      <c r="X4567">
        <f>ChurnTable[[#This Row],[MonthlyCharges]]*12</f>
        <v>801.59999999999991</v>
      </c>
      <c r="Y4567">
        <f>IF(ChurnTable[[#This Row],[Churn]]="Yes",1,0)</f>
        <v>0</v>
      </c>
      <c r="Z4567">
        <f>IF(ChurnTable[[#This Row],[Churn]]="Yes",ChurnTable[[#This Row],[MonthlyCharges]]*12,0)</f>
        <v>0</v>
      </c>
    </row>
    <row r="4568" spans="1:26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 s="1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 s="2">
        <v>100.3</v>
      </c>
      <c r="T4568" s="2">
        <v>6754.35</v>
      </c>
      <c r="U4568" t="s">
        <v>24</v>
      </c>
      <c r="V45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68" t="str">
        <f>IF(ChurnTable[[#This Row],[MonthlyCharges]]&lt;35,"Low (&lt;$35)",IF(ChurnTable[[#This Row],[MonthlyCharges]]&lt;70,"Medium ($35-$70)","High (&gt;$70)"))</f>
        <v>High (&gt;$70)</v>
      </c>
      <c r="X4568">
        <f>ChurnTable[[#This Row],[MonthlyCharges]]*12</f>
        <v>1203.5999999999999</v>
      </c>
      <c r="Y4568">
        <f>IF(ChurnTable[[#This Row],[Churn]]="Yes",1,0)</f>
        <v>0</v>
      </c>
      <c r="Z4568">
        <f>IF(ChurnTable[[#This Row],[Churn]]="Yes",ChurnTable[[#This Row],[MonthlyCharges]]*12,0)</f>
        <v>0</v>
      </c>
    </row>
    <row r="4569" spans="1:26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 s="1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 s="2">
        <v>105.35</v>
      </c>
      <c r="T4569" s="2">
        <v>3540.65</v>
      </c>
      <c r="U4569" t="s">
        <v>24</v>
      </c>
      <c r="V45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69" t="str">
        <f>IF(ChurnTable[[#This Row],[MonthlyCharges]]&lt;35,"Low (&lt;$35)",IF(ChurnTable[[#This Row],[MonthlyCharges]]&lt;70,"Medium ($35-$70)","High (&gt;$70)"))</f>
        <v>High (&gt;$70)</v>
      </c>
      <c r="X4569">
        <f>ChurnTable[[#This Row],[MonthlyCharges]]*12</f>
        <v>1264.1999999999998</v>
      </c>
      <c r="Y4569">
        <f>IF(ChurnTable[[#This Row],[Churn]]="Yes",1,0)</f>
        <v>0</v>
      </c>
      <c r="Z4569">
        <f>IF(ChurnTable[[#This Row],[Churn]]="Yes",ChurnTable[[#This Row],[MonthlyCharges]]*12,0)</f>
        <v>0</v>
      </c>
    </row>
    <row r="4570" spans="1:26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 s="1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 s="2">
        <v>85.2</v>
      </c>
      <c r="T4570" s="2">
        <v>2184.6</v>
      </c>
      <c r="U4570" t="s">
        <v>24</v>
      </c>
      <c r="V45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70" t="str">
        <f>IF(ChurnTable[[#This Row],[MonthlyCharges]]&lt;35,"Low (&lt;$35)",IF(ChurnTable[[#This Row],[MonthlyCharges]]&lt;70,"Medium ($35-$70)","High (&gt;$70)"))</f>
        <v>High (&gt;$70)</v>
      </c>
      <c r="X4570">
        <f>ChurnTable[[#This Row],[MonthlyCharges]]*12</f>
        <v>1022.4000000000001</v>
      </c>
      <c r="Y4570">
        <f>IF(ChurnTable[[#This Row],[Churn]]="Yes",1,0)</f>
        <v>0</v>
      </c>
      <c r="Z4570">
        <f>IF(ChurnTable[[#This Row],[Churn]]="Yes",ChurnTable[[#This Row],[MonthlyCharges]]*12,0)</f>
        <v>0</v>
      </c>
    </row>
    <row r="4571" spans="1:26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 s="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 s="2">
        <v>48.8</v>
      </c>
      <c r="T4571" s="2">
        <v>1054.5999999999999</v>
      </c>
      <c r="U4571" t="s">
        <v>23</v>
      </c>
      <c r="V45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71" t="str">
        <f>IF(ChurnTable[[#This Row],[MonthlyCharges]]&lt;35,"Low (&lt;$35)",IF(ChurnTable[[#This Row],[MonthlyCharges]]&lt;70,"Medium ($35-$70)","High (&gt;$70)"))</f>
        <v>Medium ($35-$70)</v>
      </c>
      <c r="X4571">
        <f>ChurnTable[[#This Row],[MonthlyCharges]]*12</f>
        <v>585.59999999999991</v>
      </c>
      <c r="Y4571">
        <f>IF(ChurnTable[[#This Row],[Churn]]="Yes",1,0)</f>
        <v>1</v>
      </c>
      <c r="Z4571">
        <f>IF(ChurnTable[[#This Row],[Churn]]="Yes",ChurnTable[[#This Row],[MonthlyCharges]]*12,0)</f>
        <v>585.59999999999991</v>
      </c>
    </row>
    <row r="4572" spans="1:26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 s="1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 s="2">
        <v>18.95</v>
      </c>
      <c r="T4572" s="2">
        <v>130.55000000000001</v>
      </c>
      <c r="U4572" t="s">
        <v>24</v>
      </c>
      <c r="V45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72" t="str">
        <f>IF(ChurnTable[[#This Row],[MonthlyCharges]]&lt;35,"Low (&lt;$35)",IF(ChurnTable[[#This Row],[MonthlyCharges]]&lt;70,"Medium ($35-$70)","High (&gt;$70)"))</f>
        <v>Low (&lt;$35)</v>
      </c>
      <c r="X4572">
        <f>ChurnTable[[#This Row],[MonthlyCharges]]*12</f>
        <v>227.39999999999998</v>
      </c>
      <c r="Y4572">
        <f>IF(ChurnTable[[#This Row],[Churn]]="Yes",1,0)</f>
        <v>0</v>
      </c>
      <c r="Z4572">
        <f>IF(ChurnTable[[#This Row],[Churn]]="Yes",ChurnTable[[#This Row],[MonthlyCharges]]*12,0)</f>
        <v>0</v>
      </c>
    </row>
    <row r="4573" spans="1:26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 s="1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 s="2">
        <v>69.8</v>
      </c>
      <c r="T4573" s="2">
        <v>1540.35</v>
      </c>
      <c r="U4573" t="s">
        <v>24</v>
      </c>
      <c r="V45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73" t="str">
        <f>IF(ChurnTable[[#This Row],[MonthlyCharges]]&lt;35,"Low (&lt;$35)",IF(ChurnTable[[#This Row],[MonthlyCharges]]&lt;70,"Medium ($35-$70)","High (&gt;$70)"))</f>
        <v>Medium ($35-$70)</v>
      </c>
      <c r="X4573">
        <f>ChurnTable[[#This Row],[MonthlyCharges]]*12</f>
        <v>837.59999999999991</v>
      </c>
      <c r="Y4573">
        <f>IF(ChurnTable[[#This Row],[Churn]]="Yes",1,0)</f>
        <v>0</v>
      </c>
      <c r="Z4573">
        <f>IF(ChurnTable[[#This Row],[Churn]]="Yes",ChurnTable[[#This Row],[MonthlyCharges]]*12,0)</f>
        <v>0</v>
      </c>
    </row>
    <row r="4574" spans="1:26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 s="1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 s="2">
        <v>106.15</v>
      </c>
      <c r="T4574" s="2">
        <v>6411.25</v>
      </c>
      <c r="U4574" t="s">
        <v>24</v>
      </c>
      <c r="V45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574" t="str">
        <f>IF(ChurnTable[[#This Row],[MonthlyCharges]]&lt;35,"Low (&lt;$35)",IF(ChurnTable[[#This Row],[MonthlyCharges]]&lt;70,"Medium ($35-$70)","High (&gt;$70)"))</f>
        <v>High (&gt;$70)</v>
      </c>
      <c r="X4574">
        <f>ChurnTable[[#This Row],[MonthlyCharges]]*12</f>
        <v>1273.8000000000002</v>
      </c>
      <c r="Y4574">
        <f>IF(ChurnTable[[#This Row],[Churn]]="Yes",1,0)</f>
        <v>0</v>
      </c>
      <c r="Z4574">
        <f>IF(ChurnTable[[#This Row],[Churn]]="Yes",ChurnTable[[#This Row],[MonthlyCharges]]*12,0)</f>
        <v>0</v>
      </c>
    </row>
    <row r="4575" spans="1:26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 s="1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 s="2">
        <v>20.55</v>
      </c>
      <c r="T4575" s="2">
        <v>1432.55</v>
      </c>
      <c r="U4575" t="s">
        <v>24</v>
      </c>
      <c r="V45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75" t="str">
        <f>IF(ChurnTable[[#This Row],[MonthlyCharges]]&lt;35,"Low (&lt;$35)",IF(ChurnTable[[#This Row],[MonthlyCharges]]&lt;70,"Medium ($35-$70)","High (&gt;$70)"))</f>
        <v>Low (&lt;$35)</v>
      </c>
      <c r="X4575">
        <f>ChurnTable[[#This Row],[MonthlyCharges]]*12</f>
        <v>246.60000000000002</v>
      </c>
      <c r="Y4575">
        <f>IF(ChurnTable[[#This Row],[Churn]]="Yes",1,0)</f>
        <v>0</v>
      </c>
      <c r="Z4575">
        <f>IF(ChurnTable[[#This Row],[Churn]]="Yes",ChurnTable[[#This Row],[MonthlyCharges]]*12,0)</f>
        <v>0</v>
      </c>
    </row>
    <row r="4576" spans="1:26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 s="1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 s="2">
        <v>105.75</v>
      </c>
      <c r="T4576" s="2">
        <v>7629.85</v>
      </c>
      <c r="U4576" t="s">
        <v>24</v>
      </c>
      <c r="V45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76" t="str">
        <f>IF(ChurnTable[[#This Row],[MonthlyCharges]]&lt;35,"Low (&lt;$35)",IF(ChurnTable[[#This Row],[MonthlyCharges]]&lt;70,"Medium ($35-$70)","High (&gt;$70)"))</f>
        <v>High (&gt;$70)</v>
      </c>
      <c r="X4576">
        <f>ChurnTable[[#This Row],[MonthlyCharges]]*12</f>
        <v>1269</v>
      </c>
      <c r="Y4576">
        <f>IF(ChurnTable[[#This Row],[Churn]]="Yes",1,0)</f>
        <v>0</v>
      </c>
      <c r="Z4576">
        <f>IF(ChurnTable[[#This Row],[Churn]]="Yes",ChurnTable[[#This Row],[MonthlyCharges]]*12,0)</f>
        <v>0</v>
      </c>
    </row>
    <row r="4577" spans="1:26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 s="1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 s="2">
        <v>25.25</v>
      </c>
      <c r="T4577" s="2">
        <v>101.9</v>
      </c>
      <c r="U4577" t="s">
        <v>24</v>
      </c>
      <c r="V45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77" t="str">
        <f>IF(ChurnTable[[#This Row],[MonthlyCharges]]&lt;35,"Low (&lt;$35)",IF(ChurnTable[[#This Row],[MonthlyCharges]]&lt;70,"Medium ($35-$70)","High (&gt;$70)"))</f>
        <v>Low (&lt;$35)</v>
      </c>
      <c r="X4577">
        <f>ChurnTable[[#This Row],[MonthlyCharges]]*12</f>
        <v>303</v>
      </c>
      <c r="Y4577">
        <f>IF(ChurnTable[[#This Row],[Churn]]="Yes",1,0)</f>
        <v>0</v>
      </c>
      <c r="Z4577">
        <f>IF(ChurnTable[[#This Row],[Churn]]="Yes",ChurnTable[[#This Row],[MonthlyCharges]]*12,0)</f>
        <v>0</v>
      </c>
    </row>
    <row r="4578" spans="1:26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 s="1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 s="2">
        <v>19.75</v>
      </c>
      <c r="T4578" s="2">
        <v>313.39999999999998</v>
      </c>
      <c r="U4578" t="s">
        <v>24</v>
      </c>
      <c r="V45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78" t="str">
        <f>IF(ChurnTable[[#This Row],[MonthlyCharges]]&lt;35,"Low (&lt;$35)",IF(ChurnTable[[#This Row],[MonthlyCharges]]&lt;70,"Medium ($35-$70)","High (&gt;$70)"))</f>
        <v>Low (&lt;$35)</v>
      </c>
      <c r="X4578">
        <f>ChurnTable[[#This Row],[MonthlyCharges]]*12</f>
        <v>237</v>
      </c>
      <c r="Y4578">
        <f>IF(ChurnTable[[#This Row],[Churn]]="Yes",1,0)</f>
        <v>0</v>
      </c>
      <c r="Z4578">
        <f>IF(ChurnTable[[#This Row],[Churn]]="Yes",ChurnTable[[#This Row],[MonthlyCharges]]*12,0)</f>
        <v>0</v>
      </c>
    </row>
    <row r="4579" spans="1:26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 s="1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 s="2">
        <v>104.85</v>
      </c>
      <c r="T4579" s="2">
        <v>6312.9</v>
      </c>
      <c r="U4579" t="s">
        <v>24</v>
      </c>
      <c r="V45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79" t="str">
        <f>IF(ChurnTable[[#This Row],[MonthlyCharges]]&lt;35,"Low (&lt;$35)",IF(ChurnTable[[#This Row],[MonthlyCharges]]&lt;70,"Medium ($35-$70)","High (&gt;$70)"))</f>
        <v>High (&gt;$70)</v>
      </c>
      <c r="X4579">
        <f>ChurnTable[[#This Row],[MonthlyCharges]]*12</f>
        <v>1258.1999999999998</v>
      </c>
      <c r="Y4579">
        <f>IF(ChurnTable[[#This Row],[Churn]]="Yes",1,0)</f>
        <v>0</v>
      </c>
      <c r="Z4579">
        <f>IF(ChurnTable[[#This Row],[Churn]]="Yes",ChurnTable[[#This Row],[MonthlyCharges]]*12,0)</f>
        <v>0</v>
      </c>
    </row>
    <row r="4580" spans="1:26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 s="1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 s="2">
        <v>60.95</v>
      </c>
      <c r="T4580" s="2">
        <v>629.54999999999995</v>
      </c>
      <c r="U4580" t="s">
        <v>24</v>
      </c>
      <c r="V45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80" t="str">
        <f>IF(ChurnTable[[#This Row],[MonthlyCharges]]&lt;35,"Low (&lt;$35)",IF(ChurnTable[[#This Row],[MonthlyCharges]]&lt;70,"Medium ($35-$70)","High (&gt;$70)"))</f>
        <v>Medium ($35-$70)</v>
      </c>
      <c r="X4580">
        <f>ChurnTable[[#This Row],[MonthlyCharges]]*12</f>
        <v>731.40000000000009</v>
      </c>
      <c r="Y4580">
        <f>IF(ChurnTable[[#This Row],[Churn]]="Yes",1,0)</f>
        <v>0</v>
      </c>
      <c r="Z4580">
        <f>IF(ChurnTable[[#This Row],[Churn]]="Yes",ChurnTable[[#This Row],[MonthlyCharges]]*12,0)</f>
        <v>0</v>
      </c>
    </row>
    <row r="4581" spans="1:26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 s="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 s="2">
        <v>81.150000000000006</v>
      </c>
      <c r="T4581" s="2">
        <v>2640.55</v>
      </c>
      <c r="U4581" t="s">
        <v>24</v>
      </c>
      <c r="V45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81" t="str">
        <f>IF(ChurnTable[[#This Row],[MonthlyCharges]]&lt;35,"Low (&lt;$35)",IF(ChurnTable[[#This Row],[MonthlyCharges]]&lt;70,"Medium ($35-$70)","High (&gt;$70)"))</f>
        <v>High (&gt;$70)</v>
      </c>
      <c r="X4581">
        <f>ChurnTable[[#This Row],[MonthlyCharges]]*12</f>
        <v>973.80000000000007</v>
      </c>
      <c r="Y4581">
        <f>IF(ChurnTable[[#This Row],[Churn]]="Yes",1,0)</f>
        <v>0</v>
      </c>
      <c r="Z4581">
        <f>IF(ChurnTable[[#This Row],[Churn]]="Yes",ChurnTable[[#This Row],[MonthlyCharges]]*12,0)</f>
        <v>0</v>
      </c>
    </row>
    <row r="4582" spans="1:26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 s="1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 s="2">
        <v>19.100000000000001</v>
      </c>
      <c r="T4582" s="2">
        <v>1372.45</v>
      </c>
      <c r="U4582" t="s">
        <v>24</v>
      </c>
      <c r="V45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82" t="str">
        <f>IF(ChurnTable[[#This Row],[MonthlyCharges]]&lt;35,"Low (&lt;$35)",IF(ChurnTable[[#This Row],[MonthlyCharges]]&lt;70,"Medium ($35-$70)","High (&gt;$70)"))</f>
        <v>Low (&lt;$35)</v>
      </c>
      <c r="X4582">
        <f>ChurnTable[[#This Row],[MonthlyCharges]]*12</f>
        <v>229.20000000000002</v>
      </c>
      <c r="Y4582">
        <f>IF(ChurnTable[[#This Row],[Churn]]="Yes",1,0)</f>
        <v>0</v>
      </c>
      <c r="Z4582">
        <f>IF(ChurnTable[[#This Row],[Churn]]="Yes",ChurnTable[[#This Row],[MonthlyCharges]]*12,0)</f>
        <v>0</v>
      </c>
    </row>
    <row r="4583" spans="1:26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 s="1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 s="2">
        <v>20.8</v>
      </c>
      <c r="T4583" s="2">
        <v>1212.25</v>
      </c>
      <c r="U4583" t="s">
        <v>24</v>
      </c>
      <c r="V45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583" t="str">
        <f>IF(ChurnTable[[#This Row],[MonthlyCharges]]&lt;35,"Low (&lt;$35)",IF(ChurnTable[[#This Row],[MonthlyCharges]]&lt;70,"Medium ($35-$70)","High (&gt;$70)"))</f>
        <v>Low (&lt;$35)</v>
      </c>
      <c r="X4583">
        <f>ChurnTable[[#This Row],[MonthlyCharges]]*12</f>
        <v>249.60000000000002</v>
      </c>
      <c r="Y4583">
        <f>IF(ChurnTable[[#This Row],[Churn]]="Yes",1,0)</f>
        <v>0</v>
      </c>
      <c r="Z4583">
        <f>IF(ChurnTable[[#This Row],[Churn]]="Yes",ChurnTable[[#This Row],[MonthlyCharges]]*12,0)</f>
        <v>0</v>
      </c>
    </row>
    <row r="4584" spans="1:26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 s="1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 s="2">
        <v>90.15</v>
      </c>
      <c r="T4584" s="2">
        <v>6237.05</v>
      </c>
      <c r="U4584" t="s">
        <v>24</v>
      </c>
      <c r="V45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84" t="str">
        <f>IF(ChurnTable[[#This Row],[MonthlyCharges]]&lt;35,"Low (&lt;$35)",IF(ChurnTable[[#This Row],[MonthlyCharges]]&lt;70,"Medium ($35-$70)","High (&gt;$70)"))</f>
        <v>High (&gt;$70)</v>
      </c>
      <c r="X4584">
        <f>ChurnTable[[#This Row],[MonthlyCharges]]*12</f>
        <v>1081.8000000000002</v>
      </c>
      <c r="Y4584">
        <f>IF(ChurnTable[[#This Row],[Churn]]="Yes",1,0)</f>
        <v>0</v>
      </c>
      <c r="Z4584">
        <f>IF(ChurnTable[[#This Row],[Churn]]="Yes",ChurnTable[[#This Row],[MonthlyCharges]]*12,0)</f>
        <v>0</v>
      </c>
    </row>
    <row r="4585" spans="1:26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 s="1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 s="2">
        <v>90.1</v>
      </c>
      <c r="T4585" s="2">
        <v>6310.9</v>
      </c>
      <c r="U4585" t="s">
        <v>24</v>
      </c>
      <c r="V45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85" t="str">
        <f>IF(ChurnTable[[#This Row],[MonthlyCharges]]&lt;35,"Low (&lt;$35)",IF(ChurnTable[[#This Row],[MonthlyCharges]]&lt;70,"Medium ($35-$70)","High (&gt;$70)"))</f>
        <v>High (&gt;$70)</v>
      </c>
      <c r="X4585">
        <f>ChurnTable[[#This Row],[MonthlyCharges]]*12</f>
        <v>1081.1999999999998</v>
      </c>
      <c r="Y4585">
        <f>IF(ChurnTable[[#This Row],[Churn]]="Yes",1,0)</f>
        <v>0</v>
      </c>
      <c r="Z4585">
        <f>IF(ChurnTable[[#This Row],[Churn]]="Yes",ChurnTable[[#This Row],[MonthlyCharges]]*12,0)</f>
        <v>0</v>
      </c>
    </row>
    <row r="4586" spans="1:26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 s="1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 s="2">
        <v>74.099999999999994</v>
      </c>
      <c r="T4586" s="2">
        <v>5031</v>
      </c>
      <c r="U4586" t="s">
        <v>24</v>
      </c>
      <c r="V45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86" t="str">
        <f>IF(ChurnTable[[#This Row],[MonthlyCharges]]&lt;35,"Low (&lt;$35)",IF(ChurnTable[[#This Row],[MonthlyCharges]]&lt;70,"Medium ($35-$70)","High (&gt;$70)"))</f>
        <v>High (&gt;$70)</v>
      </c>
      <c r="X4586">
        <f>ChurnTable[[#This Row],[MonthlyCharges]]*12</f>
        <v>889.19999999999993</v>
      </c>
      <c r="Y4586">
        <f>IF(ChurnTable[[#This Row],[Churn]]="Yes",1,0)</f>
        <v>0</v>
      </c>
      <c r="Z4586">
        <f>IF(ChurnTable[[#This Row],[Churn]]="Yes",ChurnTable[[#This Row],[MonthlyCharges]]*12,0)</f>
        <v>0</v>
      </c>
    </row>
    <row r="4587" spans="1:26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 s="1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 s="2">
        <v>85.05</v>
      </c>
      <c r="T4587" s="2">
        <v>85.05</v>
      </c>
      <c r="U4587" t="s">
        <v>23</v>
      </c>
      <c r="V45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87" t="str">
        <f>IF(ChurnTable[[#This Row],[MonthlyCharges]]&lt;35,"Low (&lt;$35)",IF(ChurnTable[[#This Row],[MonthlyCharges]]&lt;70,"Medium ($35-$70)","High (&gt;$70)"))</f>
        <v>High (&gt;$70)</v>
      </c>
      <c r="X4587">
        <f>ChurnTable[[#This Row],[MonthlyCharges]]*12</f>
        <v>1020.5999999999999</v>
      </c>
      <c r="Y4587">
        <f>IF(ChurnTable[[#This Row],[Churn]]="Yes",1,0)</f>
        <v>1</v>
      </c>
      <c r="Z4587">
        <f>IF(ChurnTable[[#This Row],[Churn]]="Yes",ChurnTable[[#This Row],[MonthlyCharges]]*12,0)</f>
        <v>1020.5999999999999</v>
      </c>
    </row>
    <row r="4588" spans="1:26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 s="1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 s="2">
        <v>118.75</v>
      </c>
      <c r="T4588" s="2">
        <v>8672.4500000000007</v>
      </c>
      <c r="U4588" t="s">
        <v>24</v>
      </c>
      <c r="V45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88" t="str">
        <f>IF(ChurnTable[[#This Row],[MonthlyCharges]]&lt;35,"Low (&lt;$35)",IF(ChurnTable[[#This Row],[MonthlyCharges]]&lt;70,"Medium ($35-$70)","High (&gt;$70)"))</f>
        <v>High (&gt;$70)</v>
      </c>
      <c r="X4588">
        <f>ChurnTable[[#This Row],[MonthlyCharges]]*12</f>
        <v>1425</v>
      </c>
      <c r="Y4588">
        <f>IF(ChurnTable[[#This Row],[Churn]]="Yes",1,0)</f>
        <v>0</v>
      </c>
      <c r="Z4588">
        <f>IF(ChurnTable[[#This Row],[Churn]]="Yes",ChurnTable[[#This Row],[MonthlyCharges]]*12,0)</f>
        <v>0</v>
      </c>
    </row>
    <row r="4589" spans="1:26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 s="1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 s="2">
        <v>85.9</v>
      </c>
      <c r="T4589" s="2">
        <v>2196.4499999999998</v>
      </c>
      <c r="U4589" t="s">
        <v>24</v>
      </c>
      <c r="V45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89" t="str">
        <f>IF(ChurnTable[[#This Row],[MonthlyCharges]]&lt;35,"Low (&lt;$35)",IF(ChurnTable[[#This Row],[MonthlyCharges]]&lt;70,"Medium ($35-$70)","High (&gt;$70)"))</f>
        <v>High (&gt;$70)</v>
      </c>
      <c r="X4589">
        <f>ChurnTable[[#This Row],[MonthlyCharges]]*12</f>
        <v>1030.8000000000002</v>
      </c>
      <c r="Y4589">
        <f>IF(ChurnTable[[#This Row],[Churn]]="Yes",1,0)</f>
        <v>0</v>
      </c>
      <c r="Z4589">
        <f>IF(ChurnTable[[#This Row],[Churn]]="Yes",ChurnTable[[#This Row],[MonthlyCharges]]*12,0)</f>
        <v>0</v>
      </c>
    </row>
    <row r="4590" spans="1:26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 s="1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 s="2">
        <v>95</v>
      </c>
      <c r="T4590" s="2">
        <v>3008.15</v>
      </c>
      <c r="U4590" t="s">
        <v>24</v>
      </c>
      <c r="V45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90" t="str">
        <f>IF(ChurnTable[[#This Row],[MonthlyCharges]]&lt;35,"Low (&lt;$35)",IF(ChurnTable[[#This Row],[MonthlyCharges]]&lt;70,"Medium ($35-$70)","High (&gt;$70)"))</f>
        <v>High (&gt;$70)</v>
      </c>
      <c r="X4590">
        <f>ChurnTable[[#This Row],[MonthlyCharges]]*12</f>
        <v>1140</v>
      </c>
      <c r="Y4590">
        <f>IF(ChurnTable[[#This Row],[Churn]]="Yes",1,0)</f>
        <v>0</v>
      </c>
      <c r="Z4590">
        <f>IF(ChurnTable[[#This Row],[Churn]]="Yes",ChurnTable[[#This Row],[MonthlyCharges]]*12,0)</f>
        <v>0</v>
      </c>
    </row>
    <row r="4591" spans="1:26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 s="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 s="2">
        <v>20.149999999999999</v>
      </c>
      <c r="T4591" s="2">
        <v>220.8</v>
      </c>
      <c r="U4591" t="s">
        <v>24</v>
      </c>
      <c r="V45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91" t="str">
        <f>IF(ChurnTable[[#This Row],[MonthlyCharges]]&lt;35,"Low (&lt;$35)",IF(ChurnTable[[#This Row],[MonthlyCharges]]&lt;70,"Medium ($35-$70)","High (&gt;$70)"))</f>
        <v>Low (&lt;$35)</v>
      </c>
      <c r="X4591">
        <f>ChurnTable[[#This Row],[MonthlyCharges]]*12</f>
        <v>241.79999999999998</v>
      </c>
      <c r="Y4591">
        <f>IF(ChurnTable[[#This Row],[Churn]]="Yes",1,0)</f>
        <v>0</v>
      </c>
      <c r="Z4591">
        <f>IF(ChurnTable[[#This Row],[Churn]]="Yes",ChurnTable[[#This Row],[MonthlyCharges]]*12,0)</f>
        <v>0</v>
      </c>
    </row>
    <row r="4592" spans="1:26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 s="1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 s="2">
        <v>101.3</v>
      </c>
      <c r="T4592" s="2">
        <v>5779.6</v>
      </c>
      <c r="U4592" t="s">
        <v>24</v>
      </c>
      <c r="V45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592" t="str">
        <f>IF(ChurnTable[[#This Row],[MonthlyCharges]]&lt;35,"Low (&lt;$35)",IF(ChurnTable[[#This Row],[MonthlyCharges]]&lt;70,"Medium ($35-$70)","High (&gt;$70)"))</f>
        <v>High (&gt;$70)</v>
      </c>
      <c r="X4592">
        <f>ChurnTable[[#This Row],[MonthlyCharges]]*12</f>
        <v>1215.5999999999999</v>
      </c>
      <c r="Y4592">
        <f>IF(ChurnTable[[#This Row],[Churn]]="Yes",1,0)</f>
        <v>0</v>
      </c>
      <c r="Z4592">
        <f>IF(ChurnTable[[#This Row],[Churn]]="Yes",ChurnTable[[#This Row],[MonthlyCharges]]*12,0)</f>
        <v>0</v>
      </c>
    </row>
    <row r="4593" spans="1:26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 s="1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 s="2">
        <v>21.2</v>
      </c>
      <c r="T4593" s="2">
        <v>222.65</v>
      </c>
      <c r="U4593" t="s">
        <v>24</v>
      </c>
      <c r="V45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93" t="str">
        <f>IF(ChurnTable[[#This Row],[MonthlyCharges]]&lt;35,"Low (&lt;$35)",IF(ChurnTable[[#This Row],[MonthlyCharges]]&lt;70,"Medium ($35-$70)","High (&gt;$70)"))</f>
        <v>Low (&lt;$35)</v>
      </c>
      <c r="X4593">
        <f>ChurnTable[[#This Row],[MonthlyCharges]]*12</f>
        <v>254.39999999999998</v>
      </c>
      <c r="Y4593">
        <f>IF(ChurnTable[[#This Row],[Churn]]="Yes",1,0)</f>
        <v>0</v>
      </c>
      <c r="Z4593">
        <f>IF(ChurnTable[[#This Row],[Churn]]="Yes",ChurnTable[[#This Row],[MonthlyCharges]]*12,0)</f>
        <v>0</v>
      </c>
    </row>
    <row r="4594" spans="1:26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 s="1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 s="2">
        <v>24.2</v>
      </c>
      <c r="T4594" s="2">
        <v>914.6</v>
      </c>
      <c r="U4594" t="s">
        <v>24</v>
      </c>
      <c r="V45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594" t="str">
        <f>IF(ChurnTable[[#This Row],[MonthlyCharges]]&lt;35,"Low (&lt;$35)",IF(ChurnTable[[#This Row],[MonthlyCharges]]&lt;70,"Medium ($35-$70)","High (&gt;$70)"))</f>
        <v>Low (&lt;$35)</v>
      </c>
      <c r="X4594">
        <f>ChurnTable[[#This Row],[MonthlyCharges]]*12</f>
        <v>290.39999999999998</v>
      </c>
      <c r="Y4594">
        <f>IF(ChurnTable[[#This Row],[Churn]]="Yes",1,0)</f>
        <v>0</v>
      </c>
      <c r="Z4594">
        <f>IF(ChurnTable[[#This Row],[Churn]]="Yes",ChurnTable[[#This Row],[MonthlyCharges]]*12,0)</f>
        <v>0</v>
      </c>
    </row>
    <row r="4595" spans="1:26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 s="1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 s="2">
        <v>20.3</v>
      </c>
      <c r="T4595" s="2">
        <v>246.3</v>
      </c>
      <c r="U4595" t="s">
        <v>24</v>
      </c>
      <c r="V45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95" t="str">
        <f>IF(ChurnTable[[#This Row],[MonthlyCharges]]&lt;35,"Low (&lt;$35)",IF(ChurnTable[[#This Row],[MonthlyCharges]]&lt;70,"Medium ($35-$70)","High (&gt;$70)"))</f>
        <v>Low (&lt;$35)</v>
      </c>
      <c r="X4595">
        <f>ChurnTable[[#This Row],[MonthlyCharges]]*12</f>
        <v>243.60000000000002</v>
      </c>
      <c r="Y4595">
        <f>IF(ChurnTable[[#This Row],[Churn]]="Yes",1,0)</f>
        <v>0</v>
      </c>
      <c r="Z4595">
        <f>IF(ChurnTable[[#This Row],[Churn]]="Yes",ChurnTable[[#This Row],[MonthlyCharges]]*12,0)</f>
        <v>0</v>
      </c>
    </row>
    <row r="4596" spans="1:26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 s="1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 s="2">
        <v>102.8</v>
      </c>
      <c r="T4596" s="2">
        <v>2110.15</v>
      </c>
      <c r="U4596" t="s">
        <v>23</v>
      </c>
      <c r="V45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96" t="str">
        <f>IF(ChurnTable[[#This Row],[MonthlyCharges]]&lt;35,"Low (&lt;$35)",IF(ChurnTable[[#This Row],[MonthlyCharges]]&lt;70,"Medium ($35-$70)","High (&gt;$70)"))</f>
        <v>High (&gt;$70)</v>
      </c>
      <c r="X4596">
        <f>ChurnTable[[#This Row],[MonthlyCharges]]*12</f>
        <v>1233.5999999999999</v>
      </c>
      <c r="Y4596">
        <f>IF(ChurnTable[[#This Row],[Churn]]="Yes",1,0)</f>
        <v>1</v>
      </c>
      <c r="Z4596">
        <f>IF(ChurnTable[[#This Row],[Churn]]="Yes",ChurnTable[[#This Row],[MonthlyCharges]]*12,0)</f>
        <v>1233.5999999999999</v>
      </c>
    </row>
    <row r="4597" spans="1:26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 s="1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 s="2">
        <v>85.3</v>
      </c>
      <c r="T4597" s="2">
        <v>5560</v>
      </c>
      <c r="U4597" t="s">
        <v>24</v>
      </c>
      <c r="V45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597" t="str">
        <f>IF(ChurnTable[[#This Row],[MonthlyCharges]]&lt;35,"Low (&lt;$35)",IF(ChurnTable[[#This Row],[MonthlyCharges]]&lt;70,"Medium ($35-$70)","High (&gt;$70)"))</f>
        <v>High (&gt;$70)</v>
      </c>
      <c r="X4597">
        <f>ChurnTable[[#This Row],[MonthlyCharges]]*12</f>
        <v>1023.5999999999999</v>
      </c>
      <c r="Y4597">
        <f>IF(ChurnTable[[#This Row],[Churn]]="Yes",1,0)</f>
        <v>0</v>
      </c>
      <c r="Z4597">
        <f>IF(ChurnTable[[#This Row],[Churn]]="Yes",ChurnTable[[#This Row],[MonthlyCharges]]*12,0)</f>
        <v>0</v>
      </c>
    </row>
    <row r="4598" spans="1:26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 s="1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 s="2">
        <v>89.6</v>
      </c>
      <c r="T4598" s="2">
        <v>1633</v>
      </c>
      <c r="U4598" t="s">
        <v>24</v>
      </c>
      <c r="V45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598" t="str">
        <f>IF(ChurnTable[[#This Row],[MonthlyCharges]]&lt;35,"Low (&lt;$35)",IF(ChurnTable[[#This Row],[MonthlyCharges]]&lt;70,"Medium ($35-$70)","High (&gt;$70)"))</f>
        <v>High (&gt;$70)</v>
      </c>
      <c r="X4598">
        <f>ChurnTable[[#This Row],[MonthlyCharges]]*12</f>
        <v>1075.1999999999998</v>
      </c>
      <c r="Y4598">
        <f>IF(ChurnTable[[#This Row],[Churn]]="Yes",1,0)</f>
        <v>0</v>
      </c>
      <c r="Z4598">
        <f>IF(ChurnTable[[#This Row],[Churn]]="Yes",ChurnTable[[#This Row],[MonthlyCharges]]*12,0)</f>
        <v>0</v>
      </c>
    </row>
    <row r="4599" spans="1:26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 s="1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 s="2">
        <v>99.95</v>
      </c>
      <c r="T4599" s="2">
        <v>547.65</v>
      </c>
      <c r="U4599" t="s">
        <v>23</v>
      </c>
      <c r="V45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599" t="str">
        <f>IF(ChurnTable[[#This Row],[MonthlyCharges]]&lt;35,"Low (&lt;$35)",IF(ChurnTable[[#This Row],[MonthlyCharges]]&lt;70,"Medium ($35-$70)","High (&gt;$70)"))</f>
        <v>High (&gt;$70)</v>
      </c>
      <c r="X4599">
        <f>ChurnTable[[#This Row],[MonthlyCharges]]*12</f>
        <v>1199.4000000000001</v>
      </c>
      <c r="Y4599">
        <f>IF(ChurnTable[[#This Row],[Churn]]="Yes",1,0)</f>
        <v>1</v>
      </c>
      <c r="Z4599">
        <f>IF(ChurnTable[[#This Row],[Churn]]="Yes",ChurnTable[[#This Row],[MonthlyCharges]]*12,0)</f>
        <v>1199.4000000000001</v>
      </c>
    </row>
    <row r="4600" spans="1:26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 s="1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 s="2">
        <v>56.25</v>
      </c>
      <c r="T4600" s="2">
        <v>969.85</v>
      </c>
      <c r="U4600" t="s">
        <v>24</v>
      </c>
      <c r="V46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00" t="str">
        <f>IF(ChurnTable[[#This Row],[MonthlyCharges]]&lt;35,"Low (&lt;$35)",IF(ChurnTable[[#This Row],[MonthlyCharges]]&lt;70,"Medium ($35-$70)","High (&gt;$70)"))</f>
        <v>Medium ($35-$70)</v>
      </c>
      <c r="X4600">
        <f>ChurnTable[[#This Row],[MonthlyCharges]]*12</f>
        <v>675</v>
      </c>
      <c r="Y4600">
        <f>IF(ChurnTable[[#This Row],[Churn]]="Yes",1,0)</f>
        <v>0</v>
      </c>
      <c r="Z4600">
        <f>IF(ChurnTable[[#This Row],[Churn]]="Yes",ChurnTable[[#This Row],[MonthlyCharges]]*12,0)</f>
        <v>0</v>
      </c>
    </row>
    <row r="4601" spans="1:26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 s="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 s="2">
        <v>50.95</v>
      </c>
      <c r="T4601" s="2">
        <v>2610.65</v>
      </c>
      <c r="U4601" t="s">
        <v>24</v>
      </c>
      <c r="V46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01" t="str">
        <f>IF(ChurnTable[[#This Row],[MonthlyCharges]]&lt;35,"Low (&lt;$35)",IF(ChurnTable[[#This Row],[MonthlyCharges]]&lt;70,"Medium ($35-$70)","High (&gt;$70)"))</f>
        <v>Medium ($35-$70)</v>
      </c>
      <c r="X4601">
        <f>ChurnTable[[#This Row],[MonthlyCharges]]*12</f>
        <v>611.40000000000009</v>
      </c>
      <c r="Y4601">
        <f>IF(ChurnTable[[#This Row],[Churn]]="Yes",1,0)</f>
        <v>0</v>
      </c>
      <c r="Z4601">
        <f>IF(ChurnTable[[#This Row],[Churn]]="Yes",ChurnTable[[#This Row],[MonthlyCharges]]*12,0)</f>
        <v>0</v>
      </c>
    </row>
    <row r="4602" spans="1:26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 s="1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 s="2">
        <v>115.85</v>
      </c>
      <c r="T4602" s="2">
        <v>6567.9</v>
      </c>
      <c r="U4602" t="s">
        <v>24</v>
      </c>
      <c r="V46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02" t="str">
        <f>IF(ChurnTable[[#This Row],[MonthlyCharges]]&lt;35,"Low (&lt;$35)",IF(ChurnTable[[#This Row],[MonthlyCharges]]&lt;70,"Medium ($35-$70)","High (&gt;$70)"))</f>
        <v>High (&gt;$70)</v>
      </c>
      <c r="X4602">
        <f>ChurnTable[[#This Row],[MonthlyCharges]]*12</f>
        <v>1390.1999999999998</v>
      </c>
      <c r="Y4602">
        <f>IF(ChurnTable[[#This Row],[Churn]]="Yes",1,0)</f>
        <v>0</v>
      </c>
      <c r="Z4602">
        <f>IF(ChurnTable[[#This Row],[Churn]]="Yes",ChurnTable[[#This Row],[MonthlyCharges]]*12,0)</f>
        <v>0</v>
      </c>
    </row>
    <row r="4603" spans="1:26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 s="1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 s="2">
        <v>103.65</v>
      </c>
      <c r="T4603" s="2">
        <v>4747.8500000000004</v>
      </c>
      <c r="U4603" t="s">
        <v>24</v>
      </c>
      <c r="V46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03" t="str">
        <f>IF(ChurnTable[[#This Row],[MonthlyCharges]]&lt;35,"Low (&lt;$35)",IF(ChurnTable[[#This Row],[MonthlyCharges]]&lt;70,"Medium ($35-$70)","High (&gt;$70)"))</f>
        <v>High (&gt;$70)</v>
      </c>
      <c r="X4603">
        <f>ChurnTable[[#This Row],[MonthlyCharges]]*12</f>
        <v>1243.8000000000002</v>
      </c>
      <c r="Y4603">
        <f>IF(ChurnTable[[#This Row],[Churn]]="Yes",1,0)</f>
        <v>0</v>
      </c>
      <c r="Z4603">
        <f>IF(ChurnTable[[#This Row],[Churn]]="Yes",ChurnTable[[#This Row],[MonthlyCharges]]*12,0)</f>
        <v>0</v>
      </c>
    </row>
    <row r="4604" spans="1:26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 s="1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 s="2">
        <v>26.1</v>
      </c>
      <c r="T4604" s="2">
        <v>1759.55</v>
      </c>
      <c r="U4604" t="s">
        <v>24</v>
      </c>
      <c r="V46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04" t="str">
        <f>IF(ChurnTable[[#This Row],[MonthlyCharges]]&lt;35,"Low (&lt;$35)",IF(ChurnTable[[#This Row],[MonthlyCharges]]&lt;70,"Medium ($35-$70)","High (&gt;$70)"))</f>
        <v>Low (&lt;$35)</v>
      </c>
      <c r="X4604">
        <f>ChurnTable[[#This Row],[MonthlyCharges]]*12</f>
        <v>313.20000000000005</v>
      </c>
      <c r="Y4604">
        <f>IF(ChurnTable[[#This Row],[Churn]]="Yes",1,0)</f>
        <v>0</v>
      </c>
      <c r="Z4604">
        <f>IF(ChurnTable[[#This Row],[Churn]]="Yes",ChurnTable[[#This Row],[MonthlyCharges]]*12,0)</f>
        <v>0</v>
      </c>
    </row>
    <row r="4605" spans="1:26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 s="1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 s="2">
        <v>35.1</v>
      </c>
      <c r="T4605" s="2">
        <v>101.1</v>
      </c>
      <c r="U4605" t="s">
        <v>24</v>
      </c>
      <c r="V46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05" t="str">
        <f>IF(ChurnTable[[#This Row],[MonthlyCharges]]&lt;35,"Low (&lt;$35)",IF(ChurnTable[[#This Row],[MonthlyCharges]]&lt;70,"Medium ($35-$70)","High (&gt;$70)"))</f>
        <v>Medium ($35-$70)</v>
      </c>
      <c r="X4605">
        <f>ChurnTable[[#This Row],[MonthlyCharges]]*12</f>
        <v>421.20000000000005</v>
      </c>
      <c r="Y4605">
        <f>IF(ChurnTable[[#This Row],[Churn]]="Yes",1,0)</f>
        <v>0</v>
      </c>
      <c r="Z4605">
        <f>IF(ChurnTable[[#This Row],[Churn]]="Yes",ChurnTable[[#This Row],[MonthlyCharges]]*12,0)</f>
        <v>0</v>
      </c>
    </row>
    <row r="4606" spans="1:26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 s="1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 s="2">
        <v>99.1</v>
      </c>
      <c r="T4606" s="2">
        <v>6496.15</v>
      </c>
      <c r="U4606" t="s">
        <v>24</v>
      </c>
      <c r="V46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06" t="str">
        <f>IF(ChurnTable[[#This Row],[MonthlyCharges]]&lt;35,"Low (&lt;$35)",IF(ChurnTable[[#This Row],[MonthlyCharges]]&lt;70,"Medium ($35-$70)","High (&gt;$70)"))</f>
        <v>High (&gt;$70)</v>
      </c>
      <c r="X4606">
        <f>ChurnTable[[#This Row],[MonthlyCharges]]*12</f>
        <v>1189.1999999999998</v>
      </c>
      <c r="Y4606">
        <f>IF(ChurnTable[[#This Row],[Churn]]="Yes",1,0)</f>
        <v>0</v>
      </c>
      <c r="Z4606">
        <f>IF(ChurnTable[[#This Row],[Churn]]="Yes",ChurnTable[[#This Row],[MonthlyCharges]]*12,0)</f>
        <v>0</v>
      </c>
    </row>
    <row r="4607" spans="1:26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 s="1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 s="2">
        <v>67.25</v>
      </c>
      <c r="T4607" s="2">
        <v>4234.1499999999996</v>
      </c>
      <c r="U4607" t="s">
        <v>24</v>
      </c>
      <c r="V46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07" t="str">
        <f>IF(ChurnTable[[#This Row],[MonthlyCharges]]&lt;35,"Low (&lt;$35)",IF(ChurnTable[[#This Row],[MonthlyCharges]]&lt;70,"Medium ($35-$70)","High (&gt;$70)"))</f>
        <v>Medium ($35-$70)</v>
      </c>
      <c r="X4607">
        <f>ChurnTable[[#This Row],[MonthlyCharges]]*12</f>
        <v>807</v>
      </c>
      <c r="Y4607">
        <f>IF(ChurnTable[[#This Row],[Churn]]="Yes",1,0)</f>
        <v>0</v>
      </c>
      <c r="Z4607">
        <f>IF(ChurnTable[[#This Row],[Churn]]="Yes",ChurnTable[[#This Row],[MonthlyCharges]]*12,0)</f>
        <v>0</v>
      </c>
    </row>
    <row r="4608" spans="1:26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 s="1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 s="2">
        <v>25</v>
      </c>
      <c r="T4608" s="2">
        <v>300.7</v>
      </c>
      <c r="U4608" t="s">
        <v>24</v>
      </c>
      <c r="V46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08" t="str">
        <f>IF(ChurnTable[[#This Row],[MonthlyCharges]]&lt;35,"Low (&lt;$35)",IF(ChurnTable[[#This Row],[MonthlyCharges]]&lt;70,"Medium ($35-$70)","High (&gt;$70)"))</f>
        <v>Low (&lt;$35)</v>
      </c>
      <c r="X4608">
        <f>ChurnTable[[#This Row],[MonthlyCharges]]*12</f>
        <v>300</v>
      </c>
      <c r="Y4608">
        <f>IF(ChurnTable[[#This Row],[Churn]]="Yes",1,0)</f>
        <v>0</v>
      </c>
      <c r="Z4608">
        <f>IF(ChurnTable[[#This Row],[Churn]]="Yes",ChurnTable[[#This Row],[MonthlyCharges]]*12,0)</f>
        <v>0</v>
      </c>
    </row>
    <row r="4609" spans="1:26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 s="1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 s="2">
        <v>59.55</v>
      </c>
      <c r="T4609" s="2">
        <v>59.55</v>
      </c>
      <c r="U4609" t="s">
        <v>24</v>
      </c>
      <c r="V46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09" t="str">
        <f>IF(ChurnTable[[#This Row],[MonthlyCharges]]&lt;35,"Low (&lt;$35)",IF(ChurnTable[[#This Row],[MonthlyCharges]]&lt;70,"Medium ($35-$70)","High (&gt;$70)"))</f>
        <v>Medium ($35-$70)</v>
      </c>
      <c r="X4609">
        <f>ChurnTable[[#This Row],[MonthlyCharges]]*12</f>
        <v>714.59999999999991</v>
      </c>
      <c r="Y4609">
        <f>IF(ChurnTable[[#This Row],[Churn]]="Yes",1,0)</f>
        <v>0</v>
      </c>
      <c r="Z4609">
        <f>IF(ChurnTable[[#This Row],[Churn]]="Yes",ChurnTable[[#This Row],[MonthlyCharges]]*12,0)</f>
        <v>0</v>
      </c>
    </row>
    <row r="4610" spans="1:26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 s="1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 s="2">
        <v>77.8</v>
      </c>
      <c r="T4610" s="2">
        <v>4323.3500000000004</v>
      </c>
      <c r="U4610" t="s">
        <v>24</v>
      </c>
      <c r="V46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10" t="str">
        <f>IF(ChurnTable[[#This Row],[MonthlyCharges]]&lt;35,"Low (&lt;$35)",IF(ChurnTable[[#This Row],[MonthlyCharges]]&lt;70,"Medium ($35-$70)","High (&gt;$70)"))</f>
        <v>High (&gt;$70)</v>
      </c>
      <c r="X4610">
        <f>ChurnTable[[#This Row],[MonthlyCharges]]*12</f>
        <v>933.59999999999991</v>
      </c>
      <c r="Y4610">
        <f>IF(ChurnTable[[#This Row],[Churn]]="Yes",1,0)</f>
        <v>0</v>
      </c>
      <c r="Z4610">
        <f>IF(ChurnTable[[#This Row],[Churn]]="Yes",ChurnTable[[#This Row],[MonthlyCharges]]*12,0)</f>
        <v>0</v>
      </c>
    </row>
    <row r="4611" spans="1:26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 s="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 s="2">
        <v>55.1</v>
      </c>
      <c r="T4611" s="2">
        <v>1466.1</v>
      </c>
      <c r="U4611" t="s">
        <v>24</v>
      </c>
      <c r="V46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11" t="str">
        <f>IF(ChurnTable[[#This Row],[MonthlyCharges]]&lt;35,"Low (&lt;$35)",IF(ChurnTable[[#This Row],[MonthlyCharges]]&lt;70,"Medium ($35-$70)","High (&gt;$70)"))</f>
        <v>Medium ($35-$70)</v>
      </c>
      <c r="X4611">
        <f>ChurnTable[[#This Row],[MonthlyCharges]]*12</f>
        <v>661.2</v>
      </c>
      <c r="Y4611">
        <f>IF(ChurnTable[[#This Row],[Churn]]="Yes",1,0)</f>
        <v>0</v>
      </c>
      <c r="Z4611">
        <f>IF(ChurnTable[[#This Row],[Churn]]="Yes",ChurnTable[[#This Row],[MonthlyCharges]]*12,0)</f>
        <v>0</v>
      </c>
    </row>
    <row r="4612" spans="1:26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 s="1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 s="2">
        <v>117.8</v>
      </c>
      <c r="T4612" s="2">
        <v>8684.7999999999993</v>
      </c>
      <c r="U4612" t="s">
        <v>23</v>
      </c>
      <c r="V46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12" t="str">
        <f>IF(ChurnTable[[#This Row],[MonthlyCharges]]&lt;35,"Low (&lt;$35)",IF(ChurnTable[[#This Row],[MonthlyCharges]]&lt;70,"Medium ($35-$70)","High (&gt;$70)"))</f>
        <v>High (&gt;$70)</v>
      </c>
      <c r="X4612">
        <f>ChurnTable[[#This Row],[MonthlyCharges]]*12</f>
        <v>1413.6</v>
      </c>
      <c r="Y4612">
        <f>IF(ChurnTable[[#This Row],[Churn]]="Yes",1,0)</f>
        <v>1</v>
      </c>
      <c r="Z4612">
        <f>IF(ChurnTable[[#This Row],[Churn]]="Yes",ChurnTable[[#This Row],[MonthlyCharges]]*12,0)</f>
        <v>1413.6</v>
      </c>
    </row>
    <row r="4613" spans="1:26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 s="1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 s="2">
        <v>24.15</v>
      </c>
      <c r="T4613" s="2">
        <v>1776.45</v>
      </c>
      <c r="U4613" t="s">
        <v>24</v>
      </c>
      <c r="V46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13" t="str">
        <f>IF(ChurnTable[[#This Row],[MonthlyCharges]]&lt;35,"Low (&lt;$35)",IF(ChurnTable[[#This Row],[MonthlyCharges]]&lt;70,"Medium ($35-$70)","High (&gt;$70)"))</f>
        <v>Low (&lt;$35)</v>
      </c>
      <c r="X4613">
        <f>ChurnTable[[#This Row],[MonthlyCharges]]*12</f>
        <v>289.79999999999995</v>
      </c>
      <c r="Y4613">
        <f>IF(ChurnTable[[#This Row],[Churn]]="Yes",1,0)</f>
        <v>0</v>
      </c>
      <c r="Z4613">
        <f>IF(ChurnTable[[#This Row],[Churn]]="Yes",ChurnTable[[#This Row],[MonthlyCharges]]*12,0)</f>
        <v>0</v>
      </c>
    </row>
    <row r="4614" spans="1:26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 s="1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 s="2">
        <v>45.25</v>
      </c>
      <c r="T4614" s="2">
        <v>2933.95</v>
      </c>
      <c r="U4614" t="s">
        <v>24</v>
      </c>
      <c r="V46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14" t="str">
        <f>IF(ChurnTable[[#This Row],[MonthlyCharges]]&lt;35,"Low (&lt;$35)",IF(ChurnTable[[#This Row],[MonthlyCharges]]&lt;70,"Medium ($35-$70)","High (&gt;$70)"))</f>
        <v>Medium ($35-$70)</v>
      </c>
      <c r="X4614">
        <f>ChurnTable[[#This Row],[MonthlyCharges]]*12</f>
        <v>543</v>
      </c>
      <c r="Y4614">
        <f>IF(ChurnTable[[#This Row],[Churn]]="Yes",1,0)</f>
        <v>0</v>
      </c>
      <c r="Z4614">
        <f>IF(ChurnTable[[#This Row],[Churn]]="Yes",ChurnTable[[#This Row],[MonthlyCharges]]*12,0)</f>
        <v>0</v>
      </c>
    </row>
    <row r="4615" spans="1:26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 s="1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 s="2">
        <v>79.5</v>
      </c>
      <c r="T4615" s="2">
        <v>4370.25</v>
      </c>
      <c r="U4615" t="s">
        <v>23</v>
      </c>
      <c r="V46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15" t="str">
        <f>IF(ChurnTable[[#This Row],[MonthlyCharges]]&lt;35,"Low (&lt;$35)",IF(ChurnTable[[#This Row],[MonthlyCharges]]&lt;70,"Medium ($35-$70)","High (&gt;$70)"))</f>
        <v>High (&gt;$70)</v>
      </c>
      <c r="X4615">
        <f>ChurnTable[[#This Row],[MonthlyCharges]]*12</f>
        <v>954</v>
      </c>
      <c r="Y4615">
        <f>IF(ChurnTable[[#This Row],[Churn]]="Yes",1,0)</f>
        <v>1</v>
      </c>
      <c r="Z4615">
        <f>IF(ChurnTable[[#This Row],[Churn]]="Yes",ChurnTable[[#This Row],[MonthlyCharges]]*12,0)</f>
        <v>954</v>
      </c>
    </row>
    <row r="4616" spans="1:26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 s="1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 s="2">
        <v>20.25</v>
      </c>
      <c r="T4616" s="2">
        <v>144.35</v>
      </c>
      <c r="U4616" t="s">
        <v>24</v>
      </c>
      <c r="V46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16" t="str">
        <f>IF(ChurnTable[[#This Row],[MonthlyCharges]]&lt;35,"Low (&lt;$35)",IF(ChurnTable[[#This Row],[MonthlyCharges]]&lt;70,"Medium ($35-$70)","High (&gt;$70)"))</f>
        <v>Low (&lt;$35)</v>
      </c>
      <c r="X4616">
        <f>ChurnTable[[#This Row],[MonthlyCharges]]*12</f>
        <v>243</v>
      </c>
      <c r="Y4616">
        <f>IF(ChurnTable[[#This Row],[Churn]]="Yes",1,0)</f>
        <v>0</v>
      </c>
      <c r="Z4616">
        <f>IF(ChurnTable[[#This Row],[Churn]]="Yes",ChurnTable[[#This Row],[MonthlyCharges]]*12,0)</f>
        <v>0</v>
      </c>
    </row>
    <row r="4617" spans="1:26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 s="1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 s="2">
        <v>64.75</v>
      </c>
      <c r="T4617" s="2">
        <v>4804.75</v>
      </c>
      <c r="U4617" t="s">
        <v>24</v>
      </c>
      <c r="V46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17" t="str">
        <f>IF(ChurnTable[[#This Row],[MonthlyCharges]]&lt;35,"Low (&lt;$35)",IF(ChurnTable[[#This Row],[MonthlyCharges]]&lt;70,"Medium ($35-$70)","High (&gt;$70)"))</f>
        <v>Medium ($35-$70)</v>
      </c>
      <c r="X4617">
        <f>ChurnTable[[#This Row],[MonthlyCharges]]*12</f>
        <v>777</v>
      </c>
      <c r="Y4617">
        <f>IF(ChurnTable[[#This Row],[Churn]]="Yes",1,0)</f>
        <v>0</v>
      </c>
      <c r="Z4617">
        <f>IF(ChurnTable[[#This Row],[Churn]]="Yes",ChurnTable[[#This Row],[MonthlyCharges]]*12,0)</f>
        <v>0</v>
      </c>
    </row>
    <row r="4618" spans="1:26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 s="1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 s="2">
        <v>54.6</v>
      </c>
      <c r="T4618" s="2">
        <v>1125.2</v>
      </c>
      <c r="U4618" t="s">
        <v>24</v>
      </c>
      <c r="V46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18" t="str">
        <f>IF(ChurnTable[[#This Row],[MonthlyCharges]]&lt;35,"Low (&lt;$35)",IF(ChurnTable[[#This Row],[MonthlyCharges]]&lt;70,"Medium ($35-$70)","High (&gt;$70)"))</f>
        <v>Medium ($35-$70)</v>
      </c>
      <c r="X4618">
        <f>ChurnTable[[#This Row],[MonthlyCharges]]*12</f>
        <v>655.20000000000005</v>
      </c>
      <c r="Y4618">
        <f>IF(ChurnTable[[#This Row],[Churn]]="Yes",1,0)</f>
        <v>0</v>
      </c>
      <c r="Z4618">
        <f>IF(ChurnTable[[#This Row],[Churn]]="Yes",ChurnTable[[#This Row],[MonthlyCharges]]*12,0)</f>
        <v>0</v>
      </c>
    </row>
    <row r="4619" spans="1:26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 s="1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 s="2">
        <v>20.7</v>
      </c>
      <c r="T4619" s="2">
        <v>39.85</v>
      </c>
      <c r="U4619" t="s">
        <v>24</v>
      </c>
      <c r="V46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19" t="str">
        <f>IF(ChurnTable[[#This Row],[MonthlyCharges]]&lt;35,"Low (&lt;$35)",IF(ChurnTable[[#This Row],[MonthlyCharges]]&lt;70,"Medium ($35-$70)","High (&gt;$70)"))</f>
        <v>Low (&lt;$35)</v>
      </c>
      <c r="X4619">
        <f>ChurnTable[[#This Row],[MonthlyCharges]]*12</f>
        <v>248.39999999999998</v>
      </c>
      <c r="Y4619">
        <f>IF(ChurnTable[[#This Row],[Churn]]="Yes",1,0)</f>
        <v>0</v>
      </c>
      <c r="Z4619">
        <f>IF(ChurnTable[[#This Row],[Churn]]="Yes",ChurnTable[[#This Row],[MonthlyCharges]]*12,0)</f>
        <v>0</v>
      </c>
    </row>
    <row r="4620" spans="1:26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 s="1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 s="2">
        <v>94.75</v>
      </c>
      <c r="T4620" s="2">
        <v>422.4</v>
      </c>
      <c r="U4620" t="s">
        <v>24</v>
      </c>
      <c r="V46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20" t="str">
        <f>IF(ChurnTable[[#This Row],[MonthlyCharges]]&lt;35,"Low (&lt;$35)",IF(ChurnTable[[#This Row],[MonthlyCharges]]&lt;70,"Medium ($35-$70)","High (&gt;$70)"))</f>
        <v>High (&gt;$70)</v>
      </c>
      <c r="X4620">
        <f>ChurnTable[[#This Row],[MonthlyCharges]]*12</f>
        <v>1137</v>
      </c>
      <c r="Y4620">
        <f>IF(ChurnTable[[#This Row],[Churn]]="Yes",1,0)</f>
        <v>0</v>
      </c>
      <c r="Z4620">
        <f>IF(ChurnTable[[#This Row],[Churn]]="Yes",ChurnTable[[#This Row],[MonthlyCharges]]*12,0)</f>
        <v>0</v>
      </c>
    </row>
    <row r="4621" spans="1:26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 s="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 s="2">
        <v>79.650000000000006</v>
      </c>
      <c r="T4621" s="2">
        <v>251.75</v>
      </c>
      <c r="U4621" t="s">
        <v>23</v>
      </c>
      <c r="V46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21" t="str">
        <f>IF(ChurnTable[[#This Row],[MonthlyCharges]]&lt;35,"Low (&lt;$35)",IF(ChurnTable[[#This Row],[MonthlyCharges]]&lt;70,"Medium ($35-$70)","High (&gt;$70)"))</f>
        <v>High (&gt;$70)</v>
      </c>
      <c r="X4621">
        <f>ChurnTable[[#This Row],[MonthlyCharges]]*12</f>
        <v>955.80000000000007</v>
      </c>
      <c r="Y4621">
        <f>IF(ChurnTable[[#This Row],[Churn]]="Yes",1,0)</f>
        <v>1</v>
      </c>
      <c r="Z4621">
        <f>IF(ChurnTable[[#This Row],[Churn]]="Yes",ChurnTable[[#This Row],[MonthlyCharges]]*12,0)</f>
        <v>955.80000000000007</v>
      </c>
    </row>
    <row r="4622" spans="1:26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 s="1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 s="2">
        <v>115.8</v>
      </c>
      <c r="T4622" s="2">
        <v>8332.15</v>
      </c>
      <c r="U4622" t="s">
        <v>24</v>
      </c>
      <c r="V46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22" t="str">
        <f>IF(ChurnTable[[#This Row],[MonthlyCharges]]&lt;35,"Low (&lt;$35)",IF(ChurnTable[[#This Row],[MonthlyCharges]]&lt;70,"Medium ($35-$70)","High (&gt;$70)"))</f>
        <v>High (&gt;$70)</v>
      </c>
      <c r="X4622">
        <f>ChurnTable[[#This Row],[MonthlyCharges]]*12</f>
        <v>1389.6</v>
      </c>
      <c r="Y4622">
        <f>IF(ChurnTable[[#This Row],[Churn]]="Yes",1,0)</f>
        <v>0</v>
      </c>
      <c r="Z4622">
        <f>IF(ChurnTable[[#This Row],[Churn]]="Yes",ChurnTable[[#This Row],[MonthlyCharges]]*12,0)</f>
        <v>0</v>
      </c>
    </row>
    <row r="4623" spans="1:26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 s="1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 s="2">
        <v>49.45</v>
      </c>
      <c r="T4623" s="2">
        <v>314.60000000000002</v>
      </c>
      <c r="U4623" t="s">
        <v>24</v>
      </c>
      <c r="V46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23" t="str">
        <f>IF(ChurnTable[[#This Row],[MonthlyCharges]]&lt;35,"Low (&lt;$35)",IF(ChurnTable[[#This Row],[MonthlyCharges]]&lt;70,"Medium ($35-$70)","High (&gt;$70)"))</f>
        <v>Medium ($35-$70)</v>
      </c>
      <c r="X4623">
        <f>ChurnTable[[#This Row],[MonthlyCharges]]*12</f>
        <v>593.40000000000009</v>
      </c>
      <c r="Y4623">
        <f>IF(ChurnTable[[#This Row],[Churn]]="Yes",1,0)</f>
        <v>0</v>
      </c>
      <c r="Z4623">
        <f>IF(ChurnTable[[#This Row],[Churn]]="Yes",ChurnTable[[#This Row],[MonthlyCharges]]*12,0)</f>
        <v>0</v>
      </c>
    </row>
    <row r="4624" spans="1:26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 s="1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 s="2">
        <v>83.8</v>
      </c>
      <c r="T4624" s="2">
        <v>4331.3999999999996</v>
      </c>
      <c r="U4624" t="s">
        <v>24</v>
      </c>
      <c r="V46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24" t="str">
        <f>IF(ChurnTable[[#This Row],[MonthlyCharges]]&lt;35,"Low (&lt;$35)",IF(ChurnTable[[#This Row],[MonthlyCharges]]&lt;70,"Medium ($35-$70)","High (&gt;$70)"))</f>
        <v>High (&gt;$70)</v>
      </c>
      <c r="X4624">
        <f>ChurnTable[[#This Row],[MonthlyCharges]]*12</f>
        <v>1005.5999999999999</v>
      </c>
      <c r="Y4624">
        <f>IF(ChurnTable[[#This Row],[Churn]]="Yes",1,0)</f>
        <v>0</v>
      </c>
      <c r="Z4624">
        <f>IF(ChurnTable[[#This Row],[Churn]]="Yes",ChurnTable[[#This Row],[MonthlyCharges]]*12,0)</f>
        <v>0</v>
      </c>
    </row>
    <row r="4625" spans="1:26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 s="1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 s="2">
        <v>95.35</v>
      </c>
      <c r="T4625" s="2">
        <v>6382</v>
      </c>
      <c r="U4625" t="s">
        <v>24</v>
      </c>
      <c r="V46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25" t="str">
        <f>IF(ChurnTable[[#This Row],[MonthlyCharges]]&lt;35,"Low (&lt;$35)",IF(ChurnTable[[#This Row],[MonthlyCharges]]&lt;70,"Medium ($35-$70)","High (&gt;$70)"))</f>
        <v>High (&gt;$70)</v>
      </c>
      <c r="X4625">
        <f>ChurnTable[[#This Row],[MonthlyCharges]]*12</f>
        <v>1144.1999999999998</v>
      </c>
      <c r="Y4625">
        <f>IF(ChurnTable[[#This Row],[Churn]]="Yes",1,0)</f>
        <v>0</v>
      </c>
      <c r="Z4625">
        <f>IF(ChurnTable[[#This Row],[Churn]]="Yes",ChurnTable[[#This Row],[MonthlyCharges]]*12,0)</f>
        <v>0</v>
      </c>
    </row>
    <row r="4626" spans="1:26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 s="1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 s="2">
        <v>94.7</v>
      </c>
      <c r="T4626" s="2">
        <v>740.3</v>
      </c>
      <c r="U4626" t="s">
        <v>23</v>
      </c>
      <c r="V46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26" t="str">
        <f>IF(ChurnTable[[#This Row],[MonthlyCharges]]&lt;35,"Low (&lt;$35)",IF(ChurnTable[[#This Row],[MonthlyCharges]]&lt;70,"Medium ($35-$70)","High (&gt;$70)"))</f>
        <v>High (&gt;$70)</v>
      </c>
      <c r="X4626">
        <f>ChurnTable[[#This Row],[MonthlyCharges]]*12</f>
        <v>1136.4000000000001</v>
      </c>
      <c r="Y4626">
        <f>IF(ChurnTable[[#This Row],[Churn]]="Yes",1,0)</f>
        <v>1</v>
      </c>
      <c r="Z4626">
        <f>IF(ChurnTable[[#This Row],[Churn]]="Yes",ChurnTable[[#This Row],[MonthlyCharges]]*12,0)</f>
        <v>1136.4000000000001</v>
      </c>
    </row>
    <row r="4627" spans="1:26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 s="1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 s="2">
        <v>74.05</v>
      </c>
      <c r="T4627" s="2">
        <v>600.15</v>
      </c>
      <c r="U4627" t="s">
        <v>24</v>
      </c>
      <c r="V46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27" t="str">
        <f>IF(ChurnTable[[#This Row],[MonthlyCharges]]&lt;35,"Low (&lt;$35)",IF(ChurnTable[[#This Row],[MonthlyCharges]]&lt;70,"Medium ($35-$70)","High (&gt;$70)"))</f>
        <v>High (&gt;$70)</v>
      </c>
      <c r="X4627">
        <f>ChurnTable[[#This Row],[MonthlyCharges]]*12</f>
        <v>888.59999999999991</v>
      </c>
      <c r="Y4627">
        <f>IF(ChurnTable[[#This Row],[Churn]]="Yes",1,0)</f>
        <v>0</v>
      </c>
      <c r="Z4627">
        <f>IF(ChurnTable[[#This Row],[Churn]]="Yes",ChurnTable[[#This Row],[MonthlyCharges]]*12,0)</f>
        <v>0</v>
      </c>
    </row>
    <row r="4628" spans="1:26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 s="1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 s="2">
        <v>89.6</v>
      </c>
      <c r="T4628" s="2">
        <v>5538.8</v>
      </c>
      <c r="U4628" t="s">
        <v>24</v>
      </c>
      <c r="V46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28" t="str">
        <f>IF(ChurnTable[[#This Row],[MonthlyCharges]]&lt;35,"Low (&lt;$35)",IF(ChurnTable[[#This Row],[MonthlyCharges]]&lt;70,"Medium ($35-$70)","High (&gt;$70)"))</f>
        <v>High (&gt;$70)</v>
      </c>
      <c r="X4628">
        <f>ChurnTable[[#This Row],[MonthlyCharges]]*12</f>
        <v>1075.1999999999998</v>
      </c>
      <c r="Y4628">
        <f>IF(ChurnTable[[#This Row],[Churn]]="Yes",1,0)</f>
        <v>0</v>
      </c>
      <c r="Z4628">
        <f>IF(ChurnTable[[#This Row],[Churn]]="Yes",ChurnTable[[#This Row],[MonthlyCharges]]*12,0)</f>
        <v>0</v>
      </c>
    </row>
    <row r="4629" spans="1:26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 s="1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 s="2">
        <v>116.6</v>
      </c>
      <c r="T4629" s="2">
        <v>7049.5</v>
      </c>
      <c r="U4629" t="s">
        <v>24</v>
      </c>
      <c r="V46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29" t="str">
        <f>IF(ChurnTable[[#This Row],[MonthlyCharges]]&lt;35,"Low (&lt;$35)",IF(ChurnTable[[#This Row],[MonthlyCharges]]&lt;70,"Medium ($35-$70)","High (&gt;$70)"))</f>
        <v>High (&gt;$70)</v>
      </c>
      <c r="X4629">
        <f>ChurnTable[[#This Row],[MonthlyCharges]]*12</f>
        <v>1399.1999999999998</v>
      </c>
      <c r="Y4629">
        <f>IF(ChurnTable[[#This Row],[Churn]]="Yes",1,0)</f>
        <v>0</v>
      </c>
      <c r="Z4629">
        <f>IF(ChurnTable[[#This Row],[Churn]]="Yes",ChurnTable[[#This Row],[MonthlyCharges]]*12,0)</f>
        <v>0</v>
      </c>
    </row>
    <row r="4630" spans="1:26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 s="1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 s="2">
        <v>54.2</v>
      </c>
      <c r="T4630" s="2">
        <v>690.5</v>
      </c>
      <c r="U4630" t="s">
        <v>24</v>
      </c>
      <c r="V46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30" t="str">
        <f>IF(ChurnTable[[#This Row],[MonthlyCharges]]&lt;35,"Low (&lt;$35)",IF(ChurnTable[[#This Row],[MonthlyCharges]]&lt;70,"Medium ($35-$70)","High (&gt;$70)"))</f>
        <v>Medium ($35-$70)</v>
      </c>
      <c r="X4630">
        <f>ChurnTable[[#This Row],[MonthlyCharges]]*12</f>
        <v>650.40000000000009</v>
      </c>
      <c r="Y4630">
        <f>IF(ChurnTable[[#This Row],[Churn]]="Yes",1,0)</f>
        <v>0</v>
      </c>
      <c r="Z4630">
        <f>IF(ChurnTable[[#This Row],[Churn]]="Yes",ChurnTable[[#This Row],[MonthlyCharges]]*12,0)</f>
        <v>0</v>
      </c>
    </row>
    <row r="4631" spans="1:26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 s="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 s="2">
        <v>19.3</v>
      </c>
      <c r="T4631" s="2">
        <v>279.3</v>
      </c>
      <c r="U4631" t="s">
        <v>24</v>
      </c>
      <c r="V46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31" t="str">
        <f>IF(ChurnTable[[#This Row],[MonthlyCharges]]&lt;35,"Low (&lt;$35)",IF(ChurnTable[[#This Row],[MonthlyCharges]]&lt;70,"Medium ($35-$70)","High (&gt;$70)"))</f>
        <v>Low (&lt;$35)</v>
      </c>
      <c r="X4631">
        <f>ChurnTable[[#This Row],[MonthlyCharges]]*12</f>
        <v>231.60000000000002</v>
      </c>
      <c r="Y4631">
        <f>IF(ChurnTable[[#This Row],[Churn]]="Yes",1,0)</f>
        <v>0</v>
      </c>
      <c r="Z4631">
        <f>IF(ChurnTable[[#This Row],[Churn]]="Yes",ChurnTable[[#This Row],[MonthlyCharges]]*12,0)</f>
        <v>0</v>
      </c>
    </row>
    <row r="4632" spans="1:26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 s="1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 s="2">
        <v>65.05</v>
      </c>
      <c r="T4632" s="2">
        <v>1427.55</v>
      </c>
      <c r="U4632" t="s">
        <v>24</v>
      </c>
      <c r="V46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32" t="str">
        <f>IF(ChurnTable[[#This Row],[MonthlyCharges]]&lt;35,"Low (&lt;$35)",IF(ChurnTable[[#This Row],[MonthlyCharges]]&lt;70,"Medium ($35-$70)","High (&gt;$70)"))</f>
        <v>Medium ($35-$70)</v>
      </c>
      <c r="X4632">
        <f>ChurnTable[[#This Row],[MonthlyCharges]]*12</f>
        <v>780.59999999999991</v>
      </c>
      <c r="Y4632">
        <f>IF(ChurnTable[[#This Row],[Churn]]="Yes",1,0)</f>
        <v>0</v>
      </c>
      <c r="Z4632">
        <f>IF(ChurnTable[[#This Row],[Churn]]="Yes",ChurnTable[[#This Row],[MonthlyCharges]]*12,0)</f>
        <v>0</v>
      </c>
    </row>
    <row r="4633" spans="1:26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 s="1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 s="2">
        <v>92.5</v>
      </c>
      <c r="T4633" s="2">
        <v>452.7</v>
      </c>
      <c r="U4633" t="s">
        <v>23</v>
      </c>
      <c r="V46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33" t="str">
        <f>IF(ChurnTable[[#This Row],[MonthlyCharges]]&lt;35,"Low (&lt;$35)",IF(ChurnTable[[#This Row],[MonthlyCharges]]&lt;70,"Medium ($35-$70)","High (&gt;$70)"))</f>
        <v>High (&gt;$70)</v>
      </c>
      <c r="X4633">
        <f>ChurnTable[[#This Row],[MonthlyCharges]]*12</f>
        <v>1110</v>
      </c>
      <c r="Y4633">
        <f>IF(ChurnTable[[#This Row],[Churn]]="Yes",1,0)</f>
        <v>1</v>
      </c>
      <c r="Z4633">
        <f>IF(ChurnTable[[#This Row],[Churn]]="Yes",ChurnTable[[#This Row],[MonthlyCharges]]*12,0)</f>
        <v>1110</v>
      </c>
    </row>
    <row r="4634" spans="1:26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 s="1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 s="2">
        <v>19.45</v>
      </c>
      <c r="T4634" s="2">
        <v>19.45</v>
      </c>
      <c r="U4634" t="s">
        <v>23</v>
      </c>
      <c r="V46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34" t="str">
        <f>IF(ChurnTable[[#This Row],[MonthlyCharges]]&lt;35,"Low (&lt;$35)",IF(ChurnTable[[#This Row],[MonthlyCharges]]&lt;70,"Medium ($35-$70)","High (&gt;$70)"))</f>
        <v>Low (&lt;$35)</v>
      </c>
      <c r="X4634">
        <f>ChurnTable[[#This Row],[MonthlyCharges]]*12</f>
        <v>233.39999999999998</v>
      </c>
      <c r="Y4634">
        <f>IF(ChurnTable[[#This Row],[Churn]]="Yes",1,0)</f>
        <v>1</v>
      </c>
      <c r="Z4634">
        <f>IF(ChurnTable[[#This Row],[Churn]]="Yes",ChurnTable[[#This Row],[MonthlyCharges]]*12,0)</f>
        <v>233.39999999999998</v>
      </c>
    </row>
    <row r="4635" spans="1:26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 s="1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 s="2">
        <v>24.05</v>
      </c>
      <c r="T4635" s="2">
        <v>1709.15</v>
      </c>
      <c r="U4635" t="s">
        <v>24</v>
      </c>
      <c r="V46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35" t="str">
        <f>IF(ChurnTable[[#This Row],[MonthlyCharges]]&lt;35,"Low (&lt;$35)",IF(ChurnTable[[#This Row],[MonthlyCharges]]&lt;70,"Medium ($35-$70)","High (&gt;$70)"))</f>
        <v>Low (&lt;$35)</v>
      </c>
      <c r="X4635">
        <f>ChurnTable[[#This Row],[MonthlyCharges]]*12</f>
        <v>288.60000000000002</v>
      </c>
      <c r="Y4635">
        <f>IF(ChurnTable[[#This Row],[Churn]]="Yes",1,0)</f>
        <v>0</v>
      </c>
      <c r="Z4635">
        <f>IF(ChurnTable[[#This Row],[Churn]]="Yes",ChurnTable[[#This Row],[MonthlyCharges]]*12,0)</f>
        <v>0</v>
      </c>
    </row>
    <row r="4636" spans="1:26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 s="1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 s="2">
        <v>18.75</v>
      </c>
      <c r="T4636" s="2">
        <v>53.15</v>
      </c>
      <c r="U4636" t="s">
        <v>24</v>
      </c>
      <c r="V46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36" t="str">
        <f>IF(ChurnTable[[#This Row],[MonthlyCharges]]&lt;35,"Low (&lt;$35)",IF(ChurnTable[[#This Row],[MonthlyCharges]]&lt;70,"Medium ($35-$70)","High (&gt;$70)"))</f>
        <v>Low (&lt;$35)</v>
      </c>
      <c r="X4636">
        <f>ChurnTable[[#This Row],[MonthlyCharges]]*12</f>
        <v>225</v>
      </c>
      <c r="Y4636">
        <f>IF(ChurnTable[[#This Row],[Churn]]="Yes",1,0)</f>
        <v>0</v>
      </c>
      <c r="Z4636">
        <f>IF(ChurnTable[[#This Row],[Churn]]="Yes",ChurnTable[[#This Row],[MonthlyCharges]]*12,0)</f>
        <v>0</v>
      </c>
    </row>
    <row r="4637" spans="1:26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 s="1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 s="2">
        <v>20.149999999999999</v>
      </c>
      <c r="T4637" s="2">
        <v>777.35</v>
      </c>
      <c r="U4637" t="s">
        <v>24</v>
      </c>
      <c r="V46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37" t="str">
        <f>IF(ChurnTable[[#This Row],[MonthlyCharges]]&lt;35,"Low (&lt;$35)",IF(ChurnTable[[#This Row],[MonthlyCharges]]&lt;70,"Medium ($35-$70)","High (&gt;$70)"))</f>
        <v>Low (&lt;$35)</v>
      </c>
      <c r="X4637">
        <f>ChurnTable[[#This Row],[MonthlyCharges]]*12</f>
        <v>241.79999999999998</v>
      </c>
      <c r="Y4637">
        <f>IF(ChurnTable[[#This Row],[Churn]]="Yes",1,0)</f>
        <v>0</v>
      </c>
      <c r="Z4637">
        <f>IF(ChurnTable[[#This Row],[Churn]]="Yes",ChurnTable[[#This Row],[MonthlyCharges]]*12,0)</f>
        <v>0</v>
      </c>
    </row>
    <row r="4638" spans="1:26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 s="1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 s="2">
        <v>20</v>
      </c>
      <c r="T4638" s="2">
        <v>860.85</v>
      </c>
      <c r="U4638" t="s">
        <v>24</v>
      </c>
      <c r="V46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38" t="str">
        <f>IF(ChurnTable[[#This Row],[MonthlyCharges]]&lt;35,"Low (&lt;$35)",IF(ChurnTable[[#This Row],[MonthlyCharges]]&lt;70,"Medium ($35-$70)","High (&gt;$70)"))</f>
        <v>Low (&lt;$35)</v>
      </c>
      <c r="X4638">
        <f>ChurnTable[[#This Row],[MonthlyCharges]]*12</f>
        <v>240</v>
      </c>
      <c r="Y4638">
        <f>IF(ChurnTable[[#This Row],[Churn]]="Yes",1,0)</f>
        <v>0</v>
      </c>
      <c r="Z4638">
        <f>IF(ChurnTable[[#This Row],[Churn]]="Yes",ChurnTable[[#This Row],[MonthlyCharges]]*12,0)</f>
        <v>0</v>
      </c>
    </row>
    <row r="4639" spans="1:26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 s="1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 s="2">
        <v>71</v>
      </c>
      <c r="T4639" s="2">
        <v>5012.1000000000004</v>
      </c>
      <c r="U4639" t="s">
        <v>24</v>
      </c>
      <c r="V46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39" t="str">
        <f>IF(ChurnTable[[#This Row],[MonthlyCharges]]&lt;35,"Low (&lt;$35)",IF(ChurnTable[[#This Row],[MonthlyCharges]]&lt;70,"Medium ($35-$70)","High (&gt;$70)"))</f>
        <v>High (&gt;$70)</v>
      </c>
      <c r="X4639">
        <f>ChurnTable[[#This Row],[MonthlyCharges]]*12</f>
        <v>852</v>
      </c>
      <c r="Y4639">
        <f>IF(ChurnTable[[#This Row],[Churn]]="Yes",1,0)</f>
        <v>0</v>
      </c>
      <c r="Z4639">
        <f>IF(ChurnTable[[#This Row],[Churn]]="Yes",ChurnTable[[#This Row],[MonthlyCharges]]*12,0)</f>
        <v>0</v>
      </c>
    </row>
    <row r="4640" spans="1:26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 s="1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 s="2">
        <v>75.55</v>
      </c>
      <c r="T4640" s="2">
        <v>166.3</v>
      </c>
      <c r="U4640" t="s">
        <v>23</v>
      </c>
      <c r="V46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40" t="str">
        <f>IF(ChurnTable[[#This Row],[MonthlyCharges]]&lt;35,"Low (&lt;$35)",IF(ChurnTable[[#This Row],[MonthlyCharges]]&lt;70,"Medium ($35-$70)","High (&gt;$70)"))</f>
        <v>High (&gt;$70)</v>
      </c>
      <c r="X4640">
        <f>ChurnTable[[#This Row],[MonthlyCharges]]*12</f>
        <v>906.59999999999991</v>
      </c>
      <c r="Y4640">
        <f>IF(ChurnTable[[#This Row],[Churn]]="Yes",1,0)</f>
        <v>1</v>
      </c>
      <c r="Z4640">
        <f>IF(ChurnTable[[#This Row],[Churn]]="Yes",ChurnTable[[#This Row],[MonthlyCharges]]*12,0)</f>
        <v>906.59999999999991</v>
      </c>
    </row>
    <row r="4641" spans="1:26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 s="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 s="2">
        <v>93.6</v>
      </c>
      <c r="T4641" s="2">
        <v>2404.1</v>
      </c>
      <c r="U4641" t="s">
        <v>24</v>
      </c>
      <c r="V46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41" t="str">
        <f>IF(ChurnTable[[#This Row],[MonthlyCharges]]&lt;35,"Low (&lt;$35)",IF(ChurnTable[[#This Row],[MonthlyCharges]]&lt;70,"Medium ($35-$70)","High (&gt;$70)"))</f>
        <v>High (&gt;$70)</v>
      </c>
      <c r="X4641">
        <f>ChurnTable[[#This Row],[MonthlyCharges]]*12</f>
        <v>1123.1999999999998</v>
      </c>
      <c r="Y4641">
        <f>IF(ChurnTable[[#This Row],[Churn]]="Yes",1,0)</f>
        <v>0</v>
      </c>
      <c r="Z4641">
        <f>IF(ChurnTable[[#This Row],[Churn]]="Yes",ChurnTable[[#This Row],[MonthlyCharges]]*12,0)</f>
        <v>0</v>
      </c>
    </row>
    <row r="4642" spans="1:26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 s="1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 s="2">
        <v>70</v>
      </c>
      <c r="T4642" s="2">
        <v>70</v>
      </c>
      <c r="U4642" t="s">
        <v>23</v>
      </c>
      <c r="V46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42" t="str">
        <f>IF(ChurnTable[[#This Row],[MonthlyCharges]]&lt;35,"Low (&lt;$35)",IF(ChurnTable[[#This Row],[MonthlyCharges]]&lt;70,"Medium ($35-$70)","High (&gt;$70)"))</f>
        <v>High (&gt;$70)</v>
      </c>
      <c r="X4642">
        <f>ChurnTable[[#This Row],[MonthlyCharges]]*12</f>
        <v>840</v>
      </c>
      <c r="Y4642">
        <f>IF(ChurnTable[[#This Row],[Churn]]="Yes",1,0)</f>
        <v>1</v>
      </c>
      <c r="Z4642">
        <f>IF(ChurnTable[[#This Row],[Churn]]="Yes",ChurnTable[[#This Row],[MonthlyCharges]]*12,0)</f>
        <v>840</v>
      </c>
    </row>
    <row r="4643" spans="1:26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 s="1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 s="2">
        <v>24.4</v>
      </c>
      <c r="T4643" s="2">
        <v>24.4</v>
      </c>
      <c r="U4643" t="s">
        <v>24</v>
      </c>
      <c r="V46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43" t="str">
        <f>IF(ChurnTable[[#This Row],[MonthlyCharges]]&lt;35,"Low (&lt;$35)",IF(ChurnTable[[#This Row],[MonthlyCharges]]&lt;70,"Medium ($35-$70)","High (&gt;$70)"))</f>
        <v>Low (&lt;$35)</v>
      </c>
      <c r="X4643">
        <f>ChurnTable[[#This Row],[MonthlyCharges]]*12</f>
        <v>292.79999999999995</v>
      </c>
      <c r="Y4643">
        <f>IF(ChurnTable[[#This Row],[Churn]]="Yes",1,0)</f>
        <v>0</v>
      </c>
      <c r="Z4643">
        <f>IF(ChurnTable[[#This Row],[Churn]]="Yes",ChurnTable[[#This Row],[MonthlyCharges]]*12,0)</f>
        <v>0</v>
      </c>
    </row>
    <row r="4644" spans="1:26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 s="1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 s="2">
        <v>74.8</v>
      </c>
      <c r="T4644" s="2">
        <v>4820.1499999999996</v>
      </c>
      <c r="U4644" t="s">
        <v>23</v>
      </c>
      <c r="V46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44" t="str">
        <f>IF(ChurnTable[[#This Row],[MonthlyCharges]]&lt;35,"Low (&lt;$35)",IF(ChurnTable[[#This Row],[MonthlyCharges]]&lt;70,"Medium ($35-$70)","High (&gt;$70)"))</f>
        <v>High (&gt;$70)</v>
      </c>
      <c r="X4644">
        <f>ChurnTable[[#This Row],[MonthlyCharges]]*12</f>
        <v>897.59999999999991</v>
      </c>
      <c r="Y4644">
        <f>IF(ChurnTable[[#This Row],[Churn]]="Yes",1,0)</f>
        <v>1</v>
      </c>
      <c r="Z4644">
        <f>IF(ChurnTable[[#This Row],[Churn]]="Yes",ChurnTable[[#This Row],[MonthlyCharges]]*12,0)</f>
        <v>897.59999999999991</v>
      </c>
    </row>
    <row r="4645" spans="1:26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 s="1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 s="2">
        <v>65.25</v>
      </c>
      <c r="T4645" s="2">
        <v>209.9</v>
      </c>
      <c r="U4645" t="s">
        <v>24</v>
      </c>
      <c r="V46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45" t="str">
        <f>IF(ChurnTable[[#This Row],[MonthlyCharges]]&lt;35,"Low (&lt;$35)",IF(ChurnTable[[#This Row],[MonthlyCharges]]&lt;70,"Medium ($35-$70)","High (&gt;$70)"))</f>
        <v>Medium ($35-$70)</v>
      </c>
      <c r="X4645">
        <f>ChurnTable[[#This Row],[MonthlyCharges]]*12</f>
        <v>783</v>
      </c>
      <c r="Y4645">
        <f>IF(ChurnTable[[#This Row],[Churn]]="Yes",1,0)</f>
        <v>0</v>
      </c>
      <c r="Z4645">
        <f>IF(ChurnTable[[#This Row],[Churn]]="Yes",ChurnTable[[#This Row],[MonthlyCharges]]*12,0)</f>
        <v>0</v>
      </c>
    </row>
    <row r="4646" spans="1:26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 s="1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 s="2">
        <v>50.55</v>
      </c>
      <c r="T4646" s="2">
        <v>610.75</v>
      </c>
      <c r="U4646" t="s">
        <v>24</v>
      </c>
      <c r="V46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46" t="str">
        <f>IF(ChurnTable[[#This Row],[MonthlyCharges]]&lt;35,"Low (&lt;$35)",IF(ChurnTable[[#This Row],[MonthlyCharges]]&lt;70,"Medium ($35-$70)","High (&gt;$70)"))</f>
        <v>Medium ($35-$70)</v>
      </c>
      <c r="X4646">
        <f>ChurnTable[[#This Row],[MonthlyCharges]]*12</f>
        <v>606.59999999999991</v>
      </c>
      <c r="Y4646">
        <f>IF(ChurnTable[[#This Row],[Churn]]="Yes",1,0)</f>
        <v>0</v>
      </c>
      <c r="Z4646">
        <f>IF(ChurnTable[[#This Row],[Churn]]="Yes",ChurnTable[[#This Row],[MonthlyCharges]]*12,0)</f>
        <v>0</v>
      </c>
    </row>
    <row r="4647" spans="1:26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 s="1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 s="2">
        <v>104.4</v>
      </c>
      <c r="T4647" s="2">
        <v>3409.6</v>
      </c>
      <c r="U4647" t="s">
        <v>23</v>
      </c>
      <c r="V46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47" t="str">
        <f>IF(ChurnTable[[#This Row],[MonthlyCharges]]&lt;35,"Low (&lt;$35)",IF(ChurnTable[[#This Row],[MonthlyCharges]]&lt;70,"Medium ($35-$70)","High (&gt;$70)"))</f>
        <v>High (&gt;$70)</v>
      </c>
      <c r="X4647">
        <f>ChurnTable[[#This Row],[MonthlyCharges]]*12</f>
        <v>1252.8000000000002</v>
      </c>
      <c r="Y4647">
        <f>IF(ChurnTable[[#This Row],[Churn]]="Yes",1,0)</f>
        <v>1</v>
      </c>
      <c r="Z4647">
        <f>IF(ChurnTable[[#This Row],[Churn]]="Yes",ChurnTable[[#This Row],[MonthlyCharges]]*12,0)</f>
        <v>1252.8000000000002</v>
      </c>
    </row>
    <row r="4648" spans="1:26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 s="1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 s="2">
        <v>70.7</v>
      </c>
      <c r="T4648" s="2">
        <v>70.7</v>
      </c>
      <c r="U4648" t="s">
        <v>24</v>
      </c>
      <c r="V46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48" t="str">
        <f>IF(ChurnTable[[#This Row],[MonthlyCharges]]&lt;35,"Low (&lt;$35)",IF(ChurnTable[[#This Row],[MonthlyCharges]]&lt;70,"Medium ($35-$70)","High (&gt;$70)"))</f>
        <v>High (&gt;$70)</v>
      </c>
      <c r="X4648">
        <f>ChurnTable[[#This Row],[MonthlyCharges]]*12</f>
        <v>848.40000000000009</v>
      </c>
      <c r="Y4648">
        <f>IF(ChurnTable[[#This Row],[Churn]]="Yes",1,0)</f>
        <v>0</v>
      </c>
      <c r="Z4648">
        <f>IF(ChurnTable[[#This Row],[Churn]]="Yes",ChurnTable[[#This Row],[MonthlyCharges]]*12,0)</f>
        <v>0</v>
      </c>
    </row>
    <row r="4649" spans="1:26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 s="1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 s="2">
        <v>45.25</v>
      </c>
      <c r="T4649" s="2">
        <v>155.35</v>
      </c>
      <c r="U4649" t="s">
        <v>24</v>
      </c>
      <c r="V46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49" t="str">
        <f>IF(ChurnTable[[#This Row],[MonthlyCharges]]&lt;35,"Low (&lt;$35)",IF(ChurnTable[[#This Row],[MonthlyCharges]]&lt;70,"Medium ($35-$70)","High (&gt;$70)"))</f>
        <v>Medium ($35-$70)</v>
      </c>
      <c r="X4649">
        <f>ChurnTable[[#This Row],[MonthlyCharges]]*12</f>
        <v>543</v>
      </c>
      <c r="Y4649">
        <f>IF(ChurnTable[[#This Row],[Churn]]="Yes",1,0)</f>
        <v>0</v>
      </c>
      <c r="Z4649">
        <f>IF(ChurnTable[[#This Row],[Churn]]="Yes",ChurnTable[[#This Row],[MonthlyCharges]]*12,0)</f>
        <v>0</v>
      </c>
    </row>
    <row r="4650" spans="1:26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 s="1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 s="2">
        <v>70.3</v>
      </c>
      <c r="T4650" s="2">
        <v>144</v>
      </c>
      <c r="U4650" t="s">
        <v>24</v>
      </c>
      <c r="V46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50" t="str">
        <f>IF(ChurnTable[[#This Row],[MonthlyCharges]]&lt;35,"Low (&lt;$35)",IF(ChurnTable[[#This Row],[MonthlyCharges]]&lt;70,"Medium ($35-$70)","High (&gt;$70)"))</f>
        <v>High (&gt;$70)</v>
      </c>
      <c r="X4650">
        <f>ChurnTable[[#This Row],[MonthlyCharges]]*12</f>
        <v>843.59999999999991</v>
      </c>
      <c r="Y4650">
        <f>IF(ChurnTable[[#This Row],[Churn]]="Yes",1,0)</f>
        <v>0</v>
      </c>
      <c r="Z4650">
        <f>IF(ChurnTable[[#This Row],[Churn]]="Yes",ChurnTable[[#This Row],[MonthlyCharges]]*12,0)</f>
        <v>0</v>
      </c>
    </row>
    <row r="4651" spans="1:26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 s="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 s="2">
        <v>108.95</v>
      </c>
      <c r="T4651" s="2">
        <v>7875</v>
      </c>
      <c r="U4651" t="s">
        <v>24</v>
      </c>
      <c r="V46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51" t="str">
        <f>IF(ChurnTable[[#This Row],[MonthlyCharges]]&lt;35,"Low (&lt;$35)",IF(ChurnTable[[#This Row],[MonthlyCharges]]&lt;70,"Medium ($35-$70)","High (&gt;$70)"))</f>
        <v>High (&gt;$70)</v>
      </c>
      <c r="X4651">
        <f>ChurnTable[[#This Row],[MonthlyCharges]]*12</f>
        <v>1307.4000000000001</v>
      </c>
      <c r="Y4651">
        <f>IF(ChurnTable[[#This Row],[Churn]]="Yes",1,0)</f>
        <v>0</v>
      </c>
      <c r="Z4651">
        <f>IF(ChurnTable[[#This Row],[Churn]]="Yes",ChurnTable[[#This Row],[MonthlyCharges]]*12,0)</f>
        <v>0</v>
      </c>
    </row>
    <row r="4652" spans="1:26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 s="1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 s="2">
        <v>26.45</v>
      </c>
      <c r="T4652" s="2">
        <v>911.6</v>
      </c>
      <c r="U4652" t="s">
        <v>24</v>
      </c>
      <c r="V46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52" t="str">
        <f>IF(ChurnTable[[#This Row],[MonthlyCharges]]&lt;35,"Low (&lt;$35)",IF(ChurnTable[[#This Row],[MonthlyCharges]]&lt;70,"Medium ($35-$70)","High (&gt;$70)"))</f>
        <v>Low (&lt;$35)</v>
      </c>
      <c r="X4652">
        <f>ChurnTable[[#This Row],[MonthlyCharges]]*12</f>
        <v>317.39999999999998</v>
      </c>
      <c r="Y4652">
        <f>IF(ChurnTable[[#This Row],[Churn]]="Yes",1,0)</f>
        <v>0</v>
      </c>
      <c r="Z4652">
        <f>IF(ChurnTable[[#This Row],[Churn]]="Yes",ChurnTable[[#This Row],[MonthlyCharges]]*12,0)</f>
        <v>0</v>
      </c>
    </row>
    <row r="4653" spans="1:26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 s="1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 s="2">
        <v>86.2</v>
      </c>
      <c r="T4653" s="2">
        <v>1270.2</v>
      </c>
      <c r="U4653" t="s">
        <v>23</v>
      </c>
      <c r="V46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53" t="str">
        <f>IF(ChurnTable[[#This Row],[MonthlyCharges]]&lt;35,"Low (&lt;$35)",IF(ChurnTable[[#This Row],[MonthlyCharges]]&lt;70,"Medium ($35-$70)","High (&gt;$70)"))</f>
        <v>High (&gt;$70)</v>
      </c>
      <c r="X4653">
        <f>ChurnTable[[#This Row],[MonthlyCharges]]*12</f>
        <v>1034.4000000000001</v>
      </c>
      <c r="Y4653">
        <f>IF(ChurnTable[[#This Row],[Churn]]="Yes",1,0)</f>
        <v>1</v>
      </c>
      <c r="Z4653">
        <f>IF(ChurnTable[[#This Row],[Churn]]="Yes",ChurnTable[[#This Row],[MonthlyCharges]]*12,0)</f>
        <v>1034.4000000000001</v>
      </c>
    </row>
    <row r="4654" spans="1:26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 s="1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 s="2">
        <v>19.649999999999999</v>
      </c>
      <c r="T4654" s="2">
        <v>478.1</v>
      </c>
      <c r="U4654" t="s">
        <v>24</v>
      </c>
      <c r="V46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54" t="str">
        <f>IF(ChurnTable[[#This Row],[MonthlyCharges]]&lt;35,"Low (&lt;$35)",IF(ChurnTable[[#This Row],[MonthlyCharges]]&lt;70,"Medium ($35-$70)","High (&gt;$70)"))</f>
        <v>Low (&lt;$35)</v>
      </c>
      <c r="X4654">
        <f>ChurnTable[[#This Row],[MonthlyCharges]]*12</f>
        <v>235.79999999999998</v>
      </c>
      <c r="Y4654">
        <f>IF(ChurnTable[[#This Row],[Churn]]="Yes",1,0)</f>
        <v>0</v>
      </c>
      <c r="Z4654">
        <f>IF(ChurnTable[[#This Row],[Churn]]="Yes",ChurnTable[[#This Row],[MonthlyCharges]]*12,0)</f>
        <v>0</v>
      </c>
    </row>
    <row r="4655" spans="1:26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 s="1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 s="2">
        <v>51.2</v>
      </c>
      <c r="T4655" s="2">
        <v>1561.5</v>
      </c>
      <c r="U4655" t="s">
        <v>23</v>
      </c>
      <c r="V46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55" t="str">
        <f>IF(ChurnTable[[#This Row],[MonthlyCharges]]&lt;35,"Low (&lt;$35)",IF(ChurnTable[[#This Row],[MonthlyCharges]]&lt;70,"Medium ($35-$70)","High (&gt;$70)"))</f>
        <v>Medium ($35-$70)</v>
      </c>
      <c r="X4655">
        <f>ChurnTable[[#This Row],[MonthlyCharges]]*12</f>
        <v>614.40000000000009</v>
      </c>
      <c r="Y4655">
        <f>IF(ChurnTable[[#This Row],[Churn]]="Yes",1,0)</f>
        <v>1</v>
      </c>
      <c r="Z4655">
        <f>IF(ChurnTable[[#This Row],[Churn]]="Yes",ChurnTable[[#This Row],[MonthlyCharges]]*12,0)</f>
        <v>614.40000000000009</v>
      </c>
    </row>
    <row r="4656" spans="1:26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 s="1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 s="2">
        <v>19.05</v>
      </c>
      <c r="T4656" s="2">
        <v>761.85</v>
      </c>
      <c r="U4656" t="s">
        <v>24</v>
      </c>
      <c r="V46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56" t="str">
        <f>IF(ChurnTable[[#This Row],[MonthlyCharges]]&lt;35,"Low (&lt;$35)",IF(ChurnTable[[#This Row],[MonthlyCharges]]&lt;70,"Medium ($35-$70)","High (&gt;$70)"))</f>
        <v>Low (&lt;$35)</v>
      </c>
      <c r="X4656">
        <f>ChurnTable[[#This Row],[MonthlyCharges]]*12</f>
        <v>228.60000000000002</v>
      </c>
      <c r="Y4656">
        <f>IF(ChurnTable[[#This Row],[Churn]]="Yes",1,0)</f>
        <v>0</v>
      </c>
      <c r="Z4656">
        <f>IF(ChurnTable[[#This Row],[Churn]]="Yes",ChurnTable[[#This Row],[MonthlyCharges]]*12,0)</f>
        <v>0</v>
      </c>
    </row>
    <row r="4657" spans="1:26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 s="1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 s="2">
        <v>74.75</v>
      </c>
      <c r="T4657" s="2">
        <v>2282.9499999999998</v>
      </c>
      <c r="U4657" t="s">
        <v>24</v>
      </c>
      <c r="V46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57" t="str">
        <f>IF(ChurnTable[[#This Row],[MonthlyCharges]]&lt;35,"Low (&lt;$35)",IF(ChurnTable[[#This Row],[MonthlyCharges]]&lt;70,"Medium ($35-$70)","High (&gt;$70)"))</f>
        <v>High (&gt;$70)</v>
      </c>
      <c r="X4657">
        <f>ChurnTable[[#This Row],[MonthlyCharges]]*12</f>
        <v>897</v>
      </c>
      <c r="Y4657">
        <f>IF(ChurnTable[[#This Row],[Churn]]="Yes",1,0)</f>
        <v>0</v>
      </c>
      <c r="Z4657">
        <f>IF(ChurnTable[[#This Row],[Churn]]="Yes",ChurnTable[[#This Row],[MonthlyCharges]]*12,0)</f>
        <v>0</v>
      </c>
    </row>
    <row r="4658" spans="1:26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 s="1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 s="2">
        <v>75.8</v>
      </c>
      <c r="T4658" s="2">
        <v>1615.1</v>
      </c>
      <c r="U4658" t="s">
        <v>24</v>
      </c>
      <c r="V46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58" t="str">
        <f>IF(ChurnTable[[#This Row],[MonthlyCharges]]&lt;35,"Low (&lt;$35)",IF(ChurnTable[[#This Row],[MonthlyCharges]]&lt;70,"Medium ($35-$70)","High (&gt;$70)"))</f>
        <v>High (&gt;$70)</v>
      </c>
      <c r="X4658">
        <f>ChurnTable[[#This Row],[MonthlyCharges]]*12</f>
        <v>909.59999999999991</v>
      </c>
      <c r="Y4658">
        <f>IF(ChurnTable[[#This Row],[Churn]]="Yes",1,0)</f>
        <v>0</v>
      </c>
      <c r="Z4658">
        <f>IF(ChurnTable[[#This Row],[Churn]]="Yes",ChurnTable[[#This Row],[MonthlyCharges]]*12,0)</f>
        <v>0</v>
      </c>
    </row>
    <row r="4659" spans="1:26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 s="1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 s="2">
        <v>25.1</v>
      </c>
      <c r="T4659" s="2">
        <v>1097.1500000000001</v>
      </c>
      <c r="U4659" t="s">
        <v>24</v>
      </c>
      <c r="V46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59" t="str">
        <f>IF(ChurnTable[[#This Row],[MonthlyCharges]]&lt;35,"Low (&lt;$35)",IF(ChurnTable[[#This Row],[MonthlyCharges]]&lt;70,"Medium ($35-$70)","High (&gt;$70)"))</f>
        <v>Low (&lt;$35)</v>
      </c>
      <c r="X4659">
        <f>ChurnTable[[#This Row],[MonthlyCharges]]*12</f>
        <v>301.20000000000005</v>
      </c>
      <c r="Y4659">
        <f>IF(ChurnTable[[#This Row],[Churn]]="Yes",1,0)</f>
        <v>0</v>
      </c>
      <c r="Z4659">
        <f>IF(ChurnTable[[#This Row],[Churn]]="Yes",ChurnTable[[#This Row],[MonthlyCharges]]*12,0)</f>
        <v>0</v>
      </c>
    </row>
    <row r="4660" spans="1:26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 s="1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 s="2">
        <v>44.45</v>
      </c>
      <c r="T4660" s="2">
        <v>369.3</v>
      </c>
      <c r="U4660" t="s">
        <v>24</v>
      </c>
      <c r="V46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60" t="str">
        <f>IF(ChurnTable[[#This Row],[MonthlyCharges]]&lt;35,"Low (&lt;$35)",IF(ChurnTable[[#This Row],[MonthlyCharges]]&lt;70,"Medium ($35-$70)","High (&gt;$70)"))</f>
        <v>Medium ($35-$70)</v>
      </c>
      <c r="X4660">
        <f>ChurnTable[[#This Row],[MonthlyCharges]]*12</f>
        <v>533.40000000000009</v>
      </c>
      <c r="Y4660">
        <f>IF(ChurnTable[[#This Row],[Churn]]="Yes",1,0)</f>
        <v>0</v>
      </c>
      <c r="Z4660">
        <f>IF(ChurnTable[[#This Row],[Churn]]="Yes",ChurnTable[[#This Row],[MonthlyCharges]]*12,0)</f>
        <v>0</v>
      </c>
    </row>
    <row r="4661" spans="1:26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 s="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 s="2">
        <v>104.3</v>
      </c>
      <c r="T4661" s="2">
        <v>6725.3</v>
      </c>
      <c r="U4661" t="s">
        <v>24</v>
      </c>
      <c r="V46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61" t="str">
        <f>IF(ChurnTable[[#This Row],[MonthlyCharges]]&lt;35,"Low (&lt;$35)",IF(ChurnTable[[#This Row],[MonthlyCharges]]&lt;70,"Medium ($35-$70)","High (&gt;$70)"))</f>
        <v>High (&gt;$70)</v>
      </c>
      <c r="X4661">
        <f>ChurnTable[[#This Row],[MonthlyCharges]]*12</f>
        <v>1251.5999999999999</v>
      </c>
      <c r="Y4661">
        <f>IF(ChurnTable[[#This Row],[Churn]]="Yes",1,0)</f>
        <v>0</v>
      </c>
      <c r="Z4661">
        <f>IF(ChurnTable[[#This Row],[Churn]]="Yes",ChurnTable[[#This Row],[MonthlyCharges]]*12,0)</f>
        <v>0</v>
      </c>
    </row>
    <row r="4662" spans="1:26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 s="1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 s="2">
        <v>19.5</v>
      </c>
      <c r="T4662" s="2">
        <v>31.55</v>
      </c>
      <c r="U4662" t="s">
        <v>23</v>
      </c>
      <c r="V46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62" t="str">
        <f>IF(ChurnTable[[#This Row],[MonthlyCharges]]&lt;35,"Low (&lt;$35)",IF(ChurnTable[[#This Row],[MonthlyCharges]]&lt;70,"Medium ($35-$70)","High (&gt;$70)"))</f>
        <v>Low (&lt;$35)</v>
      </c>
      <c r="X4662">
        <f>ChurnTable[[#This Row],[MonthlyCharges]]*12</f>
        <v>234</v>
      </c>
      <c r="Y4662">
        <f>IF(ChurnTable[[#This Row],[Churn]]="Yes",1,0)</f>
        <v>1</v>
      </c>
      <c r="Z4662">
        <f>IF(ChurnTable[[#This Row],[Churn]]="Yes",ChurnTable[[#This Row],[MonthlyCharges]]*12,0)</f>
        <v>234</v>
      </c>
    </row>
    <row r="4663" spans="1:26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 s="1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 s="2">
        <v>89</v>
      </c>
      <c r="T4663" s="2">
        <v>6293.2</v>
      </c>
      <c r="U4663" t="s">
        <v>24</v>
      </c>
      <c r="V46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63" t="str">
        <f>IF(ChurnTable[[#This Row],[MonthlyCharges]]&lt;35,"Low (&lt;$35)",IF(ChurnTable[[#This Row],[MonthlyCharges]]&lt;70,"Medium ($35-$70)","High (&gt;$70)"))</f>
        <v>High (&gt;$70)</v>
      </c>
      <c r="X4663">
        <f>ChurnTable[[#This Row],[MonthlyCharges]]*12</f>
        <v>1068</v>
      </c>
      <c r="Y4663">
        <f>IF(ChurnTable[[#This Row],[Churn]]="Yes",1,0)</f>
        <v>0</v>
      </c>
      <c r="Z4663">
        <f>IF(ChurnTable[[#This Row],[Churn]]="Yes",ChurnTable[[#This Row],[MonthlyCharges]]*12,0)</f>
        <v>0</v>
      </c>
    </row>
    <row r="4664" spans="1:26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 s="1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 s="2">
        <v>20.149999999999999</v>
      </c>
      <c r="T4664" s="2">
        <v>432.5</v>
      </c>
      <c r="U4664" t="s">
        <v>24</v>
      </c>
      <c r="V46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64" t="str">
        <f>IF(ChurnTable[[#This Row],[MonthlyCharges]]&lt;35,"Low (&lt;$35)",IF(ChurnTable[[#This Row],[MonthlyCharges]]&lt;70,"Medium ($35-$70)","High (&gt;$70)"))</f>
        <v>Low (&lt;$35)</v>
      </c>
      <c r="X4664">
        <f>ChurnTable[[#This Row],[MonthlyCharges]]*12</f>
        <v>241.79999999999998</v>
      </c>
      <c r="Y4664">
        <f>IF(ChurnTable[[#This Row],[Churn]]="Yes",1,0)</f>
        <v>0</v>
      </c>
      <c r="Z4664">
        <f>IF(ChurnTable[[#This Row],[Churn]]="Yes",ChurnTable[[#This Row],[MonthlyCharges]]*12,0)</f>
        <v>0</v>
      </c>
    </row>
    <row r="4665" spans="1:26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 s="1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 s="2">
        <v>74.900000000000006</v>
      </c>
      <c r="T4665" s="2">
        <v>321.75</v>
      </c>
      <c r="U4665" t="s">
        <v>23</v>
      </c>
      <c r="V46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65" t="str">
        <f>IF(ChurnTable[[#This Row],[MonthlyCharges]]&lt;35,"Low (&lt;$35)",IF(ChurnTable[[#This Row],[MonthlyCharges]]&lt;70,"Medium ($35-$70)","High (&gt;$70)"))</f>
        <v>High (&gt;$70)</v>
      </c>
      <c r="X4665">
        <f>ChurnTable[[#This Row],[MonthlyCharges]]*12</f>
        <v>898.80000000000007</v>
      </c>
      <c r="Y4665">
        <f>IF(ChurnTable[[#This Row],[Churn]]="Yes",1,0)</f>
        <v>1</v>
      </c>
      <c r="Z4665">
        <f>IF(ChurnTable[[#This Row],[Churn]]="Yes",ChurnTable[[#This Row],[MonthlyCharges]]*12,0)</f>
        <v>898.80000000000007</v>
      </c>
    </row>
    <row r="4666" spans="1:26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 s="1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 s="2">
        <v>74.900000000000006</v>
      </c>
      <c r="T4666" s="2">
        <v>147.15</v>
      </c>
      <c r="U4666" t="s">
        <v>23</v>
      </c>
      <c r="V46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66" t="str">
        <f>IF(ChurnTable[[#This Row],[MonthlyCharges]]&lt;35,"Low (&lt;$35)",IF(ChurnTable[[#This Row],[MonthlyCharges]]&lt;70,"Medium ($35-$70)","High (&gt;$70)"))</f>
        <v>High (&gt;$70)</v>
      </c>
      <c r="X4666">
        <f>ChurnTable[[#This Row],[MonthlyCharges]]*12</f>
        <v>898.80000000000007</v>
      </c>
      <c r="Y4666">
        <f>IF(ChurnTable[[#This Row],[Churn]]="Yes",1,0)</f>
        <v>1</v>
      </c>
      <c r="Z4666">
        <f>IF(ChurnTable[[#This Row],[Churn]]="Yes",ChurnTable[[#This Row],[MonthlyCharges]]*12,0)</f>
        <v>898.80000000000007</v>
      </c>
    </row>
    <row r="4667" spans="1:26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 s="1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 s="2">
        <v>36.15</v>
      </c>
      <c r="T4667" s="2">
        <v>2434.4499999999998</v>
      </c>
      <c r="U4667" t="s">
        <v>24</v>
      </c>
      <c r="V46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67" t="str">
        <f>IF(ChurnTable[[#This Row],[MonthlyCharges]]&lt;35,"Low (&lt;$35)",IF(ChurnTable[[#This Row],[MonthlyCharges]]&lt;70,"Medium ($35-$70)","High (&gt;$70)"))</f>
        <v>Medium ($35-$70)</v>
      </c>
      <c r="X4667">
        <f>ChurnTable[[#This Row],[MonthlyCharges]]*12</f>
        <v>433.79999999999995</v>
      </c>
      <c r="Y4667">
        <f>IF(ChurnTable[[#This Row],[Churn]]="Yes",1,0)</f>
        <v>0</v>
      </c>
      <c r="Z4667">
        <f>IF(ChurnTable[[#This Row],[Churn]]="Yes",ChurnTable[[#This Row],[MonthlyCharges]]*12,0)</f>
        <v>0</v>
      </c>
    </row>
    <row r="4668" spans="1:26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 s="1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 s="2">
        <v>19.2</v>
      </c>
      <c r="T4668" s="2">
        <v>532.1</v>
      </c>
      <c r="U4668" t="s">
        <v>24</v>
      </c>
      <c r="V46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68" t="str">
        <f>IF(ChurnTable[[#This Row],[MonthlyCharges]]&lt;35,"Low (&lt;$35)",IF(ChurnTable[[#This Row],[MonthlyCharges]]&lt;70,"Medium ($35-$70)","High (&gt;$70)"))</f>
        <v>Low (&lt;$35)</v>
      </c>
      <c r="X4668">
        <f>ChurnTable[[#This Row],[MonthlyCharges]]*12</f>
        <v>230.39999999999998</v>
      </c>
      <c r="Y4668">
        <f>IF(ChurnTable[[#This Row],[Churn]]="Yes",1,0)</f>
        <v>0</v>
      </c>
      <c r="Z4668">
        <f>IF(ChurnTable[[#This Row],[Churn]]="Yes",ChurnTable[[#This Row],[MonthlyCharges]]*12,0)</f>
        <v>0</v>
      </c>
    </row>
    <row r="4669" spans="1:26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 s="1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 s="2">
        <v>19.25</v>
      </c>
      <c r="T4669" s="2">
        <v>375.25</v>
      </c>
      <c r="U4669" t="s">
        <v>24</v>
      </c>
      <c r="V46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69" t="str">
        <f>IF(ChurnTable[[#This Row],[MonthlyCharges]]&lt;35,"Low (&lt;$35)",IF(ChurnTable[[#This Row],[MonthlyCharges]]&lt;70,"Medium ($35-$70)","High (&gt;$70)"))</f>
        <v>Low (&lt;$35)</v>
      </c>
      <c r="X4669">
        <f>ChurnTable[[#This Row],[MonthlyCharges]]*12</f>
        <v>231</v>
      </c>
      <c r="Y4669">
        <f>IF(ChurnTable[[#This Row],[Churn]]="Yes",1,0)</f>
        <v>0</v>
      </c>
      <c r="Z4669">
        <f>IF(ChurnTable[[#This Row],[Churn]]="Yes",ChurnTable[[#This Row],[MonthlyCharges]]*12,0)</f>
        <v>0</v>
      </c>
    </row>
    <row r="4670" spans="1:26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 s="1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 s="2">
        <v>61.2</v>
      </c>
      <c r="T4670" s="2">
        <v>125.95</v>
      </c>
      <c r="U4670" t="s">
        <v>24</v>
      </c>
      <c r="V46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70" t="str">
        <f>IF(ChurnTable[[#This Row],[MonthlyCharges]]&lt;35,"Low (&lt;$35)",IF(ChurnTable[[#This Row],[MonthlyCharges]]&lt;70,"Medium ($35-$70)","High (&gt;$70)"))</f>
        <v>Medium ($35-$70)</v>
      </c>
      <c r="X4670">
        <f>ChurnTable[[#This Row],[MonthlyCharges]]*12</f>
        <v>734.40000000000009</v>
      </c>
      <c r="Y4670">
        <f>IF(ChurnTable[[#This Row],[Churn]]="Yes",1,0)</f>
        <v>0</v>
      </c>
      <c r="Z4670">
        <f>IF(ChurnTable[[#This Row],[Churn]]="Yes",ChurnTable[[#This Row],[MonthlyCharges]]*12,0)</f>
        <v>0</v>
      </c>
    </row>
    <row r="4671" spans="1:26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 s="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 s="2">
        <v>20.45</v>
      </c>
      <c r="T4671" s="2">
        <v>1042.6500000000001</v>
      </c>
      <c r="U4671" t="s">
        <v>24</v>
      </c>
      <c r="V46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71" t="str">
        <f>IF(ChurnTable[[#This Row],[MonthlyCharges]]&lt;35,"Low (&lt;$35)",IF(ChurnTable[[#This Row],[MonthlyCharges]]&lt;70,"Medium ($35-$70)","High (&gt;$70)"))</f>
        <v>Low (&lt;$35)</v>
      </c>
      <c r="X4671">
        <f>ChurnTable[[#This Row],[MonthlyCharges]]*12</f>
        <v>245.39999999999998</v>
      </c>
      <c r="Y4671">
        <f>IF(ChurnTable[[#This Row],[Churn]]="Yes",1,0)</f>
        <v>0</v>
      </c>
      <c r="Z4671">
        <f>IF(ChurnTable[[#This Row],[Churn]]="Yes",ChurnTable[[#This Row],[MonthlyCharges]]*12,0)</f>
        <v>0</v>
      </c>
    </row>
    <row r="4672" spans="1:26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 s="1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 s="2">
        <v>35.049999999999997</v>
      </c>
      <c r="T4672" s="2">
        <v>1620.25</v>
      </c>
      <c r="U4672" t="s">
        <v>24</v>
      </c>
      <c r="V46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72" t="str">
        <f>IF(ChurnTable[[#This Row],[MonthlyCharges]]&lt;35,"Low (&lt;$35)",IF(ChurnTable[[#This Row],[MonthlyCharges]]&lt;70,"Medium ($35-$70)","High (&gt;$70)"))</f>
        <v>Medium ($35-$70)</v>
      </c>
      <c r="X4672">
        <f>ChurnTable[[#This Row],[MonthlyCharges]]*12</f>
        <v>420.59999999999997</v>
      </c>
      <c r="Y4672">
        <f>IF(ChurnTable[[#This Row],[Churn]]="Yes",1,0)</f>
        <v>0</v>
      </c>
      <c r="Z4672">
        <f>IF(ChurnTable[[#This Row],[Churn]]="Yes",ChurnTable[[#This Row],[MonthlyCharges]]*12,0)</f>
        <v>0</v>
      </c>
    </row>
    <row r="4673" spans="1:26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 s="1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 s="2">
        <v>100.25</v>
      </c>
      <c r="T4673" s="2">
        <v>2387.75</v>
      </c>
      <c r="U4673" t="s">
        <v>23</v>
      </c>
      <c r="V46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73" t="str">
        <f>IF(ChurnTable[[#This Row],[MonthlyCharges]]&lt;35,"Low (&lt;$35)",IF(ChurnTable[[#This Row],[MonthlyCharges]]&lt;70,"Medium ($35-$70)","High (&gt;$70)"))</f>
        <v>High (&gt;$70)</v>
      </c>
      <c r="X4673">
        <f>ChurnTable[[#This Row],[MonthlyCharges]]*12</f>
        <v>1203</v>
      </c>
      <c r="Y4673">
        <f>IF(ChurnTable[[#This Row],[Churn]]="Yes",1,0)</f>
        <v>1</v>
      </c>
      <c r="Z4673">
        <f>IF(ChurnTable[[#This Row],[Churn]]="Yes",ChurnTable[[#This Row],[MonthlyCharges]]*12,0)</f>
        <v>1203</v>
      </c>
    </row>
    <row r="4674" spans="1:26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 s="1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 s="2">
        <v>44</v>
      </c>
      <c r="T4674" s="2">
        <v>659.35</v>
      </c>
      <c r="U4674" t="s">
        <v>24</v>
      </c>
      <c r="V46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74" t="str">
        <f>IF(ChurnTable[[#This Row],[MonthlyCharges]]&lt;35,"Low (&lt;$35)",IF(ChurnTable[[#This Row],[MonthlyCharges]]&lt;70,"Medium ($35-$70)","High (&gt;$70)"))</f>
        <v>Medium ($35-$70)</v>
      </c>
      <c r="X4674">
        <f>ChurnTable[[#This Row],[MonthlyCharges]]*12</f>
        <v>528</v>
      </c>
      <c r="Y4674">
        <f>IF(ChurnTable[[#This Row],[Churn]]="Yes",1,0)</f>
        <v>0</v>
      </c>
      <c r="Z4674">
        <f>IF(ChurnTable[[#This Row],[Churn]]="Yes",ChurnTable[[#This Row],[MonthlyCharges]]*12,0)</f>
        <v>0</v>
      </c>
    </row>
    <row r="4675" spans="1:26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 s="1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 s="2">
        <v>102.8</v>
      </c>
      <c r="T4675" s="2">
        <v>2660.2</v>
      </c>
      <c r="U4675" t="s">
        <v>23</v>
      </c>
      <c r="V46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75" t="str">
        <f>IF(ChurnTable[[#This Row],[MonthlyCharges]]&lt;35,"Low (&lt;$35)",IF(ChurnTable[[#This Row],[MonthlyCharges]]&lt;70,"Medium ($35-$70)","High (&gt;$70)"))</f>
        <v>High (&gt;$70)</v>
      </c>
      <c r="X4675">
        <f>ChurnTable[[#This Row],[MonthlyCharges]]*12</f>
        <v>1233.5999999999999</v>
      </c>
      <c r="Y4675">
        <f>IF(ChurnTable[[#This Row],[Churn]]="Yes",1,0)</f>
        <v>1</v>
      </c>
      <c r="Z4675">
        <f>IF(ChurnTable[[#This Row],[Churn]]="Yes",ChurnTable[[#This Row],[MonthlyCharges]]*12,0)</f>
        <v>1233.5999999999999</v>
      </c>
    </row>
    <row r="4676" spans="1:26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 s="1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 s="2">
        <v>50.35</v>
      </c>
      <c r="T4676" s="2">
        <v>1285.8</v>
      </c>
      <c r="U4676" t="s">
        <v>24</v>
      </c>
      <c r="V46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76" t="str">
        <f>IF(ChurnTable[[#This Row],[MonthlyCharges]]&lt;35,"Low (&lt;$35)",IF(ChurnTable[[#This Row],[MonthlyCharges]]&lt;70,"Medium ($35-$70)","High (&gt;$70)"))</f>
        <v>Medium ($35-$70)</v>
      </c>
      <c r="X4676">
        <f>ChurnTable[[#This Row],[MonthlyCharges]]*12</f>
        <v>604.20000000000005</v>
      </c>
      <c r="Y4676">
        <f>IF(ChurnTable[[#This Row],[Churn]]="Yes",1,0)</f>
        <v>0</v>
      </c>
      <c r="Z4676">
        <f>IF(ChurnTable[[#This Row],[Churn]]="Yes",ChurnTable[[#This Row],[MonthlyCharges]]*12,0)</f>
        <v>0</v>
      </c>
    </row>
    <row r="4677" spans="1:26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 s="1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 s="2">
        <v>100</v>
      </c>
      <c r="T4677" s="2">
        <v>4211.55</v>
      </c>
      <c r="U4677" t="s">
        <v>23</v>
      </c>
      <c r="V46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77" t="str">
        <f>IF(ChurnTable[[#This Row],[MonthlyCharges]]&lt;35,"Low (&lt;$35)",IF(ChurnTable[[#This Row],[MonthlyCharges]]&lt;70,"Medium ($35-$70)","High (&gt;$70)"))</f>
        <v>High (&gt;$70)</v>
      </c>
      <c r="X4677">
        <f>ChurnTable[[#This Row],[MonthlyCharges]]*12</f>
        <v>1200</v>
      </c>
      <c r="Y4677">
        <f>IF(ChurnTable[[#This Row],[Churn]]="Yes",1,0)</f>
        <v>1</v>
      </c>
      <c r="Z4677">
        <f>IF(ChurnTable[[#This Row],[Churn]]="Yes",ChurnTable[[#This Row],[MonthlyCharges]]*12,0)</f>
        <v>1200</v>
      </c>
    </row>
    <row r="4678" spans="1:26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 s="1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 s="2">
        <v>20</v>
      </c>
      <c r="T4678" s="2">
        <v>377.55</v>
      </c>
      <c r="U4678" t="s">
        <v>24</v>
      </c>
      <c r="V46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78" t="str">
        <f>IF(ChurnTable[[#This Row],[MonthlyCharges]]&lt;35,"Low (&lt;$35)",IF(ChurnTable[[#This Row],[MonthlyCharges]]&lt;70,"Medium ($35-$70)","High (&gt;$70)"))</f>
        <v>Low (&lt;$35)</v>
      </c>
      <c r="X4678">
        <f>ChurnTable[[#This Row],[MonthlyCharges]]*12</f>
        <v>240</v>
      </c>
      <c r="Y4678">
        <f>IF(ChurnTable[[#This Row],[Churn]]="Yes",1,0)</f>
        <v>0</v>
      </c>
      <c r="Z4678">
        <f>IF(ChurnTable[[#This Row],[Churn]]="Yes",ChurnTable[[#This Row],[MonthlyCharges]]*12,0)</f>
        <v>0</v>
      </c>
    </row>
    <row r="4679" spans="1:26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 s="1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 s="2">
        <v>99.85</v>
      </c>
      <c r="T4679" s="2">
        <v>990.9</v>
      </c>
      <c r="U4679" t="s">
        <v>23</v>
      </c>
      <c r="V46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79" t="str">
        <f>IF(ChurnTable[[#This Row],[MonthlyCharges]]&lt;35,"Low (&lt;$35)",IF(ChurnTable[[#This Row],[MonthlyCharges]]&lt;70,"Medium ($35-$70)","High (&gt;$70)"))</f>
        <v>High (&gt;$70)</v>
      </c>
      <c r="X4679">
        <f>ChurnTable[[#This Row],[MonthlyCharges]]*12</f>
        <v>1198.1999999999998</v>
      </c>
      <c r="Y4679">
        <f>IF(ChurnTable[[#This Row],[Churn]]="Yes",1,0)</f>
        <v>1</v>
      </c>
      <c r="Z4679">
        <f>IF(ChurnTable[[#This Row],[Churn]]="Yes",ChurnTable[[#This Row],[MonthlyCharges]]*12,0)</f>
        <v>1198.1999999999998</v>
      </c>
    </row>
    <row r="4680" spans="1:26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 s="1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 s="2">
        <v>94.2</v>
      </c>
      <c r="T4680" s="2">
        <v>193.8</v>
      </c>
      <c r="U4680" t="s">
        <v>23</v>
      </c>
      <c r="V46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80" t="str">
        <f>IF(ChurnTable[[#This Row],[MonthlyCharges]]&lt;35,"Low (&lt;$35)",IF(ChurnTable[[#This Row],[MonthlyCharges]]&lt;70,"Medium ($35-$70)","High (&gt;$70)"))</f>
        <v>High (&gt;$70)</v>
      </c>
      <c r="X4680">
        <f>ChurnTable[[#This Row],[MonthlyCharges]]*12</f>
        <v>1130.4000000000001</v>
      </c>
      <c r="Y4680">
        <f>IF(ChurnTable[[#This Row],[Churn]]="Yes",1,0)</f>
        <v>1</v>
      </c>
      <c r="Z4680">
        <f>IF(ChurnTable[[#This Row],[Churn]]="Yes",ChurnTable[[#This Row],[MonthlyCharges]]*12,0)</f>
        <v>1130.4000000000001</v>
      </c>
    </row>
    <row r="4681" spans="1:26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 s="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 s="2">
        <v>86.4</v>
      </c>
      <c r="T4681" s="2">
        <v>6058.95</v>
      </c>
      <c r="U4681" t="s">
        <v>24</v>
      </c>
      <c r="V46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81" t="str">
        <f>IF(ChurnTable[[#This Row],[MonthlyCharges]]&lt;35,"Low (&lt;$35)",IF(ChurnTable[[#This Row],[MonthlyCharges]]&lt;70,"Medium ($35-$70)","High (&gt;$70)"))</f>
        <v>High (&gt;$70)</v>
      </c>
      <c r="X4681">
        <f>ChurnTable[[#This Row],[MonthlyCharges]]*12</f>
        <v>1036.8000000000002</v>
      </c>
      <c r="Y4681">
        <f>IF(ChurnTable[[#This Row],[Churn]]="Yes",1,0)</f>
        <v>0</v>
      </c>
      <c r="Z4681">
        <f>IF(ChurnTable[[#This Row],[Churn]]="Yes",ChurnTable[[#This Row],[MonthlyCharges]]*12,0)</f>
        <v>0</v>
      </c>
    </row>
    <row r="4682" spans="1:26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 s="1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 s="2">
        <v>58.4</v>
      </c>
      <c r="T4682" s="2">
        <v>964.9</v>
      </c>
      <c r="U4682" t="s">
        <v>24</v>
      </c>
      <c r="V46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82" t="str">
        <f>IF(ChurnTable[[#This Row],[MonthlyCharges]]&lt;35,"Low (&lt;$35)",IF(ChurnTable[[#This Row],[MonthlyCharges]]&lt;70,"Medium ($35-$70)","High (&gt;$70)"))</f>
        <v>Medium ($35-$70)</v>
      </c>
      <c r="X4682">
        <f>ChurnTable[[#This Row],[MonthlyCharges]]*12</f>
        <v>700.8</v>
      </c>
      <c r="Y4682">
        <f>IF(ChurnTable[[#This Row],[Churn]]="Yes",1,0)</f>
        <v>0</v>
      </c>
      <c r="Z4682">
        <f>IF(ChurnTable[[#This Row],[Churn]]="Yes",ChurnTable[[#This Row],[MonthlyCharges]]*12,0)</f>
        <v>0</v>
      </c>
    </row>
    <row r="4683" spans="1:26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 s="1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 s="2">
        <v>83.85</v>
      </c>
      <c r="T4683" s="2">
        <v>790.15</v>
      </c>
      <c r="U4683" t="s">
        <v>23</v>
      </c>
      <c r="V46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83" t="str">
        <f>IF(ChurnTable[[#This Row],[MonthlyCharges]]&lt;35,"Low (&lt;$35)",IF(ChurnTable[[#This Row],[MonthlyCharges]]&lt;70,"Medium ($35-$70)","High (&gt;$70)"))</f>
        <v>High (&gt;$70)</v>
      </c>
      <c r="X4683">
        <f>ChurnTable[[#This Row],[MonthlyCharges]]*12</f>
        <v>1006.1999999999999</v>
      </c>
      <c r="Y4683">
        <f>IF(ChurnTable[[#This Row],[Churn]]="Yes",1,0)</f>
        <v>1</v>
      </c>
      <c r="Z4683">
        <f>IF(ChurnTable[[#This Row],[Churn]]="Yes",ChurnTable[[#This Row],[MonthlyCharges]]*12,0)</f>
        <v>1006.1999999999999</v>
      </c>
    </row>
    <row r="4684" spans="1:26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 s="1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 s="2">
        <v>88.3</v>
      </c>
      <c r="T4684" s="2">
        <v>2467.75</v>
      </c>
      <c r="U4684" t="s">
        <v>23</v>
      </c>
      <c r="V46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84" t="str">
        <f>IF(ChurnTable[[#This Row],[MonthlyCharges]]&lt;35,"Low (&lt;$35)",IF(ChurnTable[[#This Row],[MonthlyCharges]]&lt;70,"Medium ($35-$70)","High (&gt;$70)"))</f>
        <v>High (&gt;$70)</v>
      </c>
      <c r="X4684">
        <f>ChurnTable[[#This Row],[MonthlyCharges]]*12</f>
        <v>1059.5999999999999</v>
      </c>
      <c r="Y4684">
        <f>IF(ChurnTable[[#This Row],[Churn]]="Yes",1,0)</f>
        <v>1</v>
      </c>
      <c r="Z4684">
        <f>IF(ChurnTable[[#This Row],[Churn]]="Yes",ChurnTable[[#This Row],[MonthlyCharges]]*12,0)</f>
        <v>1059.5999999999999</v>
      </c>
    </row>
    <row r="4685" spans="1:26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 s="1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 s="2">
        <v>94.1</v>
      </c>
      <c r="T4685" s="2">
        <v>2322.85</v>
      </c>
      <c r="U4685" t="s">
        <v>24</v>
      </c>
      <c r="V46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85" t="str">
        <f>IF(ChurnTable[[#This Row],[MonthlyCharges]]&lt;35,"Low (&lt;$35)",IF(ChurnTable[[#This Row],[MonthlyCharges]]&lt;70,"Medium ($35-$70)","High (&gt;$70)"))</f>
        <v>High (&gt;$70)</v>
      </c>
      <c r="X4685">
        <f>ChurnTable[[#This Row],[MonthlyCharges]]*12</f>
        <v>1129.1999999999998</v>
      </c>
      <c r="Y4685">
        <f>IF(ChurnTable[[#This Row],[Churn]]="Yes",1,0)</f>
        <v>0</v>
      </c>
      <c r="Z4685">
        <f>IF(ChurnTable[[#This Row],[Churn]]="Yes",ChurnTable[[#This Row],[MonthlyCharges]]*12,0)</f>
        <v>0</v>
      </c>
    </row>
    <row r="4686" spans="1:26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 s="1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 s="2">
        <v>104.05</v>
      </c>
      <c r="T4686" s="2">
        <v>7262</v>
      </c>
      <c r="U4686" t="s">
        <v>23</v>
      </c>
      <c r="V46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86" t="str">
        <f>IF(ChurnTable[[#This Row],[MonthlyCharges]]&lt;35,"Low (&lt;$35)",IF(ChurnTable[[#This Row],[MonthlyCharges]]&lt;70,"Medium ($35-$70)","High (&gt;$70)"))</f>
        <v>High (&gt;$70)</v>
      </c>
      <c r="X4686">
        <f>ChurnTable[[#This Row],[MonthlyCharges]]*12</f>
        <v>1248.5999999999999</v>
      </c>
      <c r="Y4686">
        <f>IF(ChurnTable[[#This Row],[Churn]]="Yes",1,0)</f>
        <v>1</v>
      </c>
      <c r="Z4686">
        <f>IF(ChurnTable[[#This Row],[Churn]]="Yes",ChurnTable[[#This Row],[MonthlyCharges]]*12,0)</f>
        <v>1248.5999999999999</v>
      </c>
    </row>
    <row r="4687" spans="1:26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 s="1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 s="2">
        <v>108.9</v>
      </c>
      <c r="T4687" s="2">
        <v>4854.3</v>
      </c>
      <c r="U4687" t="s">
        <v>24</v>
      </c>
      <c r="V46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87" t="str">
        <f>IF(ChurnTable[[#This Row],[MonthlyCharges]]&lt;35,"Low (&lt;$35)",IF(ChurnTable[[#This Row],[MonthlyCharges]]&lt;70,"Medium ($35-$70)","High (&gt;$70)"))</f>
        <v>High (&gt;$70)</v>
      </c>
      <c r="X4687">
        <f>ChurnTable[[#This Row],[MonthlyCharges]]*12</f>
        <v>1306.8000000000002</v>
      </c>
      <c r="Y4687">
        <f>IF(ChurnTable[[#This Row],[Churn]]="Yes",1,0)</f>
        <v>0</v>
      </c>
      <c r="Z4687">
        <f>IF(ChurnTable[[#This Row],[Churn]]="Yes",ChurnTable[[#This Row],[MonthlyCharges]]*12,0)</f>
        <v>0</v>
      </c>
    </row>
    <row r="4688" spans="1:26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 s="1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 s="2">
        <v>107.4</v>
      </c>
      <c r="T4688" s="2">
        <v>7748.75</v>
      </c>
      <c r="U4688" t="s">
        <v>24</v>
      </c>
      <c r="V46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88" t="str">
        <f>IF(ChurnTable[[#This Row],[MonthlyCharges]]&lt;35,"Low (&lt;$35)",IF(ChurnTable[[#This Row],[MonthlyCharges]]&lt;70,"Medium ($35-$70)","High (&gt;$70)"))</f>
        <v>High (&gt;$70)</v>
      </c>
      <c r="X4688">
        <f>ChurnTable[[#This Row],[MonthlyCharges]]*12</f>
        <v>1288.8000000000002</v>
      </c>
      <c r="Y4688">
        <f>IF(ChurnTable[[#This Row],[Churn]]="Yes",1,0)</f>
        <v>0</v>
      </c>
      <c r="Z4688">
        <f>IF(ChurnTable[[#This Row],[Churn]]="Yes",ChurnTable[[#This Row],[MonthlyCharges]]*12,0)</f>
        <v>0</v>
      </c>
    </row>
    <row r="4689" spans="1:26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 s="1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 s="2">
        <v>94.7</v>
      </c>
      <c r="T4689" s="2">
        <v>1914.9</v>
      </c>
      <c r="U4689" t="s">
        <v>23</v>
      </c>
      <c r="V46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89" t="str">
        <f>IF(ChurnTable[[#This Row],[MonthlyCharges]]&lt;35,"Low (&lt;$35)",IF(ChurnTable[[#This Row],[MonthlyCharges]]&lt;70,"Medium ($35-$70)","High (&gt;$70)"))</f>
        <v>High (&gt;$70)</v>
      </c>
      <c r="X4689">
        <f>ChurnTable[[#This Row],[MonthlyCharges]]*12</f>
        <v>1136.4000000000001</v>
      </c>
      <c r="Y4689">
        <f>IF(ChurnTable[[#This Row],[Churn]]="Yes",1,0)</f>
        <v>1</v>
      </c>
      <c r="Z4689">
        <f>IF(ChurnTable[[#This Row],[Churn]]="Yes",ChurnTable[[#This Row],[MonthlyCharges]]*12,0)</f>
        <v>1136.4000000000001</v>
      </c>
    </row>
    <row r="4690" spans="1:26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 s="1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 s="2">
        <v>90.85</v>
      </c>
      <c r="T4690" s="2">
        <v>6470.1</v>
      </c>
      <c r="U4690" t="s">
        <v>24</v>
      </c>
      <c r="V46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90" t="str">
        <f>IF(ChurnTable[[#This Row],[MonthlyCharges]]&lt;35,"Low (&lt;$35)",IF(ChurnTable[[#This Row],[MonthlyCharges]]&lt;70,"Medium ($35-$70)","High (&gt;$70)"))</f>
        <v>High (&gt;$70)</v>
      </c>
      <c r="X4690">
        <f>ChurnTable[[#This Row],[MonthlyCharges]]*12</f>
        <v>1090.1999999999998</v>
      </c>
      <c r="Y4690">
        <f>IF(ChurnTable[[#This Row],[Churn]]="Yes",1,0)</f>
        <v>0</v>
      </c>
      <c r="Z4690">
        <f>IF(ChurnTable[[#This Row],[Churn]]="Yes",ChurnTable[[#This Row],[MonthlyCharges]]*12,0)</f>
        <v>0</v>
      </c>
    </row>
    <row r="4691" spans="1:26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 s="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 s="2">
        <v>19.899999999999999</v>
      </c>
      <c r="T4691" s="2">
        <v>57.4</v>
      </c>
      <c r="U4691" t="s">
        <v>24</v>
      </c>
      <c r="V46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691" t="str">
        <f>IF(ChurnTable[[#This Row],[MonthlyCharges]]&lt;35,"Low (&lt;$35)",IF(ChurnTable[[#This Row],[MonthlyCharges]]&lt;70,"Medium ($35-$70)","High (&gt;$70)"))</f>
        <v>Low (&lt;$35)</v>
      </c>
      <c r="X4691">
        <f>ChurnTable[[#This Row],[MonthlyCharges]]*12</f>
        <v>238.79999999999998</v>
      </c>
      <c r="Y4691">
        <f>IF(ChurnTable[[#This Row],[Churn]]="Yes",1,0)</f>
        <v>0</v>
      </c>
      <c r="Z4691">
        <f>IF(ChurnTable[[#This Row],[Churn]]="Yes",ChurnTable[[#This Row],[MonthlyCharges]]*12,0)</f>
        <v>0</v>
      </c>
    </row>
    <row r="4692" spans="1:26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 s="1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 s="2">
        <v>66.400000000000006</v>
      </c>
      <c r="T4692" s="2">
        <v>2019.8</v>
      </c>
      <c r="U4692" t="s">
        <v>24</v>
      </c>
      <c r="V46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92" t="str">
        <f>IF(ChurnTable[[#This Row],[MonthlyCharges]]&lt;35,"Low (&lt;$35)",IF(ChurnTable[[#This Row],[MonthlyCharges]]&lt;70,"Medium ($35-$70)","High (&gt;$70)"))</f>
        <v>Medium ($35-$70)</v>
      </c>
      <c r="X4692">
        <f>ChurnTable[[#This Row],[MonthlyCharges]]*12</f>
        <v>796.80000000000007</v>
      </c>
      <c r="Y4692">
        <f>IF(ChurnTable[[#This Row],[Churn]]="Yes",1,0)</f>
        <v>0</v>
      </c>
      <c r="Z4692">
        <f>IF(ChurnTable[[#This Row],[Churn]]="Yes",ChurnTable[[#This Row],[MonthlyCharges]]*12,0)</f>
        <v>0</v>
      </c>
    </row>
    <row r="4693" spans="1:26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 s="1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 s="2">
        <v>100.65</v>
      </c>
      <c r="T4693" s="2">
        <v>5688.05</v>
      </c>
      <c r="U4693" t="s">
        <v>23</v>
      </c>
      <c r="V46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93" t="str">
        <f>IF(ChurnTable[[#This Row],[MonthlyCharges]]&lt;35,"Low (&lt;$35)",IF(ChurnTable[[#This Row],[MonthlyCharges]]&lt;70,"Medium ($35-$70)","High (&gt;$70)"))</f>
        <v>High (&gt;$70)</v>
      </c>
      <c r="X4693">
        <f>ChurnTable[[#This Row],[MonthlyCharges]]*12</f>
        <v>1207.8000000000002</v>
      </c>
      <c r="Y4693">
        <f>IF(ChurnTable[[#This Row],[Churn]]="Yes",1,0)</f>
        <v>1</v>
      </c>
      <c r="Z4693">
        <f>IF(ChurnTable[[#This Row],[Churn]]="Yes",ChurnTable[[#This Row],[MonthlyCharges]]*12,0)</f>
        <v>1207.8000000000002</v>
      </c>
    </row>
    <row r="4694" spans="1:26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 s="1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 s="2">
        <v>100.7</v>
      </c>
      <c r="T4694" s="2">
        <v>1522.7</v>
      </c>
      <c r="U4694" t="s">
        <v>24</v>
      </c>
      <c r="V46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94" t="str">
        <f>IF(ChurnTable[[#This Row],[MonthlyCharges]]&lt;35,"Low (&lt;$35)",IF(ChurnTable[[#This Row],[MonthlyCharges]]&lt;70,"Medium ($35-$70)","High (&gt;$70)"))</f>
        <v>High (&gt;$70)</v>
      </c>
      <c r="X4694">
        <f>ChurnTable[[#This Row],[MonthlyCharges]]*12</f>
        <v>1208.4000000000001</v>
      </c>
      <c r="Y4694">
        <f>IF(ChurnTable[[#This Row],[Churn]]="Yes",1,0)</f>
        <v>0</v>
      </c>
      <c r="Z4694">
        <f>IF(ChurnTable[[#This Row],[Churn]]="Yes",ChurnTable[[#This Row],[MonthlyCharges]]*12,0)</f>
        <v>0</v>
      </c>
    </row>
    <row r="4695" spans="1:26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 s="1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 s="2">
        <v>25.6</v>
      </c>
      <c r="T4695" s="2">
        <v>1334.5</v>
      </c>
      <c r="U4695" t="s">
        <v>24</v>
      </c>
      <c r="V46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95" t="str">
        <f>IF(ChurnTable[[#This Row],[MonthlyCharges]]&lt;35,"Low (&lt;$35)",IF(ChurnTable[[#This Row],[MonthlyCharges]]&lt;70,"Medium ($35-$70)","High (&gt;$70)"))</f>
        <v>Low (&lt;$35)</v>
      </c>
      <c r="X4695">
        <f>ChurnTable[[#This Row],[MonthlyCharges]]*12</f>
        <v>307.20000000000005</v>
      </c>
      <c r="Y4695">
        <f>IF(ChurnTable[[#This Row],[Churn]]="Yes",1,0)</f>
        <v>0</v>
      </c>
      <c r="Z4695">
        <f>IF(ChurnTable[[#This Row],[Churn]]="Yes",ChurnTable[[#This Row],[MonthlyCharges]]*12,0)</f>
        <v>0</v>
      </c>
    </row>
    <row r="4696" spans="1:26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 s="1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 s="2">
        <v>19.850000000000001</v>
      </c>
      <c r="T4696" s="2">
        <v>252</v>
      </c>
      <c r="U4696" t="s">
        <v>24</v>
      </c>
      <c r="V46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696" t="str">
        <f>IF(ChurnTable[[#This Row],[MonthlyCharges]]&lt;35,"Low (&lt;$35)",IF(ChurnTable[[#This Row],[MonthlyCharges]]&lt;70,"Medium ($35-$70)","High (&gt;$70)"))</f>
        <v>Low (&lt;$35)</v>
      </c>
      <c r="X4696">
        <f>ChurnTable[[#This Row],[MonthlyCharges]]*12</f>
        <v>238.20000000000002</v>
      </c>
      <c r="Y4696">
        <f>IF(ChurnTable[[#This Row],[Churn]]="Yes",1,0)</f>
        <v>0</v>
      </c>
      <c r="Z4696">
        <f>IF(ChurnTable[[#This Row],[Churn]]="Yes",ChurnTable[[#This Row],[MonthlyCharges]]*12,0)</f>
        <v>0</v>
      </c>
    </row>
    <row r="4697" spans="1:26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 s="1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 s="2">
        <v>20.75</v>
      </c>
      <c r="T4697" s="2">
        <v>700.45</v>
      </c>
      <c r="U4697" t="s">
        <v>24</v>
      </c>
      <c r="V46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697" t="str">
        <f>IF(ChurnTable[[#This Row],[MonthlyCharges]]&lt;35,"Low (&lt;$35)",IF(ChurnTable[[#This Row],[MonthlyCharges]]&lt;70,"Medium ($35-$70)","High (&gt;$70)"))</f>
        <v>Low (&lt;$35)</v>
      </c>
      <c r="X4697">
        <f>ChurnTable[[#This Row],[MonthlyCharges]]*12</f>
        <v>249</v>
      </c>
      <c r="Y4697">
        <f>IF(ChurnTable[[#This Row],[Churn]]="Yes",1,0)</f>
        <v>0</v>
      </c>
      <c r="Z4697">
        <f>IF(ChurnTable[[#This Row],[Churn]]="Yes",ChurnTable[[#This Row],[MonthlyCharges]]*12,0)</f>
        <v>0</v>
      </c>
    </row>
    <row r="4698" spans="1:26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 s="1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 s="2">
        <v>95.8</v>
      </c>
      <c r="T4698" s="2">
        <v>5655.45</v>
      </c>
      <c r="U4698" t="s">
        <v>24</v>
      </c>
      <c r="V46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698" t="str">
        <f>IF(ChurnTable[[#This Row],[MonthlyCharges]]&lt;35,"Low (&lt;$35)",IF(ChurnTable[[#This Row],[MonthlyCharges]]&lt;70,"Medium ($35-$70)","High (&gt;$70)"))</f>
        <v>High (&gt;$70)</v>
      </c>
      <c r="X4698">
        <f>ChurnTable[[#This Row],[MonthlyCharges]]*12</f>
        <v>1149.5999999999999</v>
      </c>
      <c r="Y4698">
        <f>IF(ChurnTable[[#This Row],[Churn]]="Yes",1,0)</f>
        <v>0</v>
      </c>
      <c r="Z4698">
        <f>IF(ChurnTable[[#This Row],[Churn]]="Yes",ChurnTable[[#This Row],[MonthlyCharges]]*12,0)</f>
        <v>0</v>
      </c>
    </row>
    <row r="4699" spans="1:26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 s="1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 s="2">
        <v>94.65</v>
      </c>
      <c r="T4699" s="2">
        <v>6747.35</v>
      </c>
      <c r="U4699" t="s">
        <v>24</v>
      </c>
      <c r="V46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699" t="str">
        <f>IF(ChurnTable[[#This Row],[MonthlyCharges]]&lt;35,"Low (&lt;$35)",IF(ChurnTable[[#This Row],[MonthlyCharges]]&lt;70,"Medium ($35-$70)","High (&gt;$70)"))</f>
        <v>High (&gt;$70)</v>
      </c>
      <c r="X4699">
        <f>ChurnTable[[#This Row],[MonthlyCharges]]*12</f>
        <v>1135.8000000000002</v>
      </c>
      <c r="Y4699">
        <f>IF(ChurnTable[[#This Row],[Churn]]="Yes",1,0)</f>
        <v>0</v>
      </c>
      <c r="Z4699">
        <f>IF(ChurnTable[[#This Row],[Churn]]="Yes",ChurnTable[[#This Row],[MonthlyCharges]]*12,0)</f>
        <v>0</v>
      </c>
    </row>
    <row r="4700" spans="1:26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 s="1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 s="2">
        <v>80.55</v>
      </c>
      <c r="T4700" s="2">
        <v>5265.1</v>
      </c>
      <c r="U4700" t="s">
        <v>23</v>
      </c>
      <c r="V47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00" t="str">
        <f>IF(ChurnTable[[#This Row],[MonthlyCharges]]&lt;35,"Low (&lt;$35)",IF(ChurnTable[[#This Row],[MonthlyCharges]]&lt;70,"Medium ($35-$70)","High (&gt;$70)"))</f>
        <v>High (&gt;$70)</v>
      </c>
      <c r="X4700">
        <f>ChurnTable[[#This Row],[MonthlyCharges]]*12</f>
        <v>966.59999999999991</v>
      </c>
      <c r="Y4700">
        <f>IF(ChurnTable[[#This Row],[Churn]]="Yes",1,0)</f>
        <v>1</v>
      </c>
      <c r="Z4700">
        <f>IF(ChurnTable[[#This Row],[Churn]]="Yes",ChurnTable[[#This Row],[MonthlyCharges]]*12,0)</f>
        <v>966.59999999999991</v>
      </c>
    </row>
    <row r="4701" spans="1:26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 s="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 s="2">
        <v>106.65</v>
      </c>
      <c r="T4701" s="2">
        <v>5174.3500000000004</v>
      </c>
      <c r="U4701" t="s">
        <v>24</v>
      </c>
      <c r="V47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01" t="str">
        <f>IF(ChurnTable[[#This Row],[MonthlyCharges]]&lt;35,"Low (&lt;$35)",IF(ChurnTable[[#This Row],[MonthlyCharges]]&lt;70,"Medium ($35-$70)","High (&gt;$70)"))</f>
        <v>High (&gt;$70)</v>
      </c>
      <c r="X4701">
        <f>ChurnTable[[#This Row],[MonthlyCharges]]*12</f>
        <v>1279.8000000000002</v>
      </c>
      <c r="Y4701">
        <f>IF(ChurnTable[[#This Row],[Churn]]="Yes",1,0)</f>
        <v>0</v>
      </c>
      <c r="Z4701">
        <f>IF(ChurnTable[[#This Row],[Churn]]="Yes",ChurnTable[[#This Row],[MonthlyCharges]]*12,0)</f>
        <v>0</v>
      </c>
    </row>
    <row r="4702" spans="1:26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 s="1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 s="2">
        <v>45.85</v>
      </c>
      <c r="T4702" s="2">
        <v>105.6</v>
      </c>
      <c r="U4702" t="s">
        <v>24</v>
      </c>
      <c r="V47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02" t="str">
        <f>IF(ChurnTable[[#This Row],[MonthlyCharges]]&lt;35,"Low (&lt;$35)",IF(ChurnTable[[#This Row],[MonthlyCharges]]&lt;70,"Medium ($35-$70)","High (&gt;$70)"))</f>
        <v>Medium ($35-$70)</v>
      </c>
      <c r="X4702">
        <f>ChurnTable[[#This Row],[MonthlyCharges]]*12</f>
        <v>550.20000000000005</v>
      </c>
      <c r="Y4702">
        <f>IF(ChurnTable[[#This Row],[Churn]]="Yes",1,0)</f>
        <v>0</v>
      </c>
      <c r="Z4702">
        <f>IF(ChurnTable[[#This Row],[Churn]]="Yes",ChurnTable[[#This Row],[MonthlyCharges]]*12,0)</f>
        <v>0</v>
      </c>
    </row>
    <row r="4703" spans="1:26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 s="1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 s="2">
        <v>104.35</v>
      </c>
      <c r="T4703" s="2">
        <v>2271.85</v>
      </c>
      <c r="U4703" t="s">
        <v>24</v>
      </c>
      <c r="V47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03" t="str">
        <f>IF(ChurnTable[[#This Row],[MonthlyCharges]]&lt;35,"Low (&lt;$35)",IF(ChurnTable[[#This Row],[MonthlyCharges]]&lt;70,"Medium ($35-$70)","High (&gt;$70)"))</f>
        <v>High (&gt;$70)</v>
      </c>
      <c r="X4703">
        <f>ChurnTable[[#This Row],[MonthlyCharges]]*12</f>
        <v>1252.1999999999998</v>
      </c>
      <c r="Y4703">
        <f>IF(ChurnTable[[#This Row],[Churn]]="Yes",1,0)</f>
        <v>0</v>
      </c>
      <c r="Z4703">
        <f>IF(ChurnTable[[#This Row],[Churn]]="Yes",ChurnTable[[#This Row],[MonthlyCharges]]*12,0)</f>
        <v>0</v>
      </c>
    </row>
    <row r="4704" spans="1:26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 s="1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 s="2">
        <v>55.45</v>
      </c>
      <c r="T4704" s="2">
        <v>2966.95</v>
      </c>
      <c r="U4704" t="s">
        <v>24</v>
      </c>
      <c r="V47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04" t="str">
        <f>IF(ChurnTable[[#This Row],[MonthlyCharges]]&lt;35,"Low (&lt;$35)",IF(ChurnTable[[#This Row],[MonthlyCharges]]&lt;70,"Medium ($35-$70)","High (&gt;$70)"))</f>
        <v>Medium ($35-$70)</v>
      </c>
      <c r="X4704">
        <f>ChurnTable[[#This Row],[MonthlyCharges]]*12</f>
        <v>665.40000000000009</v>
      </c>
      <c r="Y4704">
        <f>IF(ChurnTable[[#This Row],[Churn]]="Yes",1,0)</f>
        <v>0</v>
      </c>
      <c r="Z4704">
        <f>IF(ChurnTable[[#This Row],[Churn]]="Yes",ChurnTable[[#This Row],[MonthlyCharges]]*12,0)</f>
        <v>0</v>
      </c>
    </row>
    <row r="4705" spans="1:26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 s="1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 s="2">
        <v>78.849999999999994</v>
      </c>
      <c r="T4705" s="2">
        <v>1772.25</v>
      </c>
      <c r="U4705" t="s">
        <v>23</v>
      </c>
      <c r="V47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05" t="str">
        <f>IF(ChurnTable[[#This Row],[MonthlyCharges]]&lt;35,"Low (&lt;$35)",IF(ChurnTable[[#This Row],[MonthlyCharges]]&lt;70,"Medium ($35-$70)","High (&gt;$70)"))</f>
        <v>High (&gt;$70)</v>
      </c>
      <c r="X4705">
        <f>ChurnTable[[#This Row],[MonthlyCharges]]*12</f>
        <v>946.19999999999993</v>
      </c>
      <c r="Y4705">
        <f>IF(ChurnTable[[#This Row],[Churn]]="Yes",1,0)</f>
        <v>1</v>
      </c>
      <c r="Z4705">
        <f>IF(ChurnTable[[#This Row],[Churn]]="Yes",ChurnTable[[#This Row],[MonthlyCharges]]*12,0)</f>
        <v>946.19999999999993</v>
      </c>
    </row>
    <row r="4706" spans="1:26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 s="1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 s="2">
        <v>61.15</v>
      </c>
      <c r="T4706" s="2">
        <v>61.15</v>
      </c>
      <c r="U4706" t="s">
        <v>24</v>
      </c>
      <c r="V47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06" t="str">
        <f>IF(ChurnTable[[#This Row],[MonthlyCharges]]&lt;35,"Low (&lt;$35)",IF(ChurnTable[[#This Row],[MonthlyCharges]]&lt;70,"Medium ($35-$70)","High (&gt;$70)"))</f>
        <v>Medium ($35-$70)</v>
      </c>
      <c r="X4706">
        <f>ChurnTable[[#This Row],[MonthlyCharges]]*12</f>
        <v>733.8</v>
      </c>
      <c r="Y4706">
        <f>IF(ChurnTable[[#This Row],[Churn]]="Yes",1,0)</f>
        <v>0</v>
      </c>
      <c r="Z4706">
        <f>IF(ChurnTable[[#This Row],[Churn]]="Yes",ChurnTable[[#This Row],[MonthlyCharges]]*12,0)</f>
        <v>0</v>
      </c>
    </row>
    <row r="4707" spans="1:26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 s="1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 s="2">
        <v>78.95</v>
      </c>
      <c r="T4707" s="2">
        <v>494.95</v>
      </c>
      <c r="U4707" t="s">
        <v>24</v>
      </c>
      <c r="V47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07" t="str">
        <f>IF(ChurnTable[[#This Row],[MonthlyCharges]]&lt;35,"Low (&lt;$35)",IF(ChurnTable[[#This Row],[MonthlyCharges]]&lt;70,"Medium ($35-$70)","High (&gt;$70)"))</f>
        <v>High (&gt;$70)</v>
      </c>
      <c r="X4707">
        <f>ChurnTable[[#This Row],[MonthlyCharges]]*12</f>
        <v>947.40000000000009</v>
      </c>
      <c r="Y4707">
        <f>IF(ChurnTable[[#This Row],[Churn]]="Yes",1,0)</f>
        <v>0</v>
      </c>
      <c r="Z4707">
        <f>IF(ChurnTable[[#This Row],[Churn]]="Yes",ChurnTable[[#This Row],[MonthlyCharges]]*12,0)</f>
        <v>0</v>
      </c>
    </row>
    <row r="4708" spans="1:26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 s="1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 s="2">
        <v>44.45</v>
      </c>
      <c r="T4708" s="2">
        <v>44.45</v>
      </c>
      <c r="U4708" t="s">
        <v>23</v>
      </c>
      <c r="V47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08" t="str">
        <f>IF(ChurnTable[[#This Row],[MonthlyCharges]]&lt;35,"Low (&lt;$35)",IF(ChurnTable[[#This Row],[MonthlyCharges]]&lt;70,"Medium ($35-$70)","High (&gt;$70)"))</f>
        <v>Medium ($35-$70)</v>
      </c>
      <c r="X4708">
        <f>ChurnTable[[#This Row],[MonthlyCharges]]*12</f>
        <v>533.40000000000009</v>
      </c>
      <c r="Y4708">
        <f>IF(ChurnTable[[#This Row],[Churn]]="Yes",1,0)</f>
        <v>1</v>
      </c>
      <c r="Z4708">
        <f>IF(ChurnTable[[#This Row],[Churn]]="Yes",ChurnTable[[#This Row],[MonthlyCharges]]*12,0)</f>
        <v>533.40000000000009</v>
      </c>
    </row>
    <row r="4709" spans="1:26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 s="1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 s="2">
        <v>109.2</v>
      </c>
      <c r="T4709" s="2">
        <v>5290.45</v>
      </c>
      <c r="U4709" t="s">
        <v>24</v>
      </c>
      <c r="V47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09" t="str">
        <f>IF(ChurnTable[[#This Row],[MonthlyCharges]]&lt;35,"Low (&lt;$35)",IF(ChurnTable[[#This Row],[MonthlyCharges]]&lt;70,"Medium ($35-$70)","High (&gt;$70)"))</f>
        <v>High (&gt;$70)</v>
      </c>
      <c r="X4709">
        <f>ChurnTable[[#This Row],[MonthlyCharges]]*12</f>
        <v>1310.4000000000001</v>
      </c>
      <c r="Y4709">
        <f>IF(ChurnTable[[#This Row],[Churn]]="Yes",1,0)</f>
        <v>0</v>
      </c>
      <c r="Z4709">
        <f>IF(ChurnTable[[#This Row],[Churn]]="Yes",ChurnTable[[#This Row],[MonthlyCharges]]*12,0)</f>
        <v>0</v>
      </c>
    </row>
    <row r="4710" spans="1:26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 s="1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 s="2">
        <v>61.3</v>
      </c>
      <c r="T4710" s="2">
        <v>3346.8</v>
      </c>
      <c r="U4710" t="s">
        <v>24</v>
      </c>
      <c r="V47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10" t="str">
        <f>IF(ChurnTable[[#This Row],[MonthlyCharges]]&lt;35,"Low (&lt;$35)",IF(ChurnTable[[#This Row],[MonthlyCharges]]&lt;70,"Medium ($35-$70)","High (&gt;$70)"))</f>
        <v>Medium ($35-$70)</v>
      </c>
      <c r="X4710">
        <f>ChurnTable[[#This Row],[MonthlyCharges]]*12</f>
        <v>735.59999999999991</v>
      </c>
      <c r="Y4710">
        <f>IF(ChurnTable[[#This Row],[Churn]]="Yes",1,0)</f>
        <v>0</v>
      </c>
      <c r="Z4710">
        <f>IF(ChurnTable[[#This Row],[Churn]]="Yes",ChurnTable[[#This Row],[MonthlyCharges]]*12,0)</f>
        <v>0</v>
      </c>
    </row>
    <row r="4711" spans="1:26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 s="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 s="2">
        <v>96.85</v>
      </c>
      <c r="T4711" s="2">
        <v>5219.6499999999996</v>
      </c>
      <c r="U4711" t="s">
        <v>24</v>
      </c>
      <c r="V47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11" t="str">
        <f>IF(ChurnTable[[#This Row],[MonthlyCharges]]&lt;35,"Low (&lt;$35)",IF(ChurnTable[[#This Row],[MonthlyCharges]]&lt;70,"Medium ($35-$70)","High (&gt;$70)"))</f>
        <v>High (&gt;$70)</v>
      </c>
      <c r="X4711">
        <f>ChurnTable[[#This Row],[MonthlyCharges]]*12</f>
        <v>1162.1999999999998</v>
      </c>
      <c r="Y4711">
        <f>IF(ChurnTable[[#This Row],[Churn]]="Yes",1,0)</f>
        <v>0</v>
      </c>
      <c r="Z4711">
        <f>IF(ChurnTable[[#This Row],[Churn]]="Yes",ChurnTable[[#This Row],[MonthlyCharges]]*12,0)</f>
        <v>0</v>
      </c>
    </row>
    <row r="4712" spans="1:26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 s="1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 s="2">
        <v>40.549999999999997</v>
      </c>
      <c r="T4712" s="2">
        <v>217.5</v>
      </c>
      <c r="U4712" t="s">
        <v>24</v>
      </c>
      <c r="V47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12" t="str">
        <f>IF(ChurnTable[[#This Row],[MonthlyCharges]]&lt;35,"Low (&lt;$35)",IF(ChurnTable[[#This Row],[MonthlyCharges]]&lt;70,"Medium ($35-$70)","High (&gt;$70)"))</f>
        <v>Medium ($35-$70)</v>
      </c>
      <c r="X4712">
        <f>ChurnTable[[#This Row],[MonthlyCharges]]*12</f>
        <v>486.59999999999997</v>
      </c>
      <c r="Y4712">
        <f>IF(ChurnTable[[#This Row],[Churn]]="Yes",1,0)</f>
        <v>0</v>
      </c>
      <c r="Z4712">
        <f>IF(ChurnTable[[#This Row],[Churn]]="Yes",ChurnTable[[#This Row],[MonthlyCharges]]*12,0)</f>
        <v>0</v>
      </c>
    </row>
    <row r="4713" spans="1:26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 s="1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 s="2">
        <v>19.8</v>
      </c>
      <c r="T4713" s="2">
        <v>607.70000000000005</v>
      </c>
      <c r="U4713" t="s">
        <v>24</v>
      </c>
      <c r="V47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13" t="str">
        <f>IF(ChurnTable[[#This Row],[MonthlyCharges]]&lt;35,"Low (&lt;$35)",IF(ChurnTable[[#This Row],[MonthlyCharges]]&lt;70,"Medium ($35-$70)","High (&gt;$70)"))</f>
        <v>Low (&lt;$35)</v>
      </c>
      <c r="X4713">
        <f>ChurnTable[[#This Row],[MonthlyCharges]]*12</f>
        <v>237.60000000000002</v>
      </c>
      <c r="Y4713">
        <f>IF(ChurnTable[[#This Row],[Churn]]="Yes",1,0)</f>
        <v>0</v>
      </c>
      <c r="Z4713">
        <f>IF(ChurnTable[[#This Row],[Churn]]="Yes",ChurnTable[[#This Row],[MonthlyCharges]]*12,0)</f>
        <v>0</v>
      </c>
    </row>
    <row r="4714" spans="1:26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 s="1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 s="2">
        <v>108.25</v>
      </c>
      <c r="T4714" s="2">
        <v>5431.4</v>
      </c>
      <c r="U4714" t="s">
        <v>24</v>
      </c>
      <c r="V47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14" t="str">
        <f>IF(ChurnTable[[#This Row],[MonthlyCharges]]&lt;35,"Low (&lt;$35)",IF(ChurnTable[[#This Row],[MonthlyCharges]]&lt;70,"Medium ($35-$70)","High (&gt;$70)"))</f>
        <v>High (&gt;$70)</v>
      </c>
      <c r="X4714">
        <f>ChurnTable[[#This Row],[MonthlyCharges]]*12</f>
        <v>1299</v>
      </c>
      <c r="Y4714">
        <f>IF(ChurnTable[[#This Row],[Churn]]="Yes",1,0)</f>
        <v>0</v>
      </c>
      <c r="Z4714">
        <f>IF(ChurnTable[[#This Row],[Churn]]="Yes",ChurnTable[[#This Row],[MonthlyCharges]]*12,0)</f>
        <v>0</v>
      </c>
    </row>
    <row r="4715" spans="1:26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 s="1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 s="2">
        <v>105.05</v>
      </c>
      <c r="T4715" s="2">
        <v>6004.85</v>
      </c>
      <c r="U4715" t="s">
        <v>24</v>
      </c>
      <c r="V47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15" t="str">
        <f>IF(ChurnTable[[#This Row],[MonthlyCharges]]&lt;35,"Low (&lt;$35)",IF(ChurnTable[[#This Row],[MonthlyCharges]]&lt;70,"Medium ($35-$70)","High (&gt;$70)"))</f>
        <v>High (&gt;$70)</v>
      </c>
      <c r="X4715">
        <f>ChurnTable[[#This Row],[MonthlyCharges]]*12</f>
        <v>1260.5999999999999</v>
      </c>
      <c r="Y4715">
        <f>IF(ChurnTable[[#This Row],[Churn]]="Yes",1,0)</f>
        <v>0</v>
      </c>
      <c r="Z4715">
        <f>IF(ChurnTable[[#This Row],[Churn]]="Yes",ChurnTable[[#This Row],[MonthlyCharges]]*12,0)</f>
        <v>0</v>
      </c>
    </row>
    <row r="4716" spans="1:26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 s="1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 s="2">
        <v>90.45</v>
      </c>
      <c r="T4716" s="2">
        <v>5957.9</v>
      </c>
      <c r="U4716" t="s">
        <v>24</v>
      </c>
      <c r="V47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16" t="str">
        <f>IF(ChurnTable[[#This Row],[MonthlyCharges]]&lt;35,"Low (&lt;$35)",IF(ChurnTable[[#This Row],[MonthlyCharges]]&lt;70,"Medium ($35-$70)","High (&gt;$70)"))</f>
        <v>High (&gt;$70)</v>
      </c>
      <c r="X4716">
        <f>ChurnTable[[#This Row],[MonthlyCharges]]*12</f>
        <v>1085.4000000000001</v>
      </c>
      <c r="Y4716">
        <f>IF(ChurnTable[[#This Row],[Churn]]="Yes",1,0)</f>
        <v>0</v>
      </c>
      <c r="Z4716">
        <f>IF(ChurnTable[[#This Row],[Churn]]="Yes",ChurnTable[[#This Row],[MonthlyCharges]]*12,0)</f>
        <v>0</v>
      </c>
    </row>
    <row r="4717" spans="1:26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 s="1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 s="2">
        <v>86.4</v>
      </c>
      <c r="T4717" s="2">
        <v>5442.05</v>
      </c>
      <c r="U4717" t="s">
        <v>24</v>
      </c>
      <c r="V47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17" t="str">
        <f>IF(ChurnTable[[#This Row],[MonthlyCharges]]&lt;35,"Low (&lt;$35)",IF(ChurnTable[[#This Row],[MonthlyCharges]]&lt;70,"Medium ($35-$70)","High (&gt;$70)"))</f>
        <v>High (&gt;$70)</v>
      </c>
      <c r="X4717">
        <f>ChurnTable[[#This Row],[MonthlyCharges]]*12</f>
        <v>1036.8000000000002</v>
      </c>
      <c r="Y4717">
        <f>IF(ChurnTable[[#This Row],[Churn]]="Yes",1,0)</f>
        <v>0</v>
      </c>
      <c r="Z4717">
        <f>IF(ChurnTable[[#This Row],[Churn]]="Yes",ChurnTable[[#This Row],[MonthlyCharges]]*12,0)</f>
        <v>0</v>
      </c>
    </row>
    <row r="4718" spans="1:26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 s="1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 s="2">
        <v>66.900000000000006</v>
      </c>
      <c r="T4718" s="2">
        <v>4370.25</v>
      </c>
      <c r="U4718" t="s">
        <v>24</v>
      </c>
      <c r="V47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18" t="str">
        <f>IF(ChurnTable[[#This Row],[MonthlyCharges]]&lt;35,"Low (&lt;$35)",IF(ChurnTable[[#This Row],[MonthlyCharges]]&lt;70,"Medium ($35-$70)","High (&gt;$70)"))</f>
        <v>Medium ($35-$70)</v>
      </c>
      <c r="X4718">
        <f>ChurnTable[[#This Row],[MonthlyCharges]]*12</f>
        <v>802.80000000000007</v>
      </c>
      <c r="Y4718">
        <f>IF(ChurnTable[[#This Row],[Churn]]="Yes",1,0)</f>
        <v>0</v>
      </c>
      <c r="Z4718">
        <f>IF(ChurnTable[[#This Row],[Churn]]="Yes",ChurnTable[[#This Row],[MonthlyCharges]]*12,0)</f>
        <v>0</v>
      </c>
    </row>
    <row r="4719" spans="1:26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 s="1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 s="2">
        <v>110.7</v>
      </c>
      <c r="T4719" s="2">
        <v>4428.6000000000004</v>
      </c>
      <c r="U4719" t="s">
        <v>24</v>
      </c>
      <c r="V47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19" t="str">
        <f>IF(ChurnTable[[#This Row],[MonthlyCharges]]&lt;35,"Low (&lt;$35)",IF(ChurnTable[[#This Row],[MonthlyCharges]]&lt;70,"Medium ($35-$70)","High (&gt;$70)"))</f>
        <v>High (&gt;$70)</v>
      </c>
      <c r="X4719">
        <f>ChurnTable[[#This Row],[MonthlyCharges]]*12</f>
        <v>1328.4</v>
      </c>
      <c r="Y4719">
        <f>IF(ChurnTable[[#This Row],[Churn]]="Yes",1,0)</f>
        <v>0</v>
      </c>
      <c r="Z4719">
        <f>IF(ChurnTable[[#This Row],[Churn]]="Yes",ChurnTable[[#This Row],[MonthlyCharges]]*12,0)</f>
        <v>0</v>
      </c>
    </row>
    <row r="4720" spans="1:26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 s="1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 s="2">
        <v>20</v>
      </c>
      <c r="T4720" s="2">
        <v>416.45</v>
      </c>
      <c r="U4720" t="s">
        <v>24</v>
      </c>
      <c r="V47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20" t="str">
        <f>IF(ChurnTable[[#This Row],[MonthlyCharges]]&lt;35,"Low (&lt;$35)",IF(ChurnTable[[#This Row],[MonthlyCharges]]&lt;70,"Medium ($35-$70)","High (&gt;$70)"))</f>
        <v>Low (&lt;$35)</v>
      </c>
      <c r="X4720">
        <f>ChurnTable[[#This Row],[MonthlyCharges]]*12</f>
        <v>240</v>
      </c>
      <c r="Y4720">
        <f>IF(ChurnTable[[#This Row],[Churn]]="Yes",1,0)</f>
        <v>0</v>
      </c>
      <c r="Z4720">
        <f>IF(ChurnTable[[#This Row],[Churn]]="Yes",ChurnTable[[#This Row],[MonthlyCharges]]*12,0)</f>
        <v>0</v>
      </c>
    </row>
    <row r="4721" spans="1:26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 s="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 s="2">
        <v>84.9</v>
      </c>
      <c r="T4721" s="2">
        <v>3067.2</v>
      </c>
      <c r="U4721" t="s">
        <v>23</v>
      </c>
      <c r="V47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21" t="str">
        <f>IF(ChurnTable[[#This Row],[MonthlyCharges]]&lt;35,"Low (&lt;$35)",IF(ChurnTable[[#This Row],[MonthlyCharges]]&lt;70,"Medium ($35-$70)","High (&gt;$70)"))</f>
        <v>High (&gt;$70)</v>
      </c>
      <c r="X4721">
        <f>ChurnTable[[#This Row],[MonthlyCharges]]*12</f>
        <v>1018.8000000000001</v>
      </c>
      <c r="Y4721">
        <f>IF(ChurnTable[[#This Row],[Churn]]="Yes",1,0)</f>
        <v>1</v>
      </c>
      <c r="Z4721">
        <f>IF(ChurnTable[[#This Row],[Churn]]="Yes",ChurnTable[[#This Row],[MonthlyCharges]]*12,0)</f>
        <v>1018.8000000000001</v>
      </c>
    </row>
    <row r="4722" spans="1:26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 s="1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 s="2">
        <v>102.1</v>
      </c>
      <c r="T4722" s="2">
        <v>6688.1</v>
      </c>
      <c r="U4722" t="s">
        <v>24</v>
      </c>
      <c r="V47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22" t="str">
        <f>IF(ChurnTable[[#This Row],[MonthlyCharges]]&lt;35,"Low (&lt;$35)",IF(ChurnTable[[#This Row],[MonthlyCharges]]&lt;70,"Medium ($35-$70)","High (&gt;$70)"))</f>
        <v>High (&gt;$70)</v>
      </c>
      <c r="X4722">
        <f>ChurnTable[[#This Row],[MonthlyCharges]]*12</f>
        <v>1225.1999999999998</v>
      </c>
      <c r="Y4722">
        <f>IF(ChurnTable[[#This Row],[Churn]]="Yes",1,0)</f>
        <v>0</v>
      </c>
      <c r="Z4722">
        <f>IF(ChurnTable[[#This Row],[Churn]]="Yes",ChurnTable[[#This Row],[MonthlyCharges]]*12,0)</f>
        <v>0</v>
      </c>
    </row>
    <row r="4723" spans="1:26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 s="1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 s="2">
        <v>20.25</v>
      </c>
      <c r="T4723" s="2">
        <v>20.25</v>
      </c>
      <c r="U4723" t="s">
        <v>23</v>
      </c>
      <c r="V47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23" t="str">
        <f>IF(ChurnTable[[#This Row],[MonthlyCharges]]&lt;35,"Low (&lt;$35)",IF(ChurnTable[[#This Row],[MonthlyCharges]]&lt;70,"Medium ($35-$70)","High (&gt;$70)"))</f>
        <v>Low (&lt;$35)</v>
      </c>
      <c r="X4723">
        <f>ChurnTable[[#This Row],[MonthlyCharges]]*12</f>
        <v>243</v>
      </c>
      <c r="Y4723">
        <f>IF(ChurnTable[[#This Row],[Churn]]="Yes",1,0)</f>
        <v>1</v>
      </c>
      <c r="Z4723">
        <f>IF(ChurnTable[[#This Row],[Churn]]="Yes",ChurnTable[[#This Row],[MonthlyCharges]]*12,0)</f>
        <v>243</v>
      </c>
    </row>
    <row r="4724" spans="1:26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 s="1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 s="2">
        <v>70.150000000000006</v>
      </c>
      <c r="T4724" s="2">
        <v>4224.7</v>
      </c>
      <c r="U4724" t="s">
        <v>24</v>
      </c>
      <c r="V47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24" t="str">
        <f>IF(ChurnTable[[#This Row],[MonthlyCharges]]&lt;35,"Low (&lt;$35)",IF(ChurnTable[[#This Row],[MonthlyCharges]]&lt;70,"Medium ($35-$70)","High (&gt;$70)"))</f>
        <v>High (&gt;$70)</v>
      </c>
      <c r="X4724">
        <f>ChurnTable[[#This Row],[MonthlyCharges]]*12</f>
        <v>841.80000000000007</v>
      </c>
      <c r="Y4724">
        <f>IF(ChurnTable[[#This Row],[Churn]]="Yes",1,0)</f>
        <v>0</v>
      </c>
      <c r="Z4724">
        <f>IF(ChurnTable[[#This Row],[Churn]]="Yes",ChurnTable[[#This Row],[MonthlyCharges]]*12,0)</f>
        <v>0</v>
      </c>
    </row>
    <row r="4725" spans="1:26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 s="1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 s="2">
        <v>74.349999999999994</v>
      </c>
      <c r="T4725" s="2">
        <v>74.349999999999994</v>
      </c>
      <c r="U4725" t="s">
        <v>23</v>
      </c>
      <c r="V47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25" t="str">
        <f>IF(ChurnTable[[#This Row],[MonthlyCharges]]&lt;35,"Low (&lt;$35)",IF(ChurnTable[[#This Row],[MonthlyCharges]]&lt;70,"Medium ($35-$70)","High (&gt;$70)"))</f>
        <v>High (&gt;$70)</v>
      </c>
      <c r="X4725">
        <f>ChurnTable[[#This Row],[MonthlyCharges]]*12</f>
        <v>892.19999999999993</v>
      </c>
      <c r="Y4725">
        <f>IF(ChurnTable[[#This Row],[Churn]]="Yes",1,0)</f>
        <v>1</v>
      </c>
      <c r="Z4725">
        <f>IF(ChurnTable[[#This Row],[Churn]]="Yes",ChurnTable[[#This Row],[MonthlyCharges]]*12,0)</f>
        <v>892.19999999999993</v>
      </c>
    </row>
    <row r="4726" spans="1:26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 s="1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 s="2">
        <v>80.05</v>
      </c>
      <c r="T4726" s="2">
        <v>4042.2</v>
      </c>
      <c r="U4726" t="s">
        <v>24</v>
      </c>
      <c r="V47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26" t="str">
        <f>IF(ChurnTable[[#This Row],[MonthlyCharges]]&lt;35,"Low (&lt;$35)",IF(ChurnTable[[#This Row],[MonthlyCharges]]&lt;70,"Medium ($35-$70)","High (&gt;$70)"))</f>
        <v>High (&gt;$70)</v>
      </c>
      <c r="X4726">
        <f>ChurnTable[[#This Row],[MonthlyCharges]]*12</f>
        <v>960.59999999999991</v>
      </c>
      <c r="Y4726">
        <f>IF(ChurnTable[[#This Row],[Churn]]="Yes",1,0)</f>
        <v>0</v>
      </c>
      <c r="Z4726">
        <f>IF(ChurnTable[[#This Row],[Churn]]="Yes",ChurnTable[[#This Row],[MonthlyCharges]]*12,0)</f>
        <v>0</v>
      </c>
    </row>
    <row r="4727" spans="1:26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 s="1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 s="2">
        <v>62.05</v>
      </c>
      <c r="T4727" s="2">
        <v>62.05</v>
      </c>
      <c r="U4727" t="s">
        <v>23</v>
      </c>
      <c r="V47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27" t="str">
        <f>IF(ChurnTable[[#This Row],[MonthlyCharges]]&lt;35,"Low (&lt;$35)",IF(ChurnTable[[#This Row],[MonthlyCharges]]&lt;70,"Medium ($35-$70)","High (&gt;$70)"))</f>
        <v>Medium ($35-$70)</v>
      </c>
      <c r="X4727">
        <f>ChurnTable[[#This Row],[MonthlyCharges]]*12</f>
        <v>744.59999999999991</v>
      </c>
      <c r="Y4727">
        <f>IF(ChurnTable[[#This Row],[Churn]]="Yes",1,0)</f>
        <v>1</v>
      </c>
      <c r="Z4727">
        <f>IF(ChurnTable[[#This Row],[Churn]]="Yes",ChurnTable[[#This Row],[MonthlyCharges]]*12,0)</f>
        <v>744.59999999999991</v>
      </c>
    </row>
    <row r="4728" spans="1:26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 s="1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 s="2">
        <v>49.2</v>
      </c>
      <c r="T4728" s="2">
        <v>3580.95</v>
      </c>
      <c r="U4728" t="s">
        <v>24</v>
      </c>
      <c r="V47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28" t="str">
        <f>IF(ChurnTable[[#This Row],[MonthlyCharges]]&lt;35,"Low (&lt;$35)",IF(ChurnTable[[#This Row],[MonthlyCharges]]&lt;70,"Medium ($35-$70)","High (&gt;$70)"))</f>
        <v>Medium ($35-$70)</v>
      </c>
      <c r="X4728">
        <f>ChurnTable[[#This Row],[MonthlyCharges]]*12</f>
        <v>590.40000000000009</v>
      </c>
      <c r="Y4728">
        <f>IF(ChurnTable[[#This Row],[Churn]]="Yes",1,0)</f>
        <v>0</v>
      </c>
      <c r="Z4728">
        <f>IF(ChurnTable[[#This Row],[Churn]]="Yes",ChurnTable[[#This Row],[MonthlyCharges]]*12,0)</f>
        <v>0</v>
      </c>
    </row>
    <row r="4729" spans="1:26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 s="1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 s="2">
        <v>20.5</v>
      </c>
      <c r="T4729" s="2">
        <v>1198.8</v>
      </c>
      <c r="U4729" t="s">
        <v>24</v>
      </c>
      <c r="V47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29" t="str">
        <f>IF(ChurnTable[[#This Row],[MonthlyCharges]]&lt;35,"Low (&lt;$35)",IF(ChurnTable[[#This Row],[MonthlyCharges]]&lt;70,"Medium ($35-$70)","High (&gt;$70)"))</f>
        <v>Low (&lt;$35)</v>
      </c>
      <c r="X4729">
        <f>ChurnTable[[#This Row],[MonthlyCharges]]*12</f>
        <v>246</v>
      </c>
      <c r="Y4729">
        <f>IF(ChurnTable[[#This Row],[Churn]]="Yes",1,0)</f>
        <v>0</v>
      </c>
      <c r="Z4729">
        <f>IF(ChurnTable[[#This Row],[Churn]]="Yes",ChurnTable[[#This Row],[MonthlyCharges]]*12,0)</f>
        <v>0</v>
      </c>
    </row>
    <row r="4730" spans="1:26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 s="1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 s="2">
        <v>38.25</v>
      </c>
      <c r="T4730" s="2">
        <v>1755.35</v>
      </c>
      <c r="U4730" t="s">
        <v>24</v>
      </c>
      <c r="V47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30" t="str">
        <f>IF(ChurnTable[[#This Row],[MonthlyCharges]]&lt;35,"Low (&lt;$35)",IF(ChurnTable[[#This Row],[MonthlyCharges]]&lt;70,"Medium ($35-$70)","High (&gt;$70)"))</f>
        <v>Medium ($35-$70)</v>
      </c>
      <c r="X4730">
        <f>ChurnTable[[#This Row],[MonthlyCharges]]*12</f>
        <v>459</v>
      </c>
      <c r="Y4730">
        <f>IF(ChurnTable[[#This Row],[Churn]]="Yes",1,0)</f>
        <v>0</v>
      </c>
      <c r="Z4730">
        <f>IF(ChurnTable[[#This Row],[Churn]]="Yes",ChurnTable[[#This Row],[MonthlyCharges]]*12,0)</f>
        <v>0</v>
      </c>
    </row>
    <row r="4731" spans="1:26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 s="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 s="2">
        <v>54.95</v>
      </c>
      <c r="T4731" s="2">
        <v>3772.5</v>
      </c>
      <c r="U4731" t="s">
        <v>24</v>
      </c>
      <c r="V47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31" t="str">
        <f>IF(ChurnTable[[#This Row],[MonthlyCharges]]&lt;35,"Low (&lt;$35)",IF(ChurnTable[[#This Row],[MonthlyCharges]]&lt;70,"Medium ($35-$70)","High (&gt;$70)"))</f>
        <v>Medium ($35-$70)</v>
      </c>
      <c r="X4731">
        <f>ChurnTable[[#This Row],[MonthlyCharges]]*12</f>
        <v>659.40000000000009</v>
      </c>
      <c r="Y4731">
        <f>IF(ChurnTable[[#This Row],[Churn]]="Yes",1,0)</f>
        <v>0</v>
      </c>
      <c r="Z4731">
        <f>IF(ChurnTable[[#This Row],[Churn]]="Yes",ChurnTable[[#This Row],[MonthlyCharges]]*12,0)</f>
        <v>0</v>
      </c>
    </row>
    <row r="4732" spans="1:26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 s="1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 s="2">
        <v>96.6</v>
      </c>
      <c r="T4732" s="2">
        <v>2877.95</v>
      </c>
      <c r="U4732" t="s">
        <v>24</v>
      </c>
      <c r="V47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32" t="str">
        <f>IF(ChurnTable[[#This Row],[MonthlyCharges]]&lt;35,"Low (&lt;$35)",IF(ChurnTable[[#This Row],[MonthlyCharges]]&lt;70,"Medium ($35-$70)","High (&gt;$70)"))</f>
        <v>High (&gt;$70)</v>
      </c>
      <c r="X4732">
        <f>ChurnTable[[#This Row],[MonthlyCharges]]*12</f>
        <v>1159.1999999999998</v>
      </c>
      <c r="Y4732">
        <f>IF(ChurnTable[[#This Row],[Churn]]="Yes",1,0)</f>
        <v>0</v>
      </c>
      <c r="Z4732">
        <f>IF(ChurnTable[[#This Row],[Churn]]="Yes",ChurnTable[[#This Row],[MonthlyCharges]]*12,0)</f>
        <v>0</v>
      </c>
    </row>
    <row r="4733" spans="1:26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 s="1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 s="2">
        <v>19.899999999999999</v>
      </c>
      <c r="T4733" s="2">
        <v>357.7</v>
      </c>
      <c r="U4733" t="s">
        <v>24</v>
      </c>
      <c r="V47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33" t="str">
        <f>IF(ChurnTable[[#This Row],[MonthlyCharges]]&lt;35,"Low (&lt;$35)",IF(ChurnTable[[#This Row],[MonthlyCharges]]&lt;70,"Medium ($35-$70)","High (&gt;$70)"))</f>
        <v>Low (&lt;$35)</v>
      </c>
      <c r="X4733">
        <f>ChurnTable[[#This Row],[MonthlyCharges]]*12</f>
        <v>238.79999999999998</v>
      </c>
      <c r="Y4733">
        <f>IF(ChurnTable[[#This Row],[Churn]]="Yes",1,0)</f>
        <v>0</v>
      </c>
      <c r="Z4733">
        <f>IF(ChurnTable[[#This Row],[Churn]]="Yes",ChurnTable[[#This Row],[MonthlyCharges]]*12,0)</f>
        <v>0</v>
      </c>
    </row>
    <row r="4734" spans="1:26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 s="1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 s="2">
        <v>19.899999999999999</v>
      </c>
      <c r="T4734" s="2">
        <v>1397.3</v>
      </c>
      <c r="U4734" t="s">
        <v>24</v>
      </c>
      <c r="V47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34" t="str">
        <f>IF(ChurnTable[[#This Row],[MonthlyCharges]]&lt;35,"Low (&lt;$35)",IF(ChurnTable[[#This Row],[MonthlyCharges]]&lt;70,"Medium ($35-$70)","High (&gt;$70)"))</f>
        <v>Low (&lt;$35)</v>
      </c>
      <c r="X4734">
        <f>ChurnTable[[#This Row],[MonthlyCharges]]*12</f>
        <v>238.79999999999998</v>
      </c>
      <c r="Y4734">
        <f>IF(ChurnTable[[#This Row],[Churn]]="Yes",1,0)</f>
        <v>0</v>
      </c>
      <c r="Z4734">
        <f>IF(ChurnTable[[#This Row],[Churn]]="Yes",ChurnTable[[#This Row],[MonthlyCharges]]*12,0)</f>
        <v>0</v>
      </c>
    </row>
    <row r="4735" spans="1:26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 s="1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 s="2">
        <v>84.6</v>
      </c>
      <c r="T4735" s="2">
        <v>959.9</v>
      </c>
      <c r="U4735" t="s">
        <v>24</v>
      </c>
      <c r="V47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35" t="str">
        <f>IF(ChurnTable[[#This Row],[MonthlyCharges]]&lt;35,"Low (&lt;$35)",IF(ChurnTable[[#This Row],[MonthlyCharges]]&lt;70,"Medium ($35-$70)","High (&gt;$70)"))</f>
        <v>High (&gt;$70)</v>
      </c>
      <c r="X4735">
        <f>ChurnTable[[#This Row],[MonthlyCharges]]*12</f>
        <v>1015.1999999999999</v>
      </c>
      <c r="Y4735">
        <f>IF(ChurnTable[[#This Row],[Churn]]="Yes",1,0)</f>
        <v>0</v>
      </c>
      <c r="Z4735">
        <f>IF(ChurnTable[[#This Row],[Churn]]="Yes",ChurnTable[[#This Row],[MonthlyCharges]]*12,0)</f>
        <v>0</v>
      </c>
    </row>
    <row r="4736" spans="1:26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 s="1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 s="2">
        <v>80</v>
      </c>
      <c r="T4736" s="2">
        <v>3182.95</v>
      </c>
      <c r="U4736" t="s">
        <v>23</v>
      </c>
      <c r="V47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36" t="str">
        <f>IF(ChurnTable[[#This Row],[MonthlyCharges]]&lt;35,"Low (&lt;$35)",IF(ChurnTable[[#This Row],[MonthlyCharges]]&lt;70,"Medium ($35-$70)","High (&gt;$70)"))</f>
        <v>High (&gt;$70)</v>
      </c>
      <c r="X4736">
        <f>ChurnTable[[#This Row],[MonthlyCharges]]*12</f>
        <v>960</v>
      </c>
      <c r="Y4736">
        <f>IF(ChurnTable[[#This Row],[Churn]]="Yes",1,0)</f>
        <v>1</v>
      </c>
      <c r="Z4736">
        <f>IF(ChurnTable[[#This Row],[Churn]]="Yes",ChurnTable[[#This Row],[MonthlyCharges]]*12,0)</f>
        <v>960</v>
      </c>
    </row>
    <row r="4737" spans="1:26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 s="1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 s="2">
        <v>85.25</v>
      </c>
      <c r="T4737" s="2">
        <v>3704.15</v>
      </c>
      <c r="U4737" t="s">
        <v>24</v>
      </c>
      <c r="V47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37" t="str">
        <f>IF(ChurnTable[[#This Row],[MonthlyCharges]]&lt;35,"Low (&lt;$35)",IF(ChurnTable[[#This Row],[MonthlyCharges]]&lt;70,"Medium ($35-$70)","High (&gt;$70)"))</f>
        <v>High (&gt;$70)</v>
      </c>
      <c r="X4737">
        <f>ChurnTable[[#This Row],[MonthlyCharges]]*12</f>
        <v>1023</v>
      </c>
      <c r="Y4737">
        <f>IF(ChurnTable[[#This Row],[Churn]]="Yes",1,0)</f>
        <v>0</v>
      </c>
      <c r="Z4737">
        <f>IF(ChurnTable[[#This Row],[Churn]]="Yes",ChurnTable[[#This Row],[MonthlyCharges]]*12,0)</f>
        <v>0</v>
      </c>
    </row>
    <row r="4738" spans="1:26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 s="1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 s="2">
        <v>81.25</v>
      </c>
      <c r="T4738" s="2">
        <v>4620.3999999999996</v>
      </c>
      <c r="U4738" t="s">
        <v>24</v>
      </c>
      <c r="V47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38" t="str">
        <f>IF(ChurnTable[[#This Row],[MonthlyCharges]]&lt;35,"Low (&lt;$35)",IF(ChurnTable[[#This Row],[MonthlyCharges]]&lt;70,"Medium ($35-$70)","High (&gt;$70)"))</f>
        <v>High (&gt;$70)</v>
      </c>
      <c r="X4738">
        <f>ChurnTable[[#This Row],[MonthlyCharges]]*12</f>
        <v>975</v>
      </c>
      <c r="Y4738">
        <f>IF(ChurnTable[[#This Row],[Churn]]="Yes",1,0)</f>
        <v>0</v>
      </c>
      <c r="Z4738">
        <f>IF(ChurnTable[[#This Row],[Churn]]="Yes",ChurnTable[[#This Row],[MonthlyCharges]]*12,0)</f>
        <v>0</v>
      </c>
    </row>
    <row r="4739" spans="1:26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 s="1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 s="2">
        <v>115.5</v>
      </c>
      <c r="T4739" s="2">
        <v>8312.75</v>
      </c>
      <c r="U4739" t="s">
        <v>24</v>
      </c>
      <c r="V47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39" t="str">
        <f>IF(ChurnTable[[#This Row],[MonthlyCharges]]&lt;35,"Low (&lt;$35)",IF(ChurnTable[[#This Row],[MonthlyCharges]]&lt;70,"Medium ($35-$70)","High (&gt;$70)"))</f>
        <v>High (&gt;$70)</v>
      </c>
      <c r="X4739">
        <f>ChurnTable[[#This Row],[MonthlyCharges]]*12</f>
        <v>1386</v>
      </c>
      <c r="Y4739">
        <f>IF(ChurnTable[[#This Row],[Churn]]="Yes",1,0)</f>
        <v>0</v>
      </c>
      <c r="Z4739">
        <f>IF(ChurnTable[[#This Row],[Churn]]="Yes",ChurnTable[[#This Row],[MonthlyCharges]]*12,0)</f>
        <v>0</v>
      </c>
    </row>
    <row r="4740" spans="1:26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 s="1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 s="2">
        <v>104.1</v>
      </c>
      <c r="T4740" s="2">
        <v>541.9</v>
      </c>
      <c r="U4740" t="s">
        <v>23</v>
      </c>
      <c r="V47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40" t="str">
        <f>IF(ChurnTable[[#This Row],[MonthlyCharges]]&lt;35,"Low (&lt;$35)",IF(ChurnTable[[#This Row],[MonthlyCharges]]&lt;70,"Medium ($35-$70)","High (&gt;$70)"))</f>
        <v>High (&gt;$70)</v>
      </c>
      <c r="X4740">
        <f>ChurnTable[[#This Row],[MonthlyCharges]]*12</f>
        <v>1249.1999999999998</v>
      </c>
      <c r="Y4740">
        <f>IF(ChurnTable[[#This Row],[Churn]]="Yes",1,0)</f>
        <v>1</v>
      </c>
      <c r="Z4740">
        <f>IF(ChurnTable[[#This Row],[Churn]]="Yes",ChurnTable[[#This Row],[MonthlyCharges]]*12,0)</f>
        <v>1249.1999999999998</v>
      </c>
    </row>
    <row r="4741" spans="1:26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 s="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 s="2">
        <v>79</v>
      </c>
      <c r="T4741" s="2">
        <v>929.3</v>
      </c>
      <c r="U4741" t="s">
        <v>24</v>
      </c>
      <c r="V47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41" t="str">
        <f>IF(ChurnTable[[#This Row],[MonthlyCharges]]&lt;35,"Low (&lt;$35)",IF(ChurnTable[[#This Row],[MonthlyCharges]]&lt;70,"Medium ($35-$70)","High (&gt;$70)"))</f>
        <v>High (&gt;$70)</v>
      </c>
      <c r="X4741">
        <f>ChurnTable[[#This Row],[MonthlyCharges]]*12</f>
        <v>948</v>
      </c>
      <c r="Y4741">
        <f>IF(ChurnTable[[#This Row],[Churn]]="Yes",1,0)</f>
        <v>0</v>
      </c>
      <c r="Z4741">
        <f>IF(ChurnTable[[#This Row],[Churn]]="Yes",ChurnTable[[#This Row],[MonthlyCharges]]*12,0)</f>
        <v>0</v>
      </c>
    </row>
    <row r="4742" spans="1:26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 s="1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 s="2">
        <v>39.1</v>
      </c>
      <c r="T4742" s="2">
        <v>971.3</v>
      </c>
      <c r="U4742" t="s">
        <v>23</v>
      </c>
      <c r="V47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42" t="str">
        <f>IF(ChurnTable[[#This Row],[MonthlyCharges]]&lt;35,"Low (&lt;$35)",IF(ChurnTable[[#This Row],[MonthlyCharges]]&lt;70,"Medium ($35-$70)","High (&gt;$70)"))</f>
        <v>Medium ($35-$70)</v>
      </c>
      <c r="X4742">
        <f>ChurnTable[[#This Row],[MonthlyCharges]]*12</f>
        <v>469.20000000000005</v>
      </c>
      <c r="Y4742">
        <f>IF(ChurnTable[[#This Row],[Churn]]="Yes",1,0)</f>
        <v>1</v>
      </c>
      <c r="Z4742">
        <f>IF(ChurnTable[[#This Row],[Churn]]="Yes",ChurnTable[[#This Row],[MonthlyCharges]]*12,0)</f>
        <v>469.20000000000005</v>
      </c>
    </row>
    <row r="4743" spans="1:26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 s="1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 s="2">
        <v>94.65</v>
      </c>
      <c r="T4743" s="2">
        <v>1285.05</v>
      </c>
      <c r="U4743" t="s">
        <v>24</v>
      </c>
      <c r="V47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43" t="str">
        <f>IF(ChurnTable[[#This Row],[MonthlyCharges]]&lt;35,"Low (&lt;$35)",IF(ChurnTable[[#This Row],[MonthlyCharges]]&lt;70,"Medium ($35-$70)","High (&gt;$70)"))</f>
        <v>High (&gt;$70)</v>
      </c>
      <c r="X4743">
        <f>ChurnTable[[#This Row],[MonthlyCharges]]*12</f>
        <v>1135.8000000000002</v>
      </c>
      <c r="Y4743">
        <f>IF(ChurnTable[[#This Row],[Churn]]="Yes",1,0)</f>
        <v>0</v>
      </c>
      <c r="Z4743">
        <f>IF(ChurnTable[[#This Row],[Churn]]="Yes",ChurnTable[[#This Row],[MonthlyCharges]]*12,0)</f>
        <v>0</v>
      </c>
    </row>
    <row r="4744" spans="1:26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 s="1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 s="2">
        <v>20.8</v>
      </c>
      <c r="T4744" s="2">
        <v>1521.2</v>
      </c>
      <c r="U4744" t="s">
        <v>24</v>
      </c>
      <c r="V47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44" t="str">
        <f>IF(ChurnTable[[#This Row],[MonthlyCharges]]&lt;35,"Low (&lt;$35)",IF(ChurnTable[[#This Row],[MonthlyCharges]]&lt;70,"Medium ($35-$70)","High (&gt;$70)"))</f>
        <v>Low (&lt;$35)</v>
      </c>
      <c r="X4744">
        <f>ChurnTable[[#This Row],[MonthlyCharges]]*12</f>
        <v>249.60000000000002</v>
      </c>
      <c r="Y4744">
        <f>IF(ChurnTable[[#This Row],[Churn]]="Yes",1,0)</f>
        <v>0</v>
      </c>
      <c r="Z4744">
        <f>IF(ChurnTable[[#This Row],[Churn]]="Yes",ChurnTable[[#This Row],[MonthlyCharges]]*12,0)</f>
        <v>0</v>
      </c>
    </row>
    <row r="4745" spans="1:26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 s="1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 s="2">
        <v>59.5</v>
      </c>
      <c r="T4745" s="2">
        <v>3389.25</v>
      </c>
      <c r="U4745" t="s">
        <v>24</v>
      </c>
      <c r="V47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45" t="str">
        <f>IF(ChurnTable[[#This Row],[MonthlyCharges]]&lt;35,"Low (&lt;$35)",IF(ChurnTable[[#This Row],[MonthlyCharges]]&lt;70,"Medium ($35-$70)","High (&gt;$70)"))</f>
        <v>Medium ($35-$70)</v>
      </c>
      <c r="X4745">
        <f>ChurnTable[[#This Row],[MonthlyCharges]]*12</f>
        <v>714</v>
      </c>
      <c r="Y4745">
        <f>IF(ChurnTable[[#This Row],[Churn]]="Yes",1,0)</f>
        <v>0</v>
      </c>
      <c r="Z4745">
        <f>IF(ChurnTable[[#This Row],[Churn]]="Yes",ChurnTable[[#This Row],[MonthlyCharges]]*12,0)</f>
        <v>0</v>
      </c>
    </row>
    <row r="4746" spans="1:26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 s="1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 s="2">
        <v>20.05</v>
      </c>
      <c r="T4746" s="2">
        <v>1198.05</v>
      </c>
      <c r="U4746" t="s">
        <v>24</v>
      </c>
      <c r="V47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46" t="str">
        <f>IF(ChurnTable[[#This Row],[MonthlyCharges]]&lt;35,"Low (&lt;$35)",IF(ChurnTable[[#This Row],[MonthlyCharges]]&lt;70,"Medium ($35-$70)","High (&gt;$70)"))</f>
        <v>Low (&lt;$35)</v>
      </c>
      <c r="X4746">
        <f>ChurnTable[[#This Row],[MonthlyCharges]]*12</f>
        <v>240.60000000000002</v>
      </c>
      <c r="Y4746">
        <f>IF(ChurnTable[[#This Row],[Churn]]="Yes",1,0)</f>
        <v>0</v>
      </c>
      <c r="Z4746">
        <f>IF(ChurnTable[[#This Row],[Churn]]="Yes",ChurnTable[[#This Row],[MonthlyCharges]]*12,0)</f>
        <v>0</v>
      </c>
    </row>
    <row r="4747" spans="1:26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 s="1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 s="2">
        <v>100.45</v>
      </c>
      <c r="T4747" s="2">
        <v>3414.65</v>
      </c>
      <c r="U4747" t="s">
        <v>24</v>
      </c>
      <c r="V47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47" t="str">
        <f>IF(ChurnTable[[#This Row],[MonthlyCharges]]&lt;35,"Low (&lt;$35)",IF(ChurnTable[[#This Row],[MonthlyCharges]]&lt;70,"Medium ($35-$70)","High (&gt;$70)"))</f>
        <v>High (&gt;$70)</v>
      </c>
      <c r="X4747">
        <f>ChurnTable[[#This Row],[MonthlyCharges]]*12</f>
        <v>1205.4000000000001</v>
      </c>
      <c r="Y4747">
        <f>IF(ChurnTable[[#This Row],[Churn]]="Yes",1,0)</f>
        <v>0</v>
      </c>
      <c r="Z4747">
        <f>IF(ChurnTable[[#This Row],[Churn]]="Yes",ChurnTable[[#This Row],[MonthlyCharges]]*12,0)</f>
        <v>0</v>
      </c>
    </row>
    <row r="4748" spans="1:26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 s="1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 s="2">
        <v>76.5</v>
      </c>
      <c r="T4748" s="2">
        <v>162.44999999999999</v>
      </c>
      <c r="U4748" t="s">
        <v>23</v>
      </c>
      <c r="V47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48" t="str">
        <f>IF(ChurnTable[[#This Row],[MonthlyCharges]]&lt;35,"Low (&lt;$35)",IF(ChurnTable[[#This Row],[MonthlyCharges]]&lt;70,"Medium ($35-$70)","High (&gt;$70)"))</f>
        <v>High (&gt;$70)</v>
      </c>
      <c r="X4748">
        <f>ChurnTable[[#This Row],[MonthlyCharges]]*12</f>
        <v>918</v>
      </c>
      <c r="Y4748">
        <f>IF(ChurnTable[[#This Row],[Churn]]="Yes",1,0)</f>
        <v>1</v>
      </c>
      <c r="Z4748">
        <f>IF(ChurnTable[[#This Row],[Churn]]="Yes",ChurnTable[[#This Row],[MonthlyCharges]]*12,0)</f>
        <v>918</v>
      </c>
    </row>
    <row r="4749" spans="1:26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 s="1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 s="2">
        <v>20.6</v>
      </c>
      <c r="T4749" s="2">
        <v>754</v>
      </c>
      <c r="U4749" t="s">
        <v>24</v>
      </c>
      <c r="V47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49" t="str">
        <f>IF(ChurnTable[[#This Row],[MonthlyCharges]]&lt;35,"Low (&lt;$35)",IF(ChurnTable[[#This Row],[MonthlyCharges]]&lt;70,"Medium ($35-$70)","High (&gt;$70)"))</f>
        <v>Low (&lt;$35)</v>
      </c>
      <c r="X4749">
        <f>ChurnTable[[#This Row],[MonthlyCharges]]*12</f>
        <v>247.20000000000002</v>
      </c>
      <c r="Y4749">
        <f>IF(ChurnTable[[#This Row],[Churn]]="Yes",1,0)</f>
        <v>0</v>
      </c>
      <c r="Z4749">
        <f>IF(ChurnTable[[#This Row],[Churn]]="Yes",ChurnTable[[#This Row],[MonthlyCharges]]*12,0)</f>
        <v>0</v>
      </c>
    </row>
    <row r="4750" spans="1:26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 s="1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 s="2">
        <v>20.3</v>
      </c>
      <c r="T4750" s="2">
        <v>467.15</v>
      </c>
      <c r="U4750" t="s">
        <v>24</v>
      </c>
      <c r="V47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50" t="str">
        <f>IF(ChurnTable[[#This Row],[MonthlyCharges]]&lt;35,"Low (&lt;$35)",IF(ChurnTable[[#This Row],[MonthlyCharges]]&lt;70,"Medium ($35-$70)","High (&gt;$70)"))</f>
        <v>Low (&lt;$35)</v>
      </c>
      <c r="X4750">
        <f>ChurnTable[[#This Row],[MonthlyCharges]]*12</f>
        <v>243.60000000000002</v>
      </c>
      <c r="Y4750">
        <f>IF(ChurnTable[[#This Row],[Churn]]="Yes",1,0)</f>
        <v>0</v>
      </c>
      <c r="Z4750">
        <f>IF(ChurnTable[[#This Row],[Churn]]="Yes",ChurnTable[[#This Row],[MonthlyCharges]]*12,0)</f>
        <v>0</v>
      </c>
    </row>
    <row r="4751" spans="1:26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 s="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 s="2">
        <v>49.2</v>
      </c>
      <c r="T4751" s="2">
        <v>216.9</v>
      </c>
      <c r="U4751" t="s">
        <v>23</v>
      </c>
      <c r="V47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51" t="str">
        <f>IF(ChurnTable[[#This Row],[MonthlyCharges]]&lt;35,"Low (&lt;$35)",IF(ChurnTable[[#This Row],[MonthlyCharges]]&lt;70,"Medium ($35-$70)","High (&gt;$70)"))</f>
        <v>Medium ($35-$70)</v>
      </c>
      <c r="X4751">
        <f>ChurnTable[[#This Row],[MonthlyCharges]]*12</f>
        <v>590.40000000000009</v>
      </c>
      <c r="Y4751">
        <f>IF(ChurnTable[[#This Row],[Churn]]="Yes",1,0)</f>
        <v>1</v>
      </c>
      <c r="Z4751">
        <f>IF(ChurnTable[[#This Row],[Churn]]="Yes",ChurnTable[[#This Row],[MonthlyCharges]]*12,0)</f>
        <v>590.40000000000009</v>
      </c>
    </row>
    <row r="4752" spans="1:26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 s="1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 s="2">
        <v>39.549999999999997</v>
      </c>
      <c r="T4752" s="2">
        <v>373</v>
      </c>
      <c r="U4752" t="s">
        <v>24</v>
      </c>
      <c r="V47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52" t="str">
        <f>IF(ChurnTable[[#This Row],[MonthlyCharges]]&lt;35,"Low (&lt;$35)",IF(ChurnTable[[#This Row],[MonthlyCharges]]&lt;70,"Medium ($35-$70)","High (&gt;$70)"))</f>
        <v>Medium ($35-$70)</v>
      </c>
      <c r="X4752">
        <f>ChurnTable[[#This Row],[MonthlyCharges]]*12</f>
        <v>474.59999999999997</v>
      </c>
      <c r="Y4752">
        <f>IF(ChurnTable[[#This Row],[Churn]]="Yes",1,0)</f>
        <v>0</v>
      </c>
      <c r="Z4752">
        <f>IF(ChurnTable[[#This Row],[Churn]]="Yes",ChurnTable[[#This Row],[MonthlyCharges]]*12,0)</f>
        <v>0</v>
      </c>
    </row>
    <row r="4753" spans="1:26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 s="1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 s="2">
        <v>23.15</v>
      </c>
      <c r="T4753" s="2">
        <v>245.2</v>
      </c>
      <c r="U4753" t="s">
        <v>23</v>
      </c>
      <c r="V47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53" t="str">
        <f>IF(ChurnTable[[#This Row],[MonthlyCharges]]&lt;35,"Low (&lt;$35)",IF(ChurnTable[[#This Row],[MonthlyCharges]]&lt;70,"Medium ($35-$70)","High (&gt;$70)"))</f>
        <v>Low (&lt;$35)</v>
      </c>
      <c r="X4753">
        <f>ChurnTable[[#This Row],[MonthlyCharges]]*12</f>
        <v>277.79999999999995</v>
      </c>
      <c r="Y4753">
        <f>IF(ChurnTable[[#This Row],[Churn]]="Yes",1,0)</f>
        <v>1</v>
      </c>
      <c r="Z4753">
        <f>IF(ChurnTable[[#This Row],[Churn]]="Yes",ChurnTable[[#This Row],[MonthlyCharges]]*12,0)</f>
        <v>277.79999999999995</v>
      </c>
    </row>
    <row r="4754" spans="1:26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 s="1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 s="2">
        <v>20.45</v>
      </c>
      <c r="T4754" s="2">
        <v>481.1</v>
      </c>
      <c r="U4754" t="s">
        <v>24</v>
      </c>
      <c r="V47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54" t="str">
        <f>IF(ChurnTable[[#This Row],[MonthlyCharges]]&lt;35,"Low (&lt;$35)",IF(ChurnTable[[#This Row],[MonthlyCharges]]&lt;70,"Medium ($35-$70)","High (&gt;$70)"))</f>
        <v>Low (&lt;$35)</v>
      </c>
      <c r="X4754">
        <f>ChurnTable[[#This Row],[MonthlyCharges]]*12</f>
        <v>245.39999999999998</v>
      </c>
      <c r="Y4754">
        <f>IF(ChurnTable[[#This Row],[Churn]]="Yes",1,0)</f>
        <v>0</v>
      </c>
      <c r="Z4754">
        <f>IF(ChurnTable[[#This Row],[Churn]]="Yes",ChurnTable[[#This Row],[MonthlyCharges]]*12,0)</f>
        <v>0</v>
      </c>
    </row>
    <row r="4755" spans="1:26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 s="1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 s="2">
        <v>80.849999999999994</v>
      </c>
      <c r="T4755" s="2">
        <v>302.75</v>
      </c>
      <c r="U4755" t="s">
        <v>23</v>
      </c>
      <c r="V47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55" t="str">
        <f>IF(ChurnTable[[#This Row],[MonthlyCharges]]&lt;35,"Low (&lt;$35)",IF(ChurnTable[[#This Row],[MonthlyCharges]]&lt;70,"Medium ($35-$70)","High (&gt;$70)"))</f>
        <v>High (&gt;$70)</v>
      </c>
      <c r="X4755">
        <f>ChurnTable[[#This Row],[MonthlyCharges]]*12</f>
        <v>970.19999999999993</v>
      </c>
      <c r="Y4755">
        <f>IF(ChurnTable[[#This Row],[Churn]]="Yes",1,0)</f>
        <v>1</v>
      </c>
      <c r="Z4755">
        <f>IF(ChurnTable[[#This Row],[Churn]]="Yes",ChurnTable[[#This Row],[MonthlyCharges]]*12,0)</f>
        <v>970.19999999999993</v>
      </c>
    </row>
    <row r="4756" spans="1:26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 s="1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 s="2">
        <v>25.25</v>
      </c>
      <c r="T4756" s="2">
        <v>1728.2</v>
      </c>
      <c r="U4756" t="s">
        <v>24</v>
      </c>
      <c r="V47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56" t="str">
        <f>IF(ChurnTable[[#This Row],[MonthlyCharges]]&lt;35,"Low (&lt;$35)",IF(ChurnTable[[#This Row],[MonthlyCharges]]&lt;70,"Medium ($35-$70)","High (&gt;$70)"))</f>
        <v>Low (&lt;$35)</v>
      </c>
      <c r="X4756">
        <f>ChurnTable[[#This Row],[MonthlyCharges]]*12</f>
        <v>303</v>
      </c>
      <c r="Y4756">
        <f>IF(ChurnTable[[#This Row],[Churn]]="Yes",1,0)</f>
        <v>0</v>
      </c>
      <c r="Z4756">
        <f>IF(ChurnTable[[#This Row],[Churn]]="Yes",ChurnTable[[#This Row],[MonthlyCharges]]*12,0)</f>
        <v>0</v>
      </c>
    </row>
    <row r="4757" spans="1:26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 s="1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 s="2">
        <v>91.25</v>
      </c>
      <c r="T4757" s="2">
        <v>2964.05</v>
      </c>
      <c r="U4757" t="s">
        <v>24</v>
      </c>
      <c r="V47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57" t="str">
        <f>IF(ChurnTable[[#This Row],[MonthlyCharges]]&lt;35,"Low (&lt;$35)",IF(ChurnTable[[#This Row],[MonthlyCharges]]&lt;70,"Medium ($35-$70)","High (&gt;$70)"))</f>
        <v>High (&gt;$70)</v>
      </c>
      <c r="X4757">
        <f>ChurnTable[[#This Row],[MonthlyCharges]]*12</f>
        <v>1095</v>
      </c>
      <c r="Y4757">
        <f>IF(ChurnTable[[#This Row],[Churn]]="Yes",1,0)</f>
        <v>0</v>
      </c>
      <c r="Z4757">
        <f>IF(ChurnTable[[#This Row],[Churn]]="Yes",ChurnTable[[#This Row],[MonthlyCharges]]*12,0)</f>
        <v>0</v>
      </c>
    </row>
    <row r="4758" spans="1:26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 s="1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 s="2">
        <v>72.45</v>
      </c>
      <c r="T4758" s="2">
        <v>2156.25</v>
      </c>
      <c r="U4758" t="s">
        <v>24</v>
      </c>
      <c r="V47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58" t="str">
        <f>IF(ChurnTable[[#This Row],[MonthlyCharges]]&lt;35,"Low (&lt;$35)",IF(ChurnTable[[#This Row],[MonthlyCharges]]&lt;70,"Medium ($35-$70)","High (&gt;$70)"))</f>
        <v>High (&gt;$70)</v>
      </c>
      <c r="X4758">
        <f>ChurnTable[[#This Row],[MonthlyCharges]]*12</f>
        <v>869.40000000000009</v>
      </c>
      <c r="Y4758">
        <f>IF(ChurnTable[[#This Row],[Churn]]="Yes",1,0)</f>
        <v>0</v>
      </c>
      <c r="Z4758">
        <f>IF(ChurnTable[[#This Row],[Churn]]="Yes",ChurnTable[[#This Row],[MonthlyCharges]]*12,0)</f>
        <v>0</v>
      </c>
    </row>
    <row r="4759" spans="1:26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 s="1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 s="2">
        <v>60.1</v>
      </c>
      <c r="T4759" s="2">
        <v>60.1</v>
      </c>
      <c r="U4759" t="s">
        <v>23</v>
      </c>
      <c r="V47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59" t="str">
        <f>IF(ChurnTable[[#This Row],[MonthlyCharges]]&lt;35,"Low (&lt;$35)",IF(ChurnTable[[#This Row],[MonthlyCharges]]&lt;70,"Medium ($35-$70)","High (&gt;$70)"))</f>
        <v>Medium ($35-$70)</v>
      </c>
      <c r="X4759">
        <f>ChurnTable[[#This Row],[MonthlyCharges]]*12</f>
        <v>721.2</v>
      </c>
      <c r="Y4759">
        <f>IF(ChurnTable[[#This Row],[Churn]]="Yes",1,0)</f>
        <v>1</v>
      </c>
      <c r="Z4759">
        <f>IF(ChurnTable[[#This Row],[Churn]]="Yes",ChurnTable[[#This Row],[MonthlyCharges]]*12,0)</f>
        <v>721.2</v>
      </c>
    </row>
    <row r="4760" spans="1:26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 s="1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 s="2">
        <v>19.7</v>
      </c>
      <c r="T4760" s="2">
        <v>1051.9000000000001</v>
      </c>
      <c r="U4760" t="s">
        <v>24</v>
      </c>
      <c r="V47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60" t="str">
        <f>IF(ChurnTable[[#This Row],[MonthlyCharges]]&lt;35,"Low (&lt;$35)",IF(ChurnTable[[#This Row],[MonthlyCharges]]&lt;70,"Medium ($35-$70)","High (&gt;$70)"))</f>
        <v>Low (&lt;$35)</v>
      </c>
      <c r="X4760">
        <f>ChurnTable[[#This Row],[MonthlyCharges]]*12</f>
        <v>236.39999999999998</v>
      </c>
      <c r="Y4760">
        <f>IF(ChurnTable[[#This Row],[Churn]]="Yes",1,0)</f>
        <v>0</v>
      </c>
      <c r="Z4760">
        <f>IF(ChurnTable[[#This Row],[Churn]]="Yes",ChurnTable[[#This Row],[MonthlyCharges]]*12,0)</f>
        <v>0</v>
      </c>
    </row>
    <row r="4761" spans="1:26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 s="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 s="2">
        <v>78.95</v>
      </c>
      <c r="T4761" s="2">
        <v>78.95</v>
      </c>
      <c r="U4761" t="s">
        <v>23</v>
      </c>
      <c r="V47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61" t="str">
        <f>IF(ChurnTable[[#This Row],[MonthlyCharges]]&lt;35,"Low (&lt;$35)",IF(ChurnTable[[#This Row],[MonthlyCharges]]&lt;70,"Medium ($35-$70)","High (&gt;$70)"))</f>
        <v>High (&gt;$70)</v>
      </c>
      <c r="X4761">
        <f>ChurnTable[[#This Row],[MonthlyCharges]]*12</f>
        <v>947.40000000000009</v>
      </c>
      <c r="Y4761">
        <f>IF(ChurnTable[[#This Row],[Churn]]="Yes",1,0)</f>
        <v>1</v>
      </c>
      <c r="Z4761">
        <f>IF(ChurnTable[[#This Row],[Churn]]="Yes",ChurnTable[[#This Row],[MonthlyCharges]]*12,0)</f>
        <v>947.40000000000009</v>
      </c>
    </row>
    <row r="4762" spans="1:26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 s="1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 s="2">
        <v>75.099999999999994</v>
      </c>
      <c r="T4762" s="2">
        <v>5013</v>
      </c>
      <c r="U4762" t="s">
        <v>24</v>
      </c>
      <c r="V47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62" t="str">
        <f>IF(ChurnTable[[#This Row],[MonthlyCharges]]&lt;35,"Low (&lt;$35)",IF(ChurnTable[[#This Row],[MonthlyCharges]]&lt;70,"Medium ($35-$70)","High (&gt;$70)"))</f>
        <v>High (&gt;$70)</v>
      </c>
      <c r="X4762">
        <f>ChurnTable[[#This Row],[MonthlyCharges]]*12</f>
        <v>901.19999999999993</v>
      </c>
      <c r="Y4762">
        <f>IF(ChurnTable[[#This Row],[Churn]]="Yes",1,0)</f>
        <v>0</v>
      </c>
      <c r="Z4762">
        <f>IF(ChurnTable[[#This Row],[Churn]]="Yes",ChurnTable[[#This Row],[MonthlyCharges]]*12,0)</f>
        <v>0</v>
      </c>
    </row>
    <row r="4763" spans="1:26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 s="1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 s="2">
        <v>25</v>
      </c>
      <c r="T4763" s="2">
        <v>1738.9</v>
      </c>
      <c r="U4763" t="s">
        <v>24</v>
      </c>
      <c r="V47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63" t="str">
        <f>IF(ChurnTable[[#This Row],[MonthlyCharges]]&lt;35,"Low (&lt;$35)",IF(ChurnTable[[#This Row],[MonthlyCharges]]&lt;70,"Medium ($35-$70)","High (&gt;$70)"))</f>
        <v>Low (&lt;$35)</v>
      </c>
      <c r="X4763">
        <f>ChurnTable[[#This Row],[MonthlyCharges]]*12</f>
        <v>300</v>
      </c>
      <c r="Y4763">
        <f>IF(ChurnTable[[#This Row],[Churn]]="Yes",1,0)</f>
        <v>0</v>
      </c>
      <c r="Z4763">
        <f>IF(ChurnTable[[#This Row],[Churn]]="Yes",ChurnTable[[#This Row],[MonthlyCharges]]*12,0)</f>
        <v>0</v>
      </c>
    </row>
    <row r="4764" spans="1:26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 s="1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 s="2">
        <v>69.150000000000006</v>
      </c>
      <c r="T4764" s="2">
        <v>2275.1</v>
      </c>
      <c r="U4764" t="s">
        <v>24</v>
      </c>
      <c r="V47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64" t="str">
        <f>IF(ChurnTable[[#This Row],[MonthlyCharges]]&lt;35,"Low (&lt;$35)",IF(ChurnTable[[#This Row],[MonthlyCharges]]&lt;70,"Medium ($35-$70)","High (&gt;$70)"))</f>
        <v>Medium ($35-$70)</v>
      </c>
      <c r="X4764">
        <f>ChurnTable[[#This Row],[MonthlyCharges]]*12</f>
        <v>829.80000000000007</v>
      </c>
      <c r="Y4764">
        <f>IF(ChurnTable[[#This Row],[Churn]]="Yes",1,0)</f>
        <v>0</v>
      </c>
      <c r="Z4764">
        <f>IF(ChurnTable[[#This Row],[Churn]]="Yes",ChurnTable[[#This Row],[MonthlyCharges]]*12,0)</f>
        <v>0</v>
      </c>
    </row>
    <row r="4765" spans="1:26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 s="1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 s="2">
        <v>91.55</v>
      </c>
      <c r="T4765" s="2">
        <v>5511.65</v>
      </c>
      <c r="U4765" t="s">
        <v>24</v>
      </c>
      <c r="V47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65" t="str">
        <f>IF(ChurnTable[[#This Row],[MonthlyCharges]]&lt;35,"Low (&lt;$35)",IF(ChurnTable[[#This Row],[MonthlyCharges]]&lt;70,"Medium ($35-$70)","High (&gt;$70)"))</f>
        <v>High (&gt;$70)</v>
      </c>
      <c r="X4765">
        <f>ChurnTable[[#This Row],[MonthlyCharges]]*12</f>
        <v>1098.5999999999999</v>
      </c>
      <c r="Y4765">
        <f>IF(ChurnTable[[#This Row],[Churn]]="Yes",1,0)</f>
        <v>0</v>
      </c>
      <c r="Z4765">
        <f>IF(ChurnTable[[#This Row],[Churn]]="Yes",ChurnTable[[#This Row],[MonthlyCharges]]*12,0)</f>
        <v>0</v>
      </c>
    </row>
    <row r="4766" spans="1:26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 s="1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 s="2">
        <v>45.15</v>
      </c>
      <c r="T4766" s="2">
        <v>98.5</v>
      </c>
      <c r="U4766" t="s">
        <v>23</v>
      </c>
      <c r="V47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66" t="str">
        <f>IF(ChurnTable[[#This Row],[MonthlyCharges]]&lt;35,"Low (&lt;$35)",IF(ChurnTable[[#This Row],[MonthlyCharges]]&lt;70,"Medium ($35-$70)","High (&gt;$70)"))</f>
        <v>Medium ($35-$70)</v>
      </c>
      <c r="X4766">
        <f>ChurnTable[[#This Row],[MonthlyCharges]]*12</f>
        <v>541.79999999999995</v>
      </c>
      <c r="Y4766">
        <f>IF(ChurnTable[[#This Row],[Churn]]="Yes",1,0)</f>
        <v>1</v>
      </c>
      <c r="Z4766">
        <f>IF(ChurnTable[[#This Row],[Churn]]="Yes",ChurnTable[[#This Row],[MonthlyCharges]]*12,0)</f>
        <v>541.79999999999995</v>
      </c>
    </row>
    <row r="4767" spans="1:26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 s="1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 s="2">
        <v>35.799999999999997</v>
      </c>
      <c r="T4767" s="2">
        <v>1316.9</v>
      </c>
      <c r="U4767" t="s">
        <v>24</v>
      </c>
      <c r="V47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67" t="str">
        <f>IF(ChurnTable[[#This Row],[MonthlyCharges]]&lt;35,"Low (&lt;$35)",IF(ChurnTable[[#This Row],[MonthlyCharges]]&lt;70,"Medium ($35-$70)","High (&gt;$70)"))</f>
        <v>Medium ($35-$70)</v>
      </c>
      <c r="X4767">
        <f>ChurnTable[[#This Row],[MonthlyCharges]]*12</f>
        <v>429.59999999999997</v>
      </c>
      <c r="Y4767">
        <f>IF(ChurnTable[[#This Row],[Churn]]="Yes",1,0)</f>
        <v>0</v>
      </c>
      <c r="Z4767">
        <f>IF(ChurnTable[[#This Row],[Churn]]="Yes",ChurnTable[[#This Row],[MonthlyCharges]]*12,0)</f>
        <v>0</v>
      </c>
    </row>
    <row r="4768" spans="1:26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 s="1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 s="2">
        <v>113.15</v>
      </c>
      <c r="T4768" s="2">
        <v>7993.3</v>
      </c>
      <c r="U4768" t="s">
        <v>24</v>
      </c>
      <c r="V47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68" t="str">
        <f>IF(ChurnTable[[#This Row],[MonthlyCharges]]&lt;35,"Low (&lt;$35)",IF(ChurnTable[[#This Row],[MonthlyCharges]]&lt;70,"Medium ($35-$70)","High (&gt;$70)"))</f>
        <v>High (&gt;$70)</v>
      </c>
      <c r="X4768">
        <f>ChurnTable[[#This Row],[MonthlyCharges]]*12</f>
        <v>1357.8000000000002</v>
      </c>
      <c r="Y4768">
        <f>IF(ChurnTable[[#This Row],[Churn]]="Yes",1,0)</f>
        <v>0</v>
      </c>
      <c r="Z4768">
        <f>IF(ChurnTable[[#This Row],[Churn]]="Yes",ChurnTable[[#This Row],[MonthlyCharges]]*12,0)</f>
        <v>0</v>
      </c>
    </row>
    <row r="4769" spans="1:26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 s="1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 s="2">
        <v>19.850000000000001</v>
      </c>
      <c r="T4769" s="2">
        <v>19.850000000000001</v>
      </c>
      <c r="U4769" t="s">
        <v>24</v>
      </c>
      <c r="V47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69" t="str">
        <f>IF(ChurnTable[[#This Row],[MonthlyCharges]]&lt;35,"Low (&lt;$35)",IF(ChurnTable[[#This Row],[MonthlyCharges]]&lt;70,"Medium ($35-$70)","High (&gt;$70)"))</f>
        <v>Low (&lt;$35)</v>
      </c>
      <c r="X4769">
        <f>ChurnTable[[#This Row],[MonthlyCharges]]*12</f>
        <v>238.20000000000002</v>
      </c>
      <c r="Y4769">
        <f>IF(ChurnTable[[#This Row],[Churn]]="Yes",1,0)</f>
        <v>0</v>
      </c>
      <c r="Z4769">
        <f>IF(ChurnTable[[#This Row],[Churn]]="Yes",ChurnTable[[#This Row],[MonthlyCharges]]*12,0)</f>
        <v>0</v>
      </c>
    </row>
    <row r="4770" spans="1:26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 s="1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 s="2">
        <v>19.8</v>
      </c>
      <c r="T4770" s="2">
        <v>1388.45</v>
      </c>
      <c r="U4770" t="s">
        <v>24</v>
      </c>
      <c r="V47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70" t="str">
        <f>IF(ChurnTable[[#This Row],[MonthlyCharges]]&lt;35,"Low (&lt;$35)",IF(ChurnTable[[#This Row],[MonthlyCharges]]&lt;70,"Medium ($35-$70)","High (&gt;$70)"))</f>
        <v>Low (&lt;$35)</v>
      </c>
      <c r="X4770">
        <f>ChurnTable[[#This Row],[MonthlyCharges]]*12</f>
        <v>237.60000000000002</v>
      </c>
      <c r="Y4770">
        <f>IF(ChurnTable[[#This Row],[Churn]]="Yes",1,0)</f>
        <v>0</v>
      </c>
      <c r="Z4770">
        <f>IF(ChurnTable[[#This Row],[Churn]]="Yes",ChurnTable[[#This Row],[MonthlyCharges]]*12,0)</f>
        <v>0</v>
      </c>
    </row>
    <row r="4771" spans="1:26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 s="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 s="2">
        <v>19.899999999999999</v>
      </c>
      <c r="T4771" s="2">
        <v>666</v>
      </c>
      <c r="U4771" t="s">
        <v>24</v>
      </c>
      <c r="V47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71" t="str">
        <f>IF(ChurnTable[[#This Row],[MonthlyCharges]]&lt;35,"Low (&lt;$35)",IF(ChurnTable[[#This Row],[MonthlyCharges]]&lt;70,"Medium ($35-$70)","High (&gt;$70)"))</f>
        <v>Low (&lt;$35)</v>
      </c>
      <c r="X4771">
        <f>ChurnTable[[#This Row],[MonthlyCharges]]*12</f>
        <v>238.79999999999998</v>
      </c>
      <c r="Y4771">
        <f>IF(ChurnTable[[#This Row],[Churn]]="Yes",1,0)</f>
        <v>0</v>
      </c>
      <c r="Z4771">
        <f>IF(ChurnTable[[#This Row],[Churn]]="Yes",ChurnTable[[#This Row],[MonthlyCharges]]*12,0)</f>
        <v>0</v>
      </c>
    </row>
    <row r="4772" spans="1:26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 s="1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 s="2">
        <v>19.7</v>
      </c>
      <c r="T4772" s="2">
        <v>94.45</v>
      </c>
      <c r="U4772" t="s">
        <v>24</v>
      </c>
      <c r="V47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72" t="str">
        <f>IF(ChurnTable[[#This Row],[MonthlyCharges]]&lt;35,"Low (&lt;$35)",IF(ChurnTable[[#This Row],[MonthlyCharges]]&lt;70,"Medium ($35-$70)","High (&gt;$70)"))</f>
        <v>Low (&lt;$35)</v>
      </c>
      <c r="X4772">
        <f>ChurnTable[[#This Row],[MonthlyCharges]]*12</f>
        <v>236.39999999999998</v>
      </c>
      <c r="Y4772">
        <f>IF(ChurnTable[[#This Row],[Churn]]="Yes",1,0)</f>
        <v>0</v>
      </c>
      <c r="Z4772">
        <f>IF(ChurnTable[[#This Row],[Churn]]="Yes",ChurnTable[[#This Row],[MonthlyCharges]]*12,0)</f>
        <v>0</v>
      </c>
    </row>
    <row r="4773" spans="1:26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 s="1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 s="2">
        <v>79.400000000000006</v>
      </c>
      <c r="T4773" s="2">
        <v>244.65</v>
      </c>
      <c r="U4773" t="s">
        <v>23</v>
      </c>
      <c r="V47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73" t="str">
        <f>IF(ChurnTable[[#This Row],[MonthlyCharges]]&lt;35,"Low (&lt;$35)",IF(ChurnTable[[#This Row],[MonthlyCharges]]&lt;70,"Medium ($35-$70)","High (&gt;$70)"))</f>
        <v>High (&gt;$70)</v>
      </c>
      <c r="X4773">
        <f>ChurnTable[[#This Row],[MonthlyCharges]]*12</f>
        <v>952.80000000000007</v>
      </c>
      <c r="Y4773">
        <f>IF(ChurnTable[[#This Row],[Churn]]="Yes",1,0)</f>
        <v>1</v>
      </c>
      <c r="Z4773">
        <f>IF(ChurnTable[[#This Row],[Churn]]="Yes",ChurnTable[[#This Row],[MonthlyCharges]]*12,0)</f>
        <v>952.80000000000007</v>
      </c>
    </row>
    <row r="4774" spans="1:26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 s="1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 s="2">
        <v>59.1</v>
      </c>
      <c r="T4774" s="2">
        <v>4134.7</v>
      </c>
      <c r="U4774" t="s">
        <v>24</v>
      </c>
      <c r="V47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74" t="str">
        <f>IF(ChurnTable[[#This Row],[MonthlyCharges]]&lt;35,"Low (&lt;$35)",IF(ChurnTable[[#This Row],[MonthlyCharges]]&lt;70,"Medium ($35-$70)","High (&gt;$70)"))</f>
        <v>Medium ($35-$70)</v>
      </c>
      <c r="X4774">
        <f>ChurnTable[[#This Row],[MonthlyCharges]]*12</f>
        <v>709.2</v>
      </c>
      <c r="Y4774">
        <f>IF(ChurnTable[[#This Row],[Churn]]="Yes",1,0)</f>
        <v>0</v>
      </c>
      <c r="Z4774">
        <f>IF(ChurnTable[[#This Row],[Churn]]="Yes",ChurnTable[[#This Row],[MonthlyCharges]]*12,0)</f>
        <v>0</v>
      </c>
    </row>
    <row r="4775" spans="1:26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 s="1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 s="2">
        <v>53.95</v>
      </c>
      <c r="T4775" s="2">
        <v>2375.4</v>
      </c>
      <c r="U4775" t="s">
        <v>23</v>
      </c>
      <c r="V47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75" t="str">
        <f>IF(ChurnTable[[#This Row],[MonthlyCharges]]&lt;35,"Low (&lt;$35)",IF(ChurnTable[[#This Row],[MonthlyCharges]]&lt;70,"Medium ($35-$70)","High (&gt;$70)"))</f>
        <v>Medium ($35-$70)</v>
      </c>
      <c r="X4775">
        <f>ChurnTable[[#This Row],[MonthlyCharges]]*12</f>
        <v>647.40000000000009</v>
      </c>
      <c r="Y4775">
        <f>IF(ChurnTable[[#This Row],[Churn]]="Yes",1,0)</f>
        <v>1</v>
      </c>
      <c r="Z4775">
        <f>IF(ChurnTable[[#This Row],[Churn]]="Yes",ChurnTable[[#This Row],[MonthlyCharges]]*12,0)</f>
        <v>647.40000000000009</v>
      </c>
    </row>
    <row r="4776" spans="1:26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 s="1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 s="2">
        <v>91.15</v>
      </c>
      <c r="T4776" s="2">
        <v>4862.5</v>
      </c>
      <c r="U4776" t="s">
        <v>24</v>
      </c>
      <c r="V47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76" t="str">
        <f>IF(ChurnTable[[#This Row],[MonthlyCharges]]&lt;35,"Low (&lt;$35)",IF(ChurnTable[[#This Row],[MonthlyCharges]]&lt;70,"Medium ($35-$70)","High (&gt;$70)"))</f>
        <v>High (&gt;$70)</v>
      </c>
      <c r="X4776">
        <f>ChurnTable[[#This Row],[MonthlyCharges]]*12</f>
        <v>1093.8000000000002</v>
      </c>
      <c r="Y4776">
        <f>IF(ChurnTable[[#This Row],[Churn]]="Yes",1,0)</f>
        <v>0</v>
      </c>
      <c r="Z4776">
        <f>IF(ChurnTable[[#This Row],[Churn]]="Yes",ChurnTable[[#This Row],[MonthlyCharges]]*12,0)</f>
        <v>0</v>
      </c>
    </row>
    <row r="4777" spans="1:26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 s="1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 s="2">
        <v>99.3</v>
      </c>
      <c r="T4777" s="2">
        <v>2431.35</v>
      </c>
      <c r="U4777" t="s">
        <v>23</v>
      </c>
      <c r="V47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77" t="str">
        <f>IF(ChurnTable[[#This Row],[MonthlyCharges]]&lt;35,"Low (&lt;$35)",IF(ChurnTable[[#This Row],[MonthlyCharges]]&lt;70,"Medium ($35-$70)","High (&gt;$70)"))</f>
        <v>High (&gt;$70)</v>
      </c>
      <c r="X4777">
        <f>ChurnTable[[#This Row],[MonthlyCharges]]*12</f>
        <v>1191.5999999999999</v>
      </c>
      <c r="Y4777">
        <f>IF(ChurnTable[[#This Row],[Churn]]="Yes",1,0)</f>
        <v>1</v>
      </c>
      <c r="Z4777">
        <f>IF(ChurnTable[[#This Row],[Churn]]="Yes",ChurnTable[[#This Row],[MonthlyCharges]]*12,0)</f>
        <v>1191.5999999999999</v>
      </c>
    </row>
    <row r="4778" spans="1:26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 s="1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 s="2">
        <v>68.95</v>
      </c>
      <c r="T4778" s="2">
        <v>351.5</v>
      </c>
      <c r="U4778" t="s">
        <v>24</v>
      </c>
      <c r="V47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78" t="str">
        <f>IF(ChurnTable[[#This Row],[MonthlyCharges]]&lt;35,"Low (&lt;$35)",IF(ChurnTable[[#This Row],[MonthlyCharges]]&lt;70,"Medium ($35-$70)","High (&gt;$70)"))</f>
        <v>Medium ($35-$70)</v>
      </c>
      <c r="X4778">
        <f>ChurnTable[[#This Row],[MonthlyCharges]]*12</f>
        <v>827.40000000000009</v>
      </c>
      <c r="Y4778">
        <f>IF(ChurnTable[[#This Row],[Churn]]="Yes",1,0)</f>
        <v>0</v>
      </c>
      <c r="Z4778">
        <f>IF(ChurnTable[[#This Row],[Churn]]="Yes",ChurnTable[[#This Row],[MonthlyCharges]]*12,0)</f>
        <v>0</v>
      </c>
    </row>
    <row r="4779" spans="1:26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 s="1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 s="2">
        <v>51.55</v>
      </c>
      <c r="T4779" s="2">
        <v>106.2</v>
      </c>
      <c r="U4779" t="s">
        <v>24</v>
      </c>
      <c r="V47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79" t="str">
        <f>IF(ChurnTable[[#This Row],[MonthlyCharges]]&lt;35,"Low (&lt;$35)",IF(ChurnTable[[#This Row],[MonthlyCharges]]&lt;70,"Medium ($35-$70)","High (&gt;$70)"))</f>
        <v>Medium ($35-$70)</v>
      </c>
      <c r="X4779">
        <f>ChurnTable[[#This Row],[MonthlyCharges]]*12</f>
        <v>618.59999999999991</v>
      </c>
      <c r="Y4779">
        <f>IF(ChurnTable[[#This Row],[Churn]]="Yes",1,0)</f>
        <v>0</v>
      </c>
      <c r="Z4779">
        <f>IF(ChurnTable[[#This Row],[Churn]]="Yes",ChurnTable[[#This Row],[MonthlyCharges]]*12,0)</f>
        <v>0</v>
      </c>
    </row>
    <row r="4780" spans="1:26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 s="1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 s="2">
        <v>24.4</v>
      </c>
      <c r="T4780" s="2">
        <v>1413</v>
      </c>
      <c r="U4780" t="s">
        <v>24</v>
      </c>
      <c r="V47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80" t="str">
        <f>IF(ChurnTable[[#This Row],[MonthlyCharges]]&lt;35,"Low (&lt;$35)",IF(ChurnTable[[#This Row],[MonthlyCharges]]&lt;70,"Medium ($35-$70)","High (&gt;$70)"))</f>
        <v>Low (&lt;$35)</v>
      </c>
      <c r="X4780">
        <f>ChurnTable[[#This Row],[MonthlyCharges]]*12</f>
        <v>292.79999999999995</v>
      </c>
      <c r="Y4780">
        <f>IF(ChurnTable[[#This Row],[Churn]]="Yes",1,0)</f>
        <v>0</v>
      </c>
      <c r="Z4780">
        <f>IF(ChurnTable[[#This Row],[Churn]]="Yes",ChurnTable[[#This Row],[MonthlyCharges]]*12,0)</f>
        <v>0</v>
      </c>
    </row>
    <row r="4781" spans="1:26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 s="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 s="2">
        <v>96.8</v>
      </c>
      <c r="T4781" s="2">
        <v>1743.05</v>
      </c>
      <c r="U4781" t="s">
        <v>24</v>
      </c>
      <c r="V47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81" t="str">
        <f>IF(ChurnTable[[#This Row],[MonthlyCharges]]&lt;35,"Low (&lt;$35)",IF(ChurnTable[[#This Row],[MonthlyCharges]]&lt;70,"Medium ($35-$70)","High (&gt;$70)"))</f>
        <v>High (&gt;$70)</v>
      </c>
      <c r="X4781">
        <f>ChurnTable[[#This Row],[MonthlyCharges]]*12</f>
        <v>1161.5999999999999</v>
      </c>
      <c r="Y4781">
        <f>IF(ChurnTable[[#This Row],[Churn]]="Yes",1,0)</f>
        <v>0</v>
      </c>
      <c r="Z4781">
        <f>IF(ChurnTable[[#This Row],[Churn]]="Yes",ChurnTable[[#This Row],[MonthlyCharges]]*12,0)</f>
        <v>0</v>
      </c>
    </row>
    <row r="4782" spans="1:26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 s="1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 s="2">
        <v>70.05</v>
      </c>
      <c r="T4782" s="2">
        <v>657.5</v>
      </c>
      <c r="U4782" t="s">
        <v>24</v>
      </c>
      <c r="V47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82" t="str">
        <f>IF(ChurnTable[[#This Row],[MonthlyCharges]]&lt;35,"Low (&lt;$35)",IF(ChurnTable[[#This Row],[MonthlyCharges]]&lt;70,"Medium ($35-$70)","High (&gt;$70)"))</f>
        <v>High (&gt;$70)</v>
      </c>
      <c r="X4782">
        <f>ChurnTable[[#This Row],[MonthlyCharges]]*12</f>
        <v>840.59999999999991</v>
      </c>
      <c r="Y4782">
        <f>IF(ChurnTable[[#This Row],[Churn]]="Yes",1,0)</f>
        <v>0</v>
      </c>
      <c r="Z4782">
        <f>IF(ChurnTable[[#This Row],[Churn]]="Yes",ChurnTable[[#This Row],[MonthlyCharges]]*12,0)</f>
        <v>0</v>
      </c>
    </row>
    <row r="4783" spans="1:26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 s="1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 s="2">
        <v>19.5</v>
      </c>
      <c r="T4783" s="2">
        <v>1050.5</v>
      </c>
      <c r="U4783" t="s">
        <v>24</v>
      </c>
      <c r="V47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83" t="str">
        <f>IF(ChurnTable[[#This Row],[MonthlyCharges]]&lt;35,"Low (&lt;$35)",IF(ChurnTable[[#This Row],[MonthlyCharges]]&lt;70,"Medium ($35-$70)","High (&gt;$70)"))</f>
        <v>Low (&lt;$35)</v>
      </c>
      <c r="X4783">
        <f>ChurnTable[[#This Row],[MonthlyCharges]]*12</f>
        <v>234</v>
      </c>
      <c r="Y4783">
        <f>IF(ChurnTable[[#This Row],[Churn]]="Yes",1,0)</f>
        <v>0</v>
      </c>
      <c r="Z4783">
        <f>IF(ChurnTable[[#This Row],[Churn]]="Yes",ChurnTable[[#This Row],[MonthlyCharges]]*12,0)</f>
        <v>0</v>
      </c>
    </row>
    <row r="4784" spans="1:26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 s="1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 s="2">
        <v>78.75</v>
      </c>
      <c r="T4784" s="2">
        <v>426.35</v>
      </c>
      <c r="U4784" t="s">
        <v>24</v>
      </c>
      <c r="V47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84" t="str">
        <f>IF(ChurnTable[[#This Row],[MonthlyCharges]]&lt;35,"Low (&lt;$35)",IF(ChurnTable[[#This Row],[MonthlyCharges]]&lt;70,"Medium ($35-$70)","High (&gt;$70)"))</f>
        <v>High (&gt;$70)</v>
      </c>
      <c r="X4784">
        <f>ChurnTable[[#This Row],[MonthlyCharges]]*12</f>
        <v>945</v>
      </c>
      <c r="Y4784">
        <f>IF(ChurnTable[[#This Row],[Churn]]="Yes",1,0)</f>
        <v>0</v>
      </c>
      <c r="Z4784">
        <f>IF(ChurnTable[[#This Row],[Churn]]="Yes",ChurnTable[[#This Row],[MonthlyCharges]]*12,0)</f>
        <v>0</v>
      </c>
    </row>
    <row r="4785" spans="1:26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 s="1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 s="2">
        <v>69.2</v>
      </c>
      <c r="T4785" s="2">
        <v>4982.5</v>
      </c>
      <c r="U4785" t="s">
        <v>24</v>
      </c>
      <c r="V47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85" t="str">
        <f>IF(ChurnTable[[#This Row],[MonthlyCharges]]&lt;35,"Low (&lt;$35)",IF(ChurnTable[[#This Row],[MonthlyCharges]]&lt;70,"Medium ($35-$70)","High (&gt;$70)"))</f>
        <v>Medium ($35-$70)</v>
      </c>
      <c r="X4785">
        <f>ChurnTable[[#This Row],[MonthlyCharges]]*12</f>
        <v>830.40000000000009</v>
      </c>
      <c r="Y4785">
        <f>IF(ChurnTable[[#This Row],[Churn]]="Yes",1,0)</f>
        <v>0</v>
      </c>
      <c r="Z4785">
        <f>IF(ChurnTable[[#This Row],[Churn]]="Yes",ChurnTable[[#This Row],[MonthlyCharges]]*12,0)</f>
        <v>0</v>
      </c>
    </row>
    <row r="4786" spans="1:26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 s="1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 s="2">
        <v>19.55</v>
      </c>
      <c r="T4786" s="2">
        <v>19.55</v>
      </c>
      <c r="U4786" t="s">
        <v>24</v>
      </c>
      <c r="V47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86" t="str">
        <f>IF(ChurnTable[[#This Row],[MonthlyCharges]]&lt;35,"Low (&lt;$35)",IF(ChurnTable[[#This Row],[MonthlyCharges]]&lt;70,"Medium ($35-$70)","High (&gt;$70)"))</f>
        <v>Low (&lt;$35)</v>
      </c>
      <c r="X4786">
        <f>ChurnTable[[#This Row],[MonthlyCharges]]*12</f>
        <v>234.60000000000002</v>
      </c>
      <c r="Y4786">
        <f>IF(ChurnTable[[#This Row],[Churn]]="Yes",1,0)</f>
        <v>0</v>
      </c>
      <c r="Z4786">
        <f>IF(ChurnTable[[#This Row],[Churn]]="Yes",ChurnTable[[#This Row],[MonthlyCharges]]*12,0)</f>
        <v>0</v>
      </c>
    </row>
    <row r="4787" spans="1:26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 s="1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 s="2">
        <v>80.650000000000006</v>
      </c>
      <c r="T4787" s="2">
        <v>1451.9</v>
      </c>
      <c r="U4787" t="s">
        <v>23</v>
      </c>
      <c r="V47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787" t="str">
        <f>IF(ChurnTable[[#This Row],[MonthlyCharges]]&lt;35,"Low (&lt;$35)",IF(ChurnTable[[#This Row],[MonthlyCharges]]&lt;70,"Medium ($35-$70)","High (&gt;$70)"))</f>
        <v>High (&gt;$70)</v>
      </c>
      <c r="X4787">
        <f>ChurnTable[[#This Row],[MonthlyCharges]]*12</f>
        <v>967.80000000000007</v>
      </c>
      <c r="Y4787">
        <f>IF(ChurnTable[[#This Row],[Churn]]="Yes",1,0)</f>
        <v>1</v>
      </c>
      <c r="Z4787">
        <f>IF(ChurnTable[[#This Row],[Churn]]="Yes",ChurnTable[[#This Row],[MonthlyCharges]]*12,0)</f>
        <v>967.80000000000007</v>
      </c>
    </row>
    <row r="4788" spans="1:26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 s="1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 s="2">
        <v>103.65</v>
      </c>
      <c r="T4788" s="2">
        <v>7634.8</v>
      </c>
      <c r="U4788" t="s">
        <v>24</v>
      </c>
      <c r="V47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88" t="str">
        <f>IF(ChurnTable[[#This Row],[MonthlyCharges]]&lt;35,"Low (&lt;$35)",IF(ChurnTable[[#This Row],[MonthlyCharges]]&lt;70,"Medium ($35-$70)","High (&gt;$70)"))</f>
        <v>High (&gt;$70)</v>
      </c>
      <c r="X4788">
        <f>ChurnTable[[#This Row],[MonthlyCharges]]*12</f>
        <v>1243.8000000000002</v>
      </c>
      <c r="Y4788">
        <f>IF(ChurnTable[[#This Row],[Churn]]="Yes",1,0)</f>
        <v>0</v>
      </c>
      <c r="Z4788">
        <f>IF(ChurnTable[[#This Row],[Churn]]="Yes",ChurnTable[[#This Row],[MonthlyCharges]]*12,0)</f>
        <v>0</v>
      </c>
    </row>
    <row r="4789" spans="1:26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 s="1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 s="2">
        <v>54.7</v>
      </c>
      <c r="T4789" s="2">
        <v>235.05</v>
      </c>
      <c r="U4789" t="s">
        <v>24</v>
      </c>
      <c r="V47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89" t="str">
        <f>IF(ChurnTable[[#This Row],[MonthlyCharges]]&lt;35,"Low (&lt;$35)",IF(ChurnTable[[#This Row],[MonthlyCharges]]&lt;70,"Medium ($35-$70)","High (&gt;$70)"))</f>
        <v>Medium ($35-$70)</v>
      </c>
      <c r="X4789">
        <f>ChurnTable[[#This Row],[MonthlyCharges]]*12</f>
        <v>656.40000000000009</v>
      </c>
      <c r="Y4789">
        <f>IF(ChurnTable[[#This Row],[Churn]]="Yes",1,0)</f>
        <v>0</v>
      </c>
      <c r="Z4789">
        <f>IF(ChurnTable[[#This Row],[Churn]]="Yes",ChurnTable[[#This Row],[MonthlyCharges]]*12,0)</f>
        <v>0</v>
      </c>
    </row>
    <row r="4790" spans="1:26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 s="1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 s="2">
        <v>54.15</v>
      </c>
      <c r="T4790" s="2">
        <v>3116.15</v>
      </c>
      <c r="U4790" t="s">
        <v>24</v>
      </c>
      <c r="V47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90" t="str">
        <f>IF(ChurnTable[[#This Row],[MonthlyCharges]]&lt;35,"Low (&lt;$35)",IF(ChurnTable[[#This Row],[MonthlyCharges]]&lt;70,"Medium ($35-$70)","High (&gt;$70)"))</f>
        <v>Medium ($35-$70)</v>
      </c>
      <c r="X4790">
        <f>ChurnTable[[#This Row],[MonthlyCharges]]*12</f>
        <v>649.79999999999995</v>
      </c>
      <c r="Y4790">
        <f>IF(ChurnTable[[#This Row],[Churn]]="Yes",1,0)</f>
        <v>0</v>
      </c>
      <c r="Z4790">
        <f>IF(ChurnTable[[#This Row],[Churn]]="Yes",ChurnTable[[#This Row],[MonthlyCharges]]*12,0)</f>
        <v>0</v>
      </c>
    </row>
    <row r="4791" spans="1:26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 s="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 s="2">
        <v>71.099999999999994</v>
      </c>
      <c r="T4791" s="2">
        <v>71.099999999999994</v>
      </c>
      <c r="U4791" t="s">
        <v>23</v>
      </c>
      <c r="V47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91" t="str">
        <f>IF(ChurnTable[[#This Row],[MonthlyCharges]]&lt;35,"Low (&lt;$35)",IF(ChurnTable[[#This Row],[MonthlyCharges]]&lt;70,"Medium ($35-$70)","High (&gt;$70)"))</f>
        <v>High (&gt;$70)</v>
      </c>
      <c r="X4791">
        <f>ChurnTable[[#This Row],[MonthlyCharges]]*12</f>
        <v>853.19999999999993</v>
      </c>
      <c r="Y4791">
        <f>IF(ChurnTable[[#This Row],[Churn]]="Yes",1,0)</f>
        <v>1</v>
      </c>
      <c r="Z4791">
        <f>IF(ChurnTable[[#This Row],[Churn]]="Yes",ChurnTable[[#This Row],[MonthlyCharges]]*12,0)</f>
        <v>853.19999999999993</v>
      </c>
    </row>
    <row r="4792" spans="1:26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 s="1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 s="2">
        <v>84.85</v>
      </c>
      <c r="T4792" s="2">
        <v>2633.4</v>
      </c>
      <c r="U4792" t="s">
        <v>24</v>
      </c>
      <c r="V47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792" t="str">
        <f>IF(ChurnTable[[#This Row],[MonthlyCharges]]&lt;35,"Low (&lt;$35)",IF(ChurnTable[[#This Row],[MonthlyCharges]]&lt;70,"Medium ($35-$70)","High (&gt;$70)"))</f>
        <v>High (&gt;$70)</v>
      </c>
      <c r="X4792">
        <f>ChurnTable[[#This Row],[MonthlyCharges]]*12</f>
        <v>1018.1999999999999</v>
      </c>
      <c r="Y4792">
        <f>IF(ChurnTable[[#This Row],[Churn]]="Yes",1,0)</f>
        <v>0</v>
      </c>
      <c r="Z4792">
        <f>IF(ChurnTable[[#This Row],[Churn]]="Yes",ChurnTable[[#This Row],[MonthlyCharges]]*12,0)</f>
        <v>0</v>
      </c>
    </row>
    <row r="4793" spans="1:26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 s="1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 s="2">
        <v>20</v>
      </c>
      <c r="T4793" s="2">
        <v>49.65</v>
      </c>
      <c r="U4793" t="s">
        <v>24</v>
      </c>
      <c r="V47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93" t="str">
        <f>IF(ChurnTable[[#This Row],[MonthlyCharges]]&lt;35,"Low (&lt;$35)",IF(ChurnTable[[#This Row],[MonthlyCharges]]&lt;70,"Medium ($35-$70)","High (&gt;$70)"))</f>
        <v>Low (&lt;$35)</v>
      </c>
      <c r="X4793">
        <f>ChurnTable[[#This Row],[MonthlyCharges]]*12</f>
        <v>240</v>
      </c>
      <c r="Y4793">
        <f>IF(ChurnTable[[#This Row],[Churn]]="Yes",1,0)</f>
        <v>0</v>
      </c>
      <c r="Z4793">
        <f>IF(ChurnTable[[#This Row],[Churn]]="Yes",ChurnTable[[#This Row],[MonthlyCharges]]*12,0)</f>
        <v>0</v>
      </c>
    </row>
    <row r="4794" spans="1:26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 s="1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 s="2">
        <v>106.25</v>
      </c>
      <c r="T4794" s="2">
        <v>6979.8</v>
      </c>
      <c r="U4794" t="s">
        <v>23</v>
      </c>
      <c r="V47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94" t="str">
        <f>IF(ChurnTable[[#This Row],[MonthlyCharges]]&lt;35,"Low (&lt;$35)",IF(ChurnTable[[#This Row],[MonthlyCharges]]&lt;70,"Medium ($35-$70)","High (&gt;$70)"))</f>
        <v>High (&gt;$70)</v>
      </c>
      <c r="X4794">
        <f>ChurnTable[[#This Row],[MonthlyCharges]]*12</f>
        <v>1275</v>
      </c>
      <c r="Y4794">
        <f>IF(ChurnTable[[#This Row],[Churn]]="Yes",1,0)</f>
        <v>1</v>
      </c>
      <c r="Z4794">
        <f>IF(ChurnTable[[#This Row],[Churn]]="Yes",ChurnTable[[#This Row],[MonthlyCharges]]*12,0)</f>
        <v>1275</v>
      </c>
    </row>
    <row r="4795" spans="1:26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 s="1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 s="2">
        <v>99.25</v>
      </c>
      <c r="T4795" s="2">
        <v>4920.8</v>
      </c>
      <c r="U4795" t="s">
        <v>24</v>
      </c>
      <c r="V47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95" t="str">
        <f>IF(ChurnTable[[#This Row],[MonthlyCharges]]&lt;35,"Low (&lt;$35)",IF(ChurnTable[[#This Row],[MonthlyCharges]]&lt;70,"Medium ($35-$70)","High (&gt;$70)"))</f>
        <v>High (&gt;$70)</v>
      </c>
      <c r="X4795">
        <f>ChurnTable[[#This Row],[MonthlyCharges]]*12</f>
        <v>1191</v>
      </c>
      <c r="Y4795">
        <f>IF(ChurnTable[[#This Row],[Churn]]="Yes",1,0)</f>
        <v>0</v>
      </c>
      <c r="Z4795">
        <f>IF(ChurnTable[[#This Row],[Churn]]="Yes",ChurnTable[[#This Row],[MonthlyCharges]]*12,0)</f>
        <v>0</v>
      </c>
    </row>
    <row r="4796" spans="1:26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 s="1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 s="2">
        <v>19.350000000000001</v>
      </c>
      <c r="T4796" s="2">
        <v>46.35</v>
      </c>
      <c r="U4796" t="s">
        <v>24</v>
      </c>
      <c r="V47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796" t="str">
        <f>IF(ChurnTable[[#This Row],[MonthlyCharges]]&lt;35,"Low (&lt;$35)",IF(ChurnTable[[#This Row],[MonthlyCharges]]&lt;70,"Medium ($35-$70)","High (&gt;$70)"))</f>
        <v>Low (&lt;$35)</v>
      </c>
      <c r="X4796">
        <f>ChurnTable[[#This Row],[MonthlyCharges]]*12</f>
        <v>232.20000000000002</v>
      </c>
      <c r="Y4796">
        <f>IF(ChurnTable[[#This Row],[Churn]]="Yes",1,0)</f>
        <v>0</v>
      </c>
      <c r="Z4796">
        <f>IF(ChurnTable[[#This Row],[Churn]]="Yes",ChurnTable[[#This Row],[MonthlyCharges]]*12,0)</f>
        <v>0</v>
      </c>
    </row>
    <row r="4797" spans="1:26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 s="1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 s="2">
        <v>20.8</v>
      </c>
      <c r="T4797" s="2">
        <v>1021.8</v>
      </c>
      <c r="U4797" t="s">
        <v>23</v>
      </c>
      <c r="V47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97" t="str">
        <f>IF(ChurnTable[[#This Row],[MonthlyCharges]]&lt;35,"Low (&lt;$35)",IF(ChurnTable[[#This Row],[MonthlyCharges]]&lt;70,"Medium ($35-$70)","High (&gt;$70)"))</f>
        <v>Low (&lt;$35)</v>
      </c>
      <c r="X4797">
        <f>ChurnTable[[#This Row],[MonthlyCharges]]*12</f>
        <v>249.60000000000002</v>
      </c>
      <c r="Y4797">
        <f>IF(ChurnTable[[#This Row],[Churn]]="Yes",1,0)</f>
        <v>1</v>
      </c>
      <c r="Z4797">
        <f>IF(ChurnTable[[#This Row],[Churn]]="Yes",ChurnTable[[#This Row],[MonthlyCharges]]*12,0)</f>
        <v>249.60000000000002</v>
      </c>
    </row>
    <row r="4798" spans="1:26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 s="1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 s="2">
        <v>94.75</v>
      </c>
      <c r="T4798" s="2">
        <v>5276.1</v>
      </c>
      <c r="U4798" t="s">
        <v>24</v>
      </c>
      <c r="V47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798" t="str">
        <f>IF(ChurnTable[[#This Row],[MonthlyCharges]]&lt;35,"Low (&lt;$35)",IF(ChurnTable[[#This Row],[MonthlyCharges]]&lt;70,"Medium ($35-$70)","High (&gt;$70)"))</f>
        <v>High (&gt;$70)</v>
      </c>
      <c r="X4798">
        <f>ChurnTable[[#This Row],[MonthlyCharges]]*12</f>
        <v>1137</v>
      </c>
      <c r="Y4798">
        <f>IF(ChurnTable[[#This Row],[Churn]]="Yes",1,0)</f>
        <v>0</v>
      </c>
      <c r="Z4798">
        <f>IF(ChurnTable[[#This Row],[Churn]]="Yes",ChurnTable[[#This Row],[MonthlyCharges]]*12,0)</f>
        <v>0</v>
      </c>
    </row>
    <row r="4799" spans="1:26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 s="1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 s="2">
        <v>114.05</v>
      </c>
      <c r="T4799" s="2">
        <v>8289.2000000000007</v>
      </c>
      <c r="U4799" t="s">
        <v>24</v>
      </c>
      <c r="V47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799" t="str">
        <f>IF(ChurnTable[[#This Row],[MonthlyCharges]]&lt;35,"Low (&lt;$35)",IF(ChurnTable[[#This Row],[MonthlyCharges]]&lt;70,"Medium ($35-$70)","High (&gt;$70)"))</f>
        <v>High (&gt;$70)</v>
      </c>
      <c r="X4799">
        <f>ChurnTable[[#This Row],[MonthlyCharges]]*12</f>
        <v>1368.6</v>
      </c>
      <c r="Y4799">
        <f>IF(ChurnTable[[#This Row],[Churn]]="Yes",1,0)</f>
        <v>0</v>
      </c>
      <c r="Z4799">
        <f>IF(ChurnTable[[#This Row],[Churn]]="Yes",ChurnTable[[#This Row],[MonthlyCharges]]*12,0)</f>
        <v>0</v>
      </c>
    </row>
    <row r="4800" spans="1:26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 s="1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 s="2">
        <v>74.900000000000006</v>
      </c>
      <c r="T4800" s="2">
        <v>2659.45</v>
      </c>
      <c r="U4800" t="s">
        <v>24</v>
      </c>
      <c r="V48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00" t="str">
        <f>IF(ChurnTable[[#This Row],[MonthlyCharges]]&lt;35,"Low (&lt;$35)",IF(ChurnTable[[#This Row],[MonthlyCharges]]&lt;70,"Medium ($35-$70)","High (&gt;$70)"))</f>
        <v>High (&gt;$70)</v>
      </c>
      <c r="X4800">
        <f>ChurnTable[[#This Row],[MonthlyCharges]]*12</f>
        <v>898.80000000000007</v>
      </c>
      <c r="Y4800">
        <f>IF(ChurnTable[[#This Row],[Churn]]="Yes",1,0)</f>
        <v>0</v>
      </c>
      <c r="Z4800">
        <f>IF(ChurnTable[[#This Row],[Churn]]="Yes",ChurnTable[[#This Row],[MonthlyCharges]]*12,0)</f>
        <v>0</v>
      </c>
    </row>
    <row r="4801" spans="1:26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 s="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 s="2">
        <v>19.8</v>
      </c>
      <c r="T4801" s="2">
        <v>196.75</v>
      </c>
      <c r="U4801" t="s">
        <v>24</v>
      </c>
      <c r="V48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01" t="str">
        <f>IF(ChurnTable[[#This Row],[MonthlyCharges]]&lt;35,"Low (&lt;$35)",IF(ChurnTable[[#This Row],[MonthlyCharges]]&lt;70,"Medium ($35-$70)","High (&gt;$70)"))</f>
        <v>Low (&lt;$35)</v>
      </c>
      <c r="X4801">
        <f>ChurnTable[[#This Row],[MonthlyCharges]]*12</f>
        <v>237.60000000000002</v>
      </c>
      <c r="Y4801">
        <f>IF(ChurnTable[[#This Row],[Churn]]="Yes",1,0)</f>
        <v>0</v>
      </c>
      <c r="Z4801">
        <f>IF(ChurnTable[[#This Row],[Churn]]="Yes",ChurnTable[[#This Row],[MonthlyCharges]]*12,0)</f>
        <v>0</v>
      </c>
    </row>
    <row r="4802" spans="1:26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 s="1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 s="2">
        <v>94</v>
      </c>
      <c r="T4802" s="2">
        <v>94</v>
      </c>
      <c r="U4802" t="s">
        <v>23</v>
      </c>
      <c r="V48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02" t="str">
        <f>IF(ChurnTable[[#This Row],[MonthlyCharges]]&lt;35,"Low (&lt;$35)",IF(ChurnTable[[#This Row],[MonthlyCharges]]&lt;70,"Medium ($35-$70)","High (&gt;$70)"))</f>
        <v>High (&gt;$70)</v>
      </c>
      <c r="X4802">
        <f>ChurnTable[[#This Row],[MonthlyCharges]]*12</f>
        <v>1128</v>
      </c>
      <c r="Y4802">
        <f>IF(ChurnTable[[#This Row],[Churn]]="Yes",1,0)</f>
        <v>1</v>
      </c>
      <c r="Z4802">
        <f>IF(ChurnTable[[#This Row],[Churn]]="Yes",ChurnTable[[#This Row],[MonthlyCharges]]*12,0)</f>
        <v>1128</v>
      </c>
    </row>
    <row r="4803" spans="1:26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 s="1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 s="2">
        <v>80.849999999999994</v>
      </c>
      <c r="T4803" s="2">
        <v>5824.75</v>
      </c>
      <c r="U4803" t="s">
        <v>24</v>
      </c>
      <c r="V48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03" t="str">
        <f>IF(ChurnTable[[#This Row],[MonthlyCharges]]&lt;35,"Low (&lt;$35)",IF(ChurnTable[[#This Row],[MonthlyCharges]]&lt;70,"Medium ($35-$70)","High (&gt;$70)"))</f>
        <v>High (&gt;$70)</v>
      </c>
      <c r="X4803">
        <f>ChurnTable[[#This Row],[MonthlyCharges]]*12</f>
        <v>970.19999999999993</v>
      </c>
      <c r="Y4803">
        <f>IF(ChurnTable[[#This Row],[Churn]]="Yes",1,0)</f>
        <v>0</v>
      </c>
      <c r="Z4803">
        <f>IF(ChurnTable[[#This Row],[Churn]]="Yes",ChurnTable[[#This Row],[MonthlyCharges]]*12,0)</f>
        <v>0</v>
      </c>
    </row>
    <row r="4804" spans="1:26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 s="1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 s="2">
        <v>54.65</v>
      </c>
      <c r="T4804" s="2">
        <v>1517.5</v>
      </c>
      <c r="U4804" t="s">
        <v>24</v>
      </c>
      <c r="V48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04" t="str">
        <f>IF(ChurnTable[[#This Row],[MonthlyCharges]]&lt;35,"Low (&lt;$35)",IF(ChurnTable[[#This Row],[MonthlyCharges]]&lt;70,"Medium ($35-$70)","High (&gt;$70)"))</f>
        <v>Medium ($35-$70)</v>
      </c>
      <c r="X4804">
        <f>ChurnTable[[#This Row],[MonthlyCharges]]*12</f>
        <v>655.8</v>
      </c>
      <c r="Y4804">
        <f>IF(ChurnTable[[#This Row],[Churn]]="Yes",1,0)</f>
        <v>0</v>
      </c>
      <c r="Z4804">
        <f>IF(ChurnTable[[#This Row],[Churn]]="Yes",ChurnTable[[#This Row],[MonthlyCharges]]*12,0)</f>
        <v>0</v>
      </c>
    </row>
    <row r="4805" spans="1:26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 s="1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 s="2">
        <v>91.7</v>
      </c>
      <c r="T4805" s="2">
        <v>3479.05</v>
      </c>
      <c r="U4805" t="s">
        <v>24</v>
      </c>
      <c r="V48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05" t="str">
        <f>IF(ChurnTable[[#This Row],[MonthlyCharges]]&lt;35,"Low (&lt;$35)",IF(ChurnTable[[#This Row],[MonthlyCharges]]&lt;70,"Medium ($35-$70)","High (&gt;$70)"))</f>
        <v>High (&gt;$70)</v>
      </c>
      <c r="X4805">
        <f>ChurnTable[[#This Row],[MonthlyCharges]]*12</f>
        <v>1100.4000000000001</v>
      </c>
      <c r="Y4805">
        <f>IF(ChurnTable[[#This Row],[Churn]]="Yes",1,0)</f>
        <v>0</v>
      </c>
      <c r="Z4805">
        <f>IF(ChurnTable[[#This Row],[Churn]]="Yes",ChurnTable[[#This Row],[MonthlyCharges]]*12,0)</f>
        <v>0</v>
      </c>
    </row>
    <row r="4806" spans="1:26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 s="1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 s="2">
        <v>118.6</v>
      </c>
      <c r="T4806" s="2">
        <v>7365.7</v>
      </c>
      <c r="U4806" t="s">
        <v>24</v>
      </c>
      <c r="V48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06" t="str">
        <f>IF(ChurnTable[[#This Row],[MonthlyCharges]]&lt;35,"Low (&lt;$35)",IF(ChurnTable[[#This Row],[MonthlyCharges]]&lt;70,"Medium ($35-$70)","High (&gt;$70)"))</f>
        <v>High (&gt;$70)</v>
      </c>
      <c r="X4806">
        <f>ChurnTable[[#This Row],[MonthlyCharges]]*12</f>
        <v>1423.1999999999998</v>
      </c>
      <c r="Y4806">
        <f>IF(ChurnTable[[#This Row],[Churn]]="Yes",1,0)</f>
        <v>0</v>
      </c>
      <c r="Z4806">
        <f>IF(ChurnTable[[#This Row],[Churn]]="Yes",ChurnTable[[#This Row],[MonthlyCharges]]*12,0)</f>
        <v>0</v>
      </c>
    </row>
    <row r="4807" spans="1:26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 s="1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 s="2">
        <v>24.55</v>
      </c>
      <c r="T4807" s="2">
        <v>1331.05</v>
      </c>
      <c r="U4807" t="s">
        <v>24</v>
      </c>
      <c r="V48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07" t="str">
        <f>IF(ChurnTable[[#This Row],[MonthlyCharges]]&lt;35,"Low (&lt;$35)",IF(ChurnTable[[#This Row],[MonthlyCharges]]&lt;70,"Medium ($35-$70)","High (&gt;$70)"))</f>
        <v>Low (&lt;$35)</v>
      </c>
      <c r="X4807">
        <f>ChurnTable[[#This Row],[MonthlyCharges]]*12</f>
        <v>294.60000000000002</v>
      </c>
      <c r="Y4807">
        <f>IF(ChurnTable[[#This Row],[Churn]]="Yes",1,0)</f>
        <v>0</v>
      </c>
      <c r="Z4807">
        <f>IF(ChurnTable[[#This Row],[Churn]]="Yes",ChurnTable[[#This Row],[MonthlyCharges]]*12,0)</f>
        <v>0</v>
      </c>
    </row>
    <row r="4808" spans="1:26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 s="1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 s="2">
        <v>19.45</v>
      </c>
      <c r="T4808" s="2">
        <v>1195.95</v>
      </c>
      <c r="U4808" t="s">
        <v>24</v>
      </c>
      <c r="V48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08" t="str">
        <f>IF(ChurnTable[[#This Row],[MonthlyCharges]]&lt;35,"Low (&lt;$35)",IF(ChurnTable[[#This Row],[MonthlyCharges]]&lt;70,"Medium ($35-$70)","High (&gt;$70)"))</f>
        <v>Low (&lt;$35)</v>
      </c>
      <c r="X4808">
        <f>ChurnTable[[#This Row],[MonthlyCharges]]*12</f>
        <v>233.39999999999998</v>
      </c>
      <c r="Y4808">
        <f>IF(ChurnTable[[#This Row],[Churn]]="Yes",1,0)</f>
        <v>0</v>
      </c>
      <c r="Z4808">
        <f>IF(ChurnTable[[#This Row],[Churn]]="Yes",ChurnTable[[#This Row],[MonthlyCharges]]*12,0)</f>
        <v>0</v>
      </c>
    </row>
    <row r="4809" spans="1:26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 s="1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 s="2">
        <v>116.15</v>
      </c>
      <c r="T4809" s="2">
        <v>3946.9</v>
      </c>
      <c r="U4809" t="s">
        <v>24</v>
      </c>
      <c r="V48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09" t="str">
        <f>IF(ChurnTable[[#This Row],[MonthlyCharges]]&lt;35,"Low (&lt;$35)",IF(ChurnTable[[#This Row],[MonthlyCharges]]&lt;70,"Medium ($35-$70)","High (&gt;$70)"))</f>
        <v>High (&gt;$70)</v>
      </c>
      <c r="X4809">
        <f>ChurnTable[[#This Row],[MonthlyCharges]]*12</f>
        <v>1393.8000000000002</v>
      </c>
      <c r="Y4809">
        <f>IF(ChurnTable[[#This Row],[Churn]]="Yes",1,0)</f>
        <v>0</v>
      </c>
      <c r="Z4809">
        <f>IF(ChurnTable[[#This Row],[Churn]]="Yes",ChurnTable[[#This Row],[MonthlyCharges]]*12,0)</f>
        <v>0</v>
      </c>
    </row>
    <row r="4810" spans="1:26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 s="1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 s="2">
        <v>80.599999999999994</v>
      </c>
      <c r="T4810" s="2">
        <v>4299.95</v>
      </c>
      <c r="U4810" t="s">
        <v>24</v>
      </c>
      <c r="V48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10" t="str">
        <f>IF(ChurnTable[[#This Row],[MonthlyCharges]]&lt;35,"Low (&lt;$35)",IF(ChurnTable[[#This Row],[MonthlyCharges]]&lt;70,"Medium ($35-$70)","High (&gt;$70)"))</f>
        <v>High (&gt;$70)</v>
      </c>
      <c r="X4810">
        <f>ChurnTable[[#This Row],[MonthlyCharges]]*12</f>
        <v>967.19999999999993</v>
      </c>
      <c r="Y4810">
        <f>IF(ChurnTable[[#This Row],[Churn]]="Yes",1,0)</f>
        <v>0</v>
      </c>
      <c r="Z4810">
        <f>IF(ChurnTable[[#This Row],[Churn]]="Yes",ChurnTable[[#This Row],[MonthlyCharges]]*12,0)</f>
        <v>0</v>
      </c>
    </row>
    <row r="4811" spans="1:26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 s="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 s="2">
        <v>20.3</v>
      </c>
      <c r="T4811" s="2">
        <v>20.3</v>
      </c>
      <c r="U4811" t="s">
        <v>24</v>
      </c>
      <c r="V48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11" t="str">
        <f>IF(ChurnTable[[#This Row],[MonthlyCharges]]&lt;35,"Low (&lt;$35)",IF(ChurnTable[[#This Row],[MonthlyCharges]]&lt;70,"Medium ($35-$70)","High (&gt;$70)"))</f>
        <v>Low (&lt;$35)</v>
      </c>
      <c r="X4811">
        <f>ChurnTable[[#This Row],[MonthlyCharges]]*12</f>
        <v>243.60000000000002</v>
      </c>
      <c r="Y4811">
        <f>IF(ChurnTable[[#This Row],[Churn]]="Yes",1,0)</f>
        <v>0</v>
      </c>
      <c r="Z4811">
        <f>IF(ChurnTable[[#This Row],[Churn]]="Yes",ChurnTable[[#This Row],[MonthlyCharges]]*12,0)</f>
        <v>0</v>
      </c>
    </row>
    <row r="4812" spans="1:26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 s="1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 s="2">
        <v>89.85</v>
      </c>
      <c r="T4812" s="2">
        <v>1424.95</v>
      </c>
      <c r="U4812" t="s">
        <v>23</v>
      </c>
      <c r="V48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12" t="str">
        <f>IF(ChurnTable[[#This Row],[MonthlyCharges]]&lt;35,"Low (&lt;$35)",IF(ChurnTable[[#This Row],[MonthlyCharges]]&lt;70,"Medium ($35-$70)","High (&gt;$70)"))</f>
        <v>High (&gt;$70)</v>
      </c>
      <c r="X4812">
        <f>ChurnTable[[#This Row],[MonthlyCharges]]*12</f>
        <v>1078.1999999999998</v>
      </c>
      <c r="Y4812">
        <f>IF(ChurnTable[[#This Row],[Churn]]="Yes",1,0)</f>
        <v>1</v>
      </c>
      <c r="Z4812">
        <f>IF(ChurnTable[[#This Row],[Churn]]="Yes",ChurnTable[[#This Row],[MonthlyCharges]]*12,0)</f>
        <v>1078.1999999999998</v>
      </c>
    </row>
    <row r="4813" spans="1:26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 s="1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 s="2">
        <v>46</v>
      </c>
      <c r="T4813" s="2">
        <v>193.6</v>
      </c>
      <c r="U4813" t="s">
        <v>23</v>
      </c>
      <c r="V48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13" t="str">
        <f>IF(ChurnTable[[#This Row],[MonthlyCharges]]&lt;35,"Low (&lt;$35)",IF(ChurnTable[[#This Row],[MonthlyCharges]]&lt;70,"Medium ($35-$70)","High (&gt;$70)"))</f>
        <v>Medium ($35-$70)</v>
      </c>
      <c r="X4813">
        <f>ChurnTable[[#This Row],[MonthlyCharges]]*12</f>
        <v>552</v>
      </c>
      <c r="Y4813">
        <f>IF(ChurnTable[[#This Row],[Churn]]="Yes",1,0)</f>
        <v>1</v>
      </c>
      <c r="Z4813">
        <f>IF(ChurnTable[[#This Row],[Churn]]="Yes",ChurnTable[[#This Row],[MonthlyCharges]]*12,0)</f>
        <v>552</v>
      </c>
    </row>
    <row r="4814" spans="1:26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 s="1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 s="2">
        <v>66.25</v>
      </c>
      <c r="T4814" s="2">
        <v>620.54999999999995</v>
      </c>
      <c r="U4814" t="s">
        <v>23</v>
      </c>
      <c r="V48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14" t="str">
        <f>IF(ChurnTable[[#This Row],[MonthlyCharges]]&lt;35,"Low (&lt;$35)",IF(ChurnTable[[#This Row],[MonthlyCharges]]&lt;70,"Medium ($35-$70)","High (&gt;$70)"))</f>
        <v>Medium ($35-$70)</v>
      </c>
      <c r="X4814">
        <f>ChurnTable[[#This Row],[MonthlyCharges]]*12</f>
        <v>795</v>
      </c>
      <c r="Y4814">
        <f>IF(ChurnTable[[#This Row],[Churn]]="Yes",1,0)</f>
        <v>1</v>
      </c>
      <c r="Z4814">
        <f>IF(ChurnTable[[#This Row],[Churn]]="Yes",ChurnTable[[#This Row],[MonthlyCharges]]*12,0)</f>
        <v>795</v>
      </c>
    </row>
    <row r="4815" spans="1:26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 s="1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 s="2">
        <v>99.8</v>
      </c>
      <c r="T4815" s="2">
        <v>4391.25</v>
      </c>
      <c r="U4815" t="s">
        <v>24</v>
      </c>
      <c r="V48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15" t="str">
        <f>IF(ChurnTable[[#This Row],[MonthlyCharges]]&lt;35,"Low (&lt;$35)",IF(ChurnTable[[#This Row],[MonthlyCharges]]&lt;70,"Medium ($35-$70)","High (&gt;$70)"))</f>
        <v>High (&gt;$70)</v>
      </c>
      <c r="X4815">
        <f>ChurnTable[[#This Row],[MonthlyCharges]]*12</f>
        <v>1197.5999999999999</v>
      </c>
      <c r="Y4815">
        <f>IF(ChurnTable[[#This Row],[Churn]]="Yes",1,0)</f>
        <v>0</v>
      </c>
      <c r="Z4815">
        <f>IF(ChurnTable[[#This Row],[Churn]]="Yes",ChurnTable[[#This Row],[MonthlyCharges]]*12,0)</f>
        <v>0</v>
      </c>
    </row>
    <row r="4816" spans="1:26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 s="1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 s="2">
        <v>90</v>
      </c>
      <c r="T4816" s="2">
        <v>1993.8</v>
      </c>
      <c r="U4816" t="s">
        <v>23</v>
      </c>
      <c r="V48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16" t="str">
        <f>IF(ChurnTable[[#This Row],[MonthlyCharges]]&lt;35,"Low (&lt;$35)",IF(ChurnTable[[#This Row],[MonthlyCharges]]&lt;70,"Medium ($35-$70)","High (&gt;$70)"))</f>
        <v>High (&gt;$70)</v>
      </c>
      <c r="X4816">
        <f>ChurnTable[[#This Row],[MonthlyCharges]]*12</f>
        <v>1080</v>
      </c>
      <c r="Y4816">
        <f>IF(ChurnTable[[#This Row],[Churn]]="Yes",1,0)</f>
        <v>1</v>
      </c>
      <c r="Z4816">
        <f>IF(ChurnTable[[#This Row],[Churn]]="Yes",ChurnTable[[#This Row],[MonthlyCharges]]*12,0)</f>
        <v>1080</v>
      </c>
    </row>
    <row r="4817" spans="1:26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 s="1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 s="2">
        <v>70.45</v>
      </c>
      <c r="T4817" s="2">
        <v>2597.6</v>
      </c>
      <c r="U4817" t="s">
        <v>23</v>
      </c>
      <c r="V48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17" t="str">
        <f>IF(ChurnTable[[#This Row],[MonthlyCharges]]&lt;35,"Low (&lt;$35)",IF(ChurnTable[[#This Row],[MonthlyCharges]]&lt;70,"Medium ($35-$70)","High (&gt;$70)"))</f>
        <v>High (&gt;$70)</v>
      </c>
      <c r="X4817">
        <f>ChurnTable[[#This Row],[MonthlyCharges]]*12</f>
        <v>845.40000000000009</v>
      </c>
      <c r="Y4817">
        <f>IF(ChurnTable[[#This Row],[Churn]]="Yes",1,0)</f>
        <v>1</v>
      </c>
      <c r="Z4817">
        <f>IF(ChurnTable[[#This Row],[Churn]]="Yes",ChurnTable[[#This Row],[MonthlyCharges]]*12,0)</f>
        <v>845.40000000000009</v>
      </c>
    </row>
    <row r="4818" spans="1:26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 s="1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 s="2">
        <v>75</v>
      </c>
      <c r="T4818" s="2">
        <v>4213.8999999999996</v>
      </c>
      <c r="U4818" t="s">
        <v>24</v>
      </c>
      <c r="V48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18" t="str">
        <f>IF(ChurnTable[[#This Row],[MonthlyCharges]]&lt;35,"Low (&lt;$35)",IF(ChurnTable[[#This Row],[MonthlyCharges]]&lt;70,"Medium ($35-$70)","High (&gt;$70)"))</f>
        <v>High (&gt;$70)</v>
      </c>
      <c r="X4818">
        <f>ChurnTable[[#This Row],[MonthlyCharges]]*12</f>
        <v>900</v>
      </c>
      <c r="Y4818">
        <f>IF(ChurnTable[[#This Row],[Churn]]="Yes",1,0)</f>
        <v>0</v>
      </c>
      <c r="Z4818">
        <f>IF(ChurnTable[[#This Row],[Churn]]="Yes",ChurnTable[[#This Row],[MonthlyCharges]]*12,0)</f>
        <v>0</v>
      </c>
    </row>
    <row r="4819" spans="1:26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 s="1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 s="2">
        <v>19.899999999999999</v>
      </c>
      <c r="T4819" s="2">
        <v>19.899999999999999</v>
      </c>
      <c r="U4819" t="s">
        <v>24</v>
      </c>
      <c r="V48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19" t="str">
        <f>IF(ChurnTable[[#This Row],[MonthlyCharges]]&lt;35,"Low (&lt;$35)",IF(ChurnTable[[#This Row],[MonthlyCharges]]&lt;70,"Medium ($35-$70)","High (&gt;$70)"))</f>
        <v>Low (&lt;$35)</v>
      </c>
      <c r="X4819">
        <f>ChurnTable[[#This Row],[MonthlyCharges]]*12</f>
        <v>238.79999999999998</v>
      </c>
      <c r="Y4819">
        <f>IF(ChurnTable[[#This Row],[Churn]]="Yes",1,0)</f>
        <v>0</v>
      </c>
      <c r="Z4819">
        <f>IF(ChurnTable[[#This Row],[Churn]]="Yes",ChurnTable[[#This Row],[MonthlyCharges]]*12,0)</f>
        <v>0</v>
      </c>
    </row>
    <row r="4820" spans="1:26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 s="1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 s="2">
        <v>80.3</v>
      </c>
      <c r="T4820" s="2">
        <v>5017.7</v>
      </c>
      <c r="U4820" t="s">
        <v>24</v>
      </c>
      <c r="V48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20" t="str">
        <f>IF(ChurnTable[[#This Row],[MonthlyCharges]]&lt;35,"Low (&lt;$35)",IF(ChurnTable[[#This Row],[MonthlyCharges]]&lt;70,"Medium ($35-$70)","High (&gt;$70)"))</f>
        <v>High (&gt;$70)</v>
      </c>
      <c r="X4820">
        <f>ChurnTable[[#This Row],[MonthlyCharges]]*12</f>
        <v>963.59999999999991</v>
      </c>
      <c r="Y4820">
        <f>IF(ChurnTable[[#This Row],[Churn]]="Yes",1,0)</f>
        <v>0</v>
      </c>
      <c r="Z4820">
        <f>IF(ChurnTable[[#This Row],[Churn]]="Yes",ChurnTable[[#This Row],[MonthlyCharges]]*12,0)</f>
        <v>0</v>
      </c>
    </row>
    <row r="4821" spans="1:26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 s="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 s="2">
        <v>19.75</v>
      </c>
      <c r="T4821" s="2">
        <v>1052.3499999999999</v>
      </c>
      <c r="U4821" t="s">
        <v>23</v>
      </c>
      <c r="V48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21" t="str">
        <f>IF(ChurnTable[[#This Row],[MonthlyCharges]]&lt;35,"Low (&lt;$35)",IF(ChurnTable[[#This Row],[MonthlyCharges]]&lt;70,"Medium ($35-$70)","High (&gt;$70)"))</f>
        <v>Low (&lt;$35)</v>
      </c>
      <c r="X4821">
        <f>ChurnTable[[#This Row],[MonthlyCharges]]*12</f>
        <v>237</v>
      </c>
      <c r="Y4821">
        <f>IF(ChurnTable[[#This Row],[Churn]]="Yes",1,0)</f>
        <v>1</v>
      </c>
      <c r="Z4821">
        <f>IF(ChurnTable[[#This Row],[Churn]]="Yes",ChurnTable[[#This Row],[MonthlyCharges]]*12,0)</f>
        <v>237</v>
      </c>
    </row>
    <row r="4822" spans="1:26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 s="1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 s="2">
        <v>84.3</v>
      </c>
      <c r="T4822" s="2">
        <v>4916.3999999999996</v>
      </c>
      <c r="U4822" t="s">
        <v>24</v>
      </c>
      <c r="V48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22" t="str">
        <f>IF(ChurnTable[[#This Row],[MonthlyCharges]]&lt;35,"Low (&lt;$35)",IF(ChurnTable[[#This Row],[MonthlyCharges]]&lt;70,"Medium ($35-$70)","High (&gt;$70)"))</f>
        <v>High (&gt;$70)</v>
      </c>
      <c r="X4822">
        <f>ChurnTable[[#This Row],[MonthlyCharges]]*12</f>
        <v>1011.5999999999999</v>
      </c>
      <c r="Y4822">
        <f>IF(ChurnTable[[#This Row],[Churn]]="Yes",1,0)</f>
        <v>0</v>
      </c>
      <c r="Z4822">
        <f>IF(ChurnTable[[#This Row],[Churn]]="Yes",ChurnTable[[#This Row],[MonthlyCharges]]*12,0)</f>
        <v>0</v>
      </c>
    </row>
    <row r="4823" spans="1:26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 s="1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 s="2">
        <v>54.05</v>
      </c>
      <c r="T4823" s="2">
        <v>2959.8</v>
      </c>
      <c r="U4823" t="s">
        <v>24</v>
      </c>
      <c r="V48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23" t="str">
        <f>IF(ChurnTable[[#This Row],[MonthlyCharges]]&lt;35,"Low (&lt;$35)",IF(ChurnTable[[#This Row],[MonthlyCharges]]&lt;70,"Medium ($35-$70)","High (&gt;$70)"))</f>
        <v>Medium ($35-$70)</v>
      </c>
      <c r="X4823">
        <f>ChurnTable[[#This Row],[MonthlyCharges]]*12</f>
        <v>648.59999999999991</v>
      </c>
      <c r="Y4823">
        <f>IF(ChurnTable[[#This Row],[Churn]]="Yes",1,0)</f>
        <v>0</v>
      </c>
      <c r="Z4823">
        <f>IF(ChurnTable[[#This Row],[Churn]]="Yes",ChurnTable[[#This Row],[MonthlyCharges]]*12,0)</f>
        <v>0</v>
      </c>
    </row>
    <row r="4824" spans="1:26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 s="1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 s="2">
        <v>104.9</v>
      </c>
      <c r="T4824" s="2">
        <v>7559.55</v>
      </c>
      <c r="U4824" t="s">
        <v>24</v>
      </c>
      <c r="V48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24" t="str">
        <f>IF(ChurnTable[[#This Row],[MonthlyCharges]]&lt;35,"Low (&lt;$35)",IF(ChurnTable[[#This Row],[MonthlyCharges]]&lt;70,"Medium ($35-$70)","High (&gt;$70)"))</f>
        <v>High (&gt;$70)</v>
      </c>
      <c r="X4824">
        <f>ChurnTable[[#This Row],[MonthlyCharges]]*12</f>
        <v>1258.8000000000002</v>
      </c>
      <c r="Y4824">
        <f>IF(ChurnTable[[#This Row],[Churn]]="Yes",1,0)</f>
        <v>0</v>
      </c>
      <c r="Z4824">
        <f>IF(ChurnTable[[#This Row],[Churn]]="Yes",ChurnTable[[#This Row],[MonthlyCharges]]*12,0)</f>
        <v>0</v>
      </c>
    </row>
    <row r="4825" spans="1:26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 s="1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 s="2">
        <v>53.95</v>
      </c>
      <c r="T4825" s="2">
        <v>53.95</v>
      </c>
      <c r="U4825" t="s">
        <v>23</v>
      </c>
      <c r="V48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25" t="str">
        <f>IF(ChurnTable[[#This Row],[MonthlyCharges]]&lt;35,"Low (&lt;$35)",IF(ChurnTable[[#This Row],[MonthlyCharges]]&lt;70,"Medium ($35-$70)","High (&gt;$70)"))</f>
        <v>Medium ($35-$70)</v>
      </c>
      <c r="X4825">
        <f>ChurnTable[[#This Row],[MonthlyCharges]]*12</f>
        <v>647.40000000000009</v>
      </c>
      <c r="Y4825">
        <f>IF(ChurnTable[[#This Row],[Churn]]="Yes",1,0)</f>
        <v>1</v>
      </c>
      <c r="Z4825">
        <f>IF(ChurnTable[[#This Row],[Churn]]="Yes",ChurnTable[[#This Row],[MonthlyCharges]]*12,0)</f>
        <v>647.40000000000009</v>
      </c>
    </row>
    <row r="4826" spans="1:26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 s="1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 s="2">
        <v>97.25</v>
      </c>
      <c r="T4826" s="2">
        <v>7133.1</v>
      </c>
      <c r="U4826" t="s">
        <v>24</v>
      </c>
      <c r="V48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26" t="str">
        <f>IF(ChurnTable[[#This Row],[MonthlyCharges]]&lt;35,"Low (&lt;$35)",IF(ChurnTable[[#This Row],[MonthlyCharges]]&lt;70,"Medium ($35-$70)","High (&gt;$70)"))</f>
        <v>High (&gt;$70)</v>
      </c>
      <c r="X4826">
        <f>ChurnTable[[#This Row],[MonthlyCharges]]*12</f>
        <v>1167</v>
      </c>
      <c r="Y4826">
        <f>IF(ChurnTable[[#This Row],[Churn]]="Yes",1,0)</f>
        <v>0</v>
      </c>
      <c r="Z4826">
        <f>IF(ChurnTable[[#This Row],[Churn]]="Yes",ChurnTable[[#This Row],[MonthlyCharges]]*12,0)</f>
        <v>0</v>
      </c>
    </row>
    <row r="4827" spans="1:26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 s="1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 s="2">
        <v>83.05</v>
      </c>
      <c r="T4827" s="2">
        <v>1799.3</v>
      </c>
      <c r="U4827" t="s">
        <v>24</v>
      </c>
      <c r="V48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27" t="str">
        <f>IF(ChurnTable[[#This Row],[MonthlyCharges]]&lt;35,"Low (&lt;$35)",IF(ChurnTable[[#This Row],[MonthlyCharges]]&lt;70,"Medium ($35-$70)","High (&gt;$70)"))</f>
        <v>High (&gt;$70)</v>
      </c>
      <c r="X4827">
        <f>ChurnTable[[#This Row],[MonthlyCharges]]*12</f>
        <v>996.59999999999991</v>
      </c>
      <c r="Y4827">
        <f>IF(ChurnTable[[#This Row],[Churn]]="Yes",1,0)</f>
        <v>0</v>
      </c>
      <c r="Z4827">
        <f>IF(ChurnTable[[#This Row],[Churn]]="Yes",ChurnTable[[#This Row],[MonthlyCharges]]*12,0)</f>
        <v>0</v>
      </c>
    </row>
    <row r="4828" spans="1:26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 s="1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 s="2">
        <v>105.5</v>
      </c>
      <c r="T4828" s="2">
        <v>829.55</v>
      </c>
      <c r="U4828" t="s">
        <v>23</v>
      </c>
      <c r="V48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28" t="str">
        <f>IF(ChurnTable[[#This Row],[MonthlyCharges]]&lt;35,"Low (&lt;$35)",IF(ChurnTable[[#This Row],[MonthlyCharges]]&lt;70,"Medium ($35-$70)","High (&gt;$70)"))</f>
        <v>High (&gt;$70)</v>
      </c>
      <c r="X4828">
        <f>ChurnTable[[#This Row],[MonthlyCharges]]*12</f>
        <v>1266</v>
      </c>
      <c r="Y4828">
        <f>IF(ChurnTable[[#This Row],[Churn]]="Yes",1,0)</f>
        <v>1</v>
      </c>
      <c r="Z4828">
        <f>IF(ChurnTable[[#This Row],[Churn]]="Yes",ChurnTable[[#This Row],[MonthlyCharges]]*12,0)</f>
        <v>1266</v>
      </c>
    </row>
    <row r="4829" spans="1:26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 s="1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 s="2">
        <v>81</v>
      </c>
      <c r="T4829" s="2">
        <v>1312.15</v>
      </c>
      <c r="U4829" t="s">
        <v>23</v>
      </c>
      <c r="V48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29" t="str">
        <f>IF(ChurnTable[[#This Row],[MonthlyCharges]]&lt;35,"Low (&lt;$35)",IF(ChurnTable[[#This Row],[MonthlyCharges]]&lt;70,"Medium ($35-$70)","High (&gt;$70)"))</f>
        <v>High (&gt;$70)</v>
      </c>
      <c r="X4829">
        <f>ChurnTable[[#This Row],[MonthlyCharges]]*12</f>
        <v>972</v>
      </c>
      <c r="Y4829">
        <f>IF(ChurnTable[[#This Row],[Churn]]="Yes",1,0)</f>
        <v>1</v>
      </c>
      <c r="Z4829">
        <f>IF(ChurnTable[[#This Row],[Churn]]="Yes",ChurnTable[[#This Row],[MonthlyCharges]]*12,0)</f>
        <v>972</v>
      </c>
    </row>
    <row r="4830" spans="1:26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 s="1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 s="2">
        <v>41.1</v>
      </c>
      <c r="T4830" s="2">
        <v>1597.05</v>
      </c>
      <c r="U4830" t="s">
        <v>24</v>
      </c>
      <c r="V48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30" t="str">
        <f>IF(ChurnTable[[#This Row],[MonthlyCharges]]&lt;35,"Low (&lt;$35)",IF(ChurnTable[[#This Row],[MonthlyCharges]]&lt;70,"Medium ($35-$70)","High (&gt;$70)"))</f>
        <v>Medium ($35-$70)</v>
      </c>
      <c r="X4830">
        <f>ChurnTable[[#This Row],[MonthlyCharges]]*12</f>
        <v>493.20000000000005</v>
      </c>
      <c r="Y4830">
        <f>IF(ChurnTable[[#This Row],[Churn]]="Yes",1,0)</f>
        <v>0</v>
      </c>
      <c r="Z4830">
        <f>IF(ChurnTable[[#This Row],[Churn]]="Yes",ChurnTable[[#This Row],[MonthlyCharges]]*12,0)</f>
        <v>0</v>
      </c>
    </row>
    <row r="4831" spans="1:26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 s="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 s="2">
        <v>45</v>
      </c>
      <c r="T4831" s="2">
        <v>524.35</v>
      </c>
      <c r="U4831" t="s">
        <v>24</v>
      </c>
      <c r="V48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31" t="str">
        <f>IF(ChurnTable[[#This Row],[MonthlyCharges]]&lt;35,"Low (&lt;$35)",IF(ChurnTable[[#This Row],[MonthlyCharges]]&lt;70,"Medium ($35-$70)","High (&gt;$70)"))</f>
        <v>Medium ($35-$70)</v>
      </c>
      <c r="X4831">
        <f>ChurnTable[[#This Row],[MonthlyCharges]]*12</f>
        <v>540</v>
      </c>
      <c r="Y4831">
        <f>IF(ChurnTable[[#This Row],[Churn]]="Yes",1,0)</f>
        <v>0</v>
      </c>
      <c r="Z4831">
        <f>IF(ChurnTable[[#This Row],[Churn]]="Yes",ChurnTable[[#This Row],[MonthlyCharges]]*12,0)</f>
        <v>0</v>
      </c>
    </row>
    <row r="4832" spans="1:26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 s="1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 s="2">
        <v>74.55</v>
      </c>
      <c r="T4832" s="2">
        <v>4191.45</v>
      </c>
      <c r="U4832" t="s">
        <v>24</v>
      </c>
      <c r="V48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32" t="str">
        <f>IF(ChurnTable[[#This Row],[MonthlyCharges]]&lt;35,"Low (&lt;$35)",IF(ChurnTable[[#This Row],[MonthlyCharges]]&lt;70,"Medium ($35-$70)","High (&gt;$70)"))</f>
        <v>High (&gt;$70)</v>
      </c>
      <c r="X4832">
        <f>ChurnTable[[#This Row],[MonthlyCharges]]*12</f>
        <v>894.59999999999991</v>
      </c>
      <c r="Y4832">
        <f>IF(ChurnTable[[#This Row],[Churn]]="Yes",1,0)</f>
        <v>0</v>
      </c>
      <c r="Z4832">
        <f>IF(ChurnTable[[#This Row],[Churn]]="Yes",ChurnTable[[#This Row],[MonthlyCharges]]*12,0)</f>
        <v>0</v>
      </c>
    </row>
    <row r="4833" spans="1:26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 s="1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 s="2">
        <v>40.200000000000003</v>
      </c>
      <c r="T4833" s="2">
        <v>711.95</v>
      </c>
      <c r="U4833" t="s">
        <v>24</v>
      </c>
      <c r="V48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33" t="str">
        <f>IF(ChurnTable[[#This Row],[MonthlyCharges]]&lt;35,"Low (&lt;$35)",IF(ChurnTable[[#This Row],[MonthlyCharges]]&lt;70,"Medium ($35-$70)","High (&gt;$70)"))</f>
        <v>Medium ($35-$70)</v>
      </c>
      <c r="X4833">
        <f>ChurnTable[[#This Row],[MonthlyCharges]]*12</f>
        <v>482.40000000000003</v>
      </c>
      <c r="Y4833">
        <f>IF(ChurnTable[[#This Row],[Churn]]="Yes",1,0)</f>
        <v>0</v>
      </c>
      <c r="Z4833">
        <f>IF(ChurnTable[[#This Row],[Churn]]="Yes",ChurnTable[[#This Row],[MonthlyCharges]]*12,0)</f>
        <v>0</v>
      </c>
    </row>
    <row r="4834" spans="1:26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 s="1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 s="2">
        <v>70.5</v>
      </c>
      <c r="T4834" s="2">
        <v>2201.75</v>
      </c>
      <c r="U4834" t="s">
        <v>24</v>
      </c>
      <c r="V48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34" t="str">
        <f>IF(ChurnTable[[#This Row],[MonthlyCharges]]&lt;35,"Low (&lt;$35)",IF(ChurnTable[[#This Row],[MonthlyCharges]]&lt;70,"Medium ($35-$70)","High (&gt;$70)"))</f>
        <v>High (&gt;$70)</v>
      </c>
      <c r="X4834">
        <f>ChurnTable[[#This Row],[MonthlyCharges]]*12</f>
        <v>846</v>
      </c>
      <c r="Y4834">
        <f>IF(ChurnTable[[#This Row],[Churn]]="Yes",1,0)</f>
        <v>0</v>
      </c>
      <c r="Z4834">
        <f>IF(ChurnTable[[#This Row],[Churn]]="Yes",ChurnTable[[#This Row],[MonthlyCharges]]*12,0)</f>
        <v>0</v>
      </c>
    </row>
    <row r="4835" spans="1:26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 s="1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 s="2">
        <v>19.75</v>
      </c>
      <c r="T4835" s="2">
        <v>806.95</v>
      </c>
      <c r="U4835" t="s">
        <v>24</v>
      </c>
      <c r="V48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35" t="str">
        <f>IF(ChurnTable[[#This Row],[MonthlyCharges]]&lt;35,"Low (&lt;$35)",IF(ChurnTable[[#This Row],[MonthlyCharges]]&lt;70,"Medium ($35-$70)","High (&gt;$70)"))</f>
        <v>Low (&lt;$35)</v>
      </c>
      <c r="X4835">
        <f>ChurnTable[[#This Row],[MonthlyCharges]]*12</f>
        <v>237</v>
      </c>
      <c r="Y4835">
        <f>IF(ChurnTable[[#This Row],[Churn]]="Yes",1,0)</f>
        <v>0</v>
      </c>
      <c r="Z4835">
        <f>IF(ChurnTable[[#This Row],[Churn]]="Yes",ChurnTable[[#This Row],[MonthlyCharges]]*12,0)</f>
        <v>0</v>
      </c>
    </row>
    <row r="4836" spans="1:26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 s="1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 s="2">
        <v>24.65</v>
      </c>
      <c r="T4836" s="2">
        <v>1620.45</v>
      </c>
      <c r="U4836" t="s">
        <v>24</v>
      </c>
      <c r="V48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36" t="str">
        <f>IF(ChurnTable[[#This Row],[MonthlyCharges]]&lt;35,"Low (&lt;$35)",IF(ChurnTable[[#This Row],[MonthlyCharges]]&lt;70,"Medium ($35-$70)","High (&gt;$70)"))</f>
        <v>Low (&lt;$35)</v>
      </c>
      <c r="X4836">
        <f>ChurnTable[[#This Row],[MonthlyCharges]]*12</f>
        <v>295.79999999999995</v>
      </c>
      <c r="Y4836">
        <f>IF(ChurnTable[[#This Row],[Churn]]="Yes",1,0)</f>
        <v>0</v>
      </c>
      <c r="Z4836">
        <f>IF(ChurnTable[[#This Row],[Churn]]="Yes",ChurnTable[[#This Row],[MonthlyCharges]]*12,0)</f>
        <v>0</v>
      </c>
    </row>
    <row r="4837" spans="1:26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 s="1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 s="2">
        <v>104.25</v>
      </c>
      <c r="T4837" s="2">
        <v>6812.95</v>
      </c>
      <c r="U4837" t="s">
        <v>24</v>
      </c>
      <c r="V48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37" t="str">
        <f>IF(ChurnTable[[#This Row],[MonthlyCharges]]&lt;35,"Low (&lt;$35)",IF(ChurnTable[[#This Row],[MonthlyCharges]]&lt;70,"Medium ($35-$70)","High (&gt;$70)"))</f>
        <v>High (&gt;$70)</v>
      </c>
      <c r="X4837">
        <f>ChurnTable[[#This Row],[MonthlyCharges]]*12</f>
        <v>1251</v>
      </c>
      <c r="Y4837">
        <f>IF(ChurnTable[[#This Row],[Churn]]="Yes",1,0)</f>
        <v>0</v>
      </c>
      <c r="Z4837">
        <f>IF(ChurnTable[[#This Row],[Churn]]="Yes",ChurnTable[[#This Row],[MonthlyCharges]]*12,0)</f>
        <v>0</v>
      </c>
    </row>
    <row r="4838" spans="1:26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 s="1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 s="2">
        <v>78.349999999999994</v>
      </c>
      <c r="T4838" s="2">
        <v>1837.9</v>
      </c>
      <c r="U4838" t="s">
        <v>24</v>
      </c>
      <c r="V48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38" t="str">
        <f>IF(ChurnTable[[#This Row],[MonthlyCharges]]&lt;35,"Low (&lt;$35)",IF(ChurnTable[[#This Row],[MonthlyCharges]]&lt;70,"Medium ($35-$70)","High (&gt;$70)"))</f>
        <v>High (&gt;$70)</v>
      </c>
      <c r="X4838">
        <f>ChurnTable[[#This Row],[MonthlyCharges]]*12</f>
        <v>940.19999999999993</v>
      </c>
      <c r="Y4838">
        <f>IF(ChurnTable[[#This Row],[Churn]]="Yes",1,0)</f>
        <v>0</v>
      </c>
      <c r="Z4838">
        <f>IF(ChurnTable[[#This Row],[Churn]]="Yes",ChurnTable[[#This Row],[MonthlyCharges]]*12,0)</f>
        <v>0</v>
      </c>
    </row>
    <row r="4839" spans="1:26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 s="1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 s="2">
        <v>69.8</v>
      </c>
      <c r="T4839" s="2">
        <v>69.8</v>
      </c>
      <c r="U4839" t="s">
        <v>23</v>
      </c>
      <c r="V48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39" t="str">
        <f>IF(ChurnTable[[#This Row],[MonthlyCharges]]&lt;35,"Low (&lt;$35)",IF(ChurnTable[[#This Row],[MonthlyCharges]]&lt;70,"Medium ($35-$70)","High (&gt;$70)"))</f>
        <v>Medium ($35-$70)</v>
      </c>
      <c r="X4839">
        <f>ChurnTable[[#This Row],[MonthlyCharges]]*12</f>
        <v>837.59999999999991</v>
      </c>
      <c r="Y4839">
        <f>IF(ChurnTable[[#This Row],[Churn]]="Yes",1,0)</f>
        <v>1</v>
      </c>
      <c r="Z4839">
        <f>IF(ChurnTable[[#This Row],[Churn]]="Yes",ChurnTable[[#This Row],[MonthlyCharges]]*12,0)</f>
        <v>837.59999999999991</v>
      </c>
    </row>
    <row r="4840" spans="1:26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 s="1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 s="2">
        <v>109.7</v>
      </c>
      <c r="T4840" s="2">
        <v>7344.45</v>
      </c>
      <c r="U4840" t="s">
        <v>24</v>
      </c>
      <c r="V48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40" t="str">
        <f>IF(ChurnTable[[#This Row],[MonthlyCharges]]&lt;35,"Low (&lt;$35)",IF(ChurnTable[[#This Row],[MonthlyCharges]]&lt;70,"Medium ($35-$70)","High (&gt;$70)"))</f>
        <v>High (&gt;$70)</v>
      </c>
      <c r="X4840">
        <f>ChurnTable[[#This Row],[MonthlyCharges]]*12</f>
        <v>1316.4</v>
      </c>
      <c r="Y4840">
        <f>IF(ChurnTable[[#This Row],[Churn]]="Yes",1,0)</f>
        <v>0</v>
      </c>
      <c r="Z4840">
        <f>IF(ChurnTable[[#This Row],[Churn]]="Yes",ChurnTable[[#This Row],[MonthlyCharges]]*12,0)</f>
        <v>0</v>
      </c>
    </row>
    <row r="4841" spans="1:26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 s="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 s="2">
        <v>73.75</v>
      </c>
      <c r="T4841" s="2">
        <v>545.15</v>
      </c>
      <c r="U4841" t="s">
        <v>23</v>
      </c>
      <c r="V48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41" t="str">
        <f>IF(ChurnTable[[#This Row],[MonthlyCharges]]&lt;35,"Low (&lt;$35)",IF(ChurnTable[[#This Row],[MonthlyCharges]]&lt;70,"Medium ($35-$70)","High (&gt;$70)"))</f>
        <v>High (&gt;$70)</v>
      </c>
      <c r="X4841">
        <f>ChurnTable[[#This Row],[MonthlyCharges]]*12</f>
        <v>885</v>
      </c>
      <c r="Y4841">
        <f>IF(ChurnTable[[#This Row],[Churn]]="Yes",1,0)</f>
        <v>1</v>
      </c>
      <c r="Z4841">
        <f>IF(ChurnTable[[#This Row],[Churn]]="Yes",ChurnTable[[#This Row],[MonthlyCharges]]*12,0)</f>
        <v>885</v>
      </c>
    </row>
    <row r="4842" spans="1:26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 s="1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 s="2">
        <v>33.450000000000003</v>
      </c>
      <c r="T4842" s="2">
        <v>1500.25</v>
      </c>
      <c r="U4842" t="s">
        <v>24</v>
      </c>
      <c r="V48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42" t="str">
        <f>IF(ChurnTable[[#This Row],[MonthlyCharges]]&lt;35,"Low (&lt;$35)",IF(ChurnTable[[#This Row],[MonthlyCharges]]&lt;70,"Medium ($35-$70)","High (&gt;$70)"))</f>
        <v>Low (&lt;$35)</v>
      </c>
      <c r="X4842">
        <f>ChurnTable[[#This Row],[MonthlyCharges]]*12</f>
        <v>401.40000000000003</v>
      </c>
      <c r="Y4842">
        <f>IF(ChurnTable[[#This Row],[Churn]]="Yes",1,0)</f>
        <v>0</v>
      </c>
      <c r="Z4842">
        <f>IF(ChurnTable[[#This Row],[Churn]]="Yes",ChurnTable[[#This Row],[MonthlyCharges]]*12,0)</f>
        <v>0</v>
      </c>
    </row>
    <row r="4843" spans="1:26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 s="1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 s="2">
        <v>94.6</v>
      </c>
      <c r="T4843" s="2">
        <v>2283.15</v>
      </c>
      <c r="U4843" t="s">
        <v>24</v>
      </c>
      <c r="V48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43" t="str">
        <f>IF(ChurnTable[[#This Row],[MonthlyCharges]]&lt;35,"Low (&lt;$35)",IF(ChurnTable[[#This Row],[MonthlyCharges]]&lt;70,"Medium ($35-$70)","High (&gt;$70)"))</f>
        <v>High (&gt;$70)</v>
      </c>
      <c r="X4843">
        <f>ChurnTable[[#This Row],[MonthlyCharges]]*12</f>
        <v>1135.1999999999998</v>
      </c>
      <c r="Y4843">
        <f>IF(ChurnTable[[#This Row],[Churn]]="Yes",1,0)</f>
        <v>0</v>
      </c>
      <c r="Z4843">
        <f>IF(ChurnTable[[#This Row],[Churn]]="Yes",ChurnTable[[#This Row],[MonthlyCharges]]*12,0)</f>
        <v>0</v>
      </c>
    </row>
    <row r="4844" spans="1:26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 s="1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 s="2">
        <v>54.55</v>
      </c>
      <c r="T4844" s="2">
        <v>494.05</v>
      </c>
      <c r="U4844" t="s">
        <v>23</v>
      </c>
      <c r="V48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44" t="str">
        <f>IF(ChurnTable[[#This Row],[MonthlyCharges]]&lt;35,"Low (&lt;$35)",IF(ChurnTable[[#This Row],[MonthlyCharges]]&lt;70,"Medium ($35-$70)","High (&gt;$70)"))</f>
        <v>Medium ($35-$70)</v>
      </c>
      <c r="X4844">
        <f>ChurnTable[[#This Row],[MonthlyCharges]]*12</f>
        <v>654.59999999999991</v>
      </c>
      <c r="Y4844">
        <f>IF(ChurnTable[[#This Row],[Churn]]="Yes",1,0)</f>
        <v>1</v>
      </c>
      <c r="Z4844">
        <f>IF(ChurnTable[[#This Row],[Churn]]="Yes",ChurnTable[[#This Row],[MonthlyCharges]]*12,0)</f>
        <v>654.59999999999991</v>
      </c>
    </row>
    <row r="4845" spans="1:26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 s="1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 s="2">
        <v>20.2</v>
      </c>
      <c r="T4845" s="2">
        <v>1376.5</v>
      </c>
      <c r="U4845" t="s">
        <v>24</v>
      </c>
      <c r="V48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45" t="str">
        <f>IF(ChurnTable[[#This Row],[MonthlyCharges]]&lt;35,"Low (&lt;$35)",IF(ChurnTable[[#This Row],[MonthlyCharges]]&lt;70,"Medium ($35-$70)","High (&gt;$70)"))</f>
        <v>Low (&lt;$35)</v>
      </c>
      <c r="X4845">
        <f>ChurnTable[[#This Row],[MonthlyCharges]]*12</f>
        <v>242.39999999999998</v>
      </c>
      <c r="Y4845">
        <f>IF(ChurnTable[[#This Row],[Churn]]="Yes",1,0)</f>
        <v>0</v>
      </c>
      <c r="Z4845">
        <f>IF(ChurnTable[[#This Row],[Churn]]="Yes",ChurnTable[[#This Row],[MonthlyCharges]]*12,0)</f>
        <v>0</v>
      </c>
    </row>
    <row r="4846" spans="1:26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 s="1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 s="2">
        <v>20.3</v>
      </c>
      <c r="T4846" s="2">
        <v>755.4</v>
      </c>
      <c r="U4846" t="s">
        <v>24</v>
      </c>
      <c r="V48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46" t="str">
        <f>IF(ChurnTable[[#This Row],[MonthlyCharges]]&lt;35,"Low (&lt;$35)",IF(ChurnTable[[#This Row],[MonthlyCharges]]&lt;70,"Medium ($35-$70)","High (&gt;$70)"))</f>
        <v>Low (&lt;$35)</v>
      </c>
      <c r="X4846">
        <f>ChurnTable[[#This Row],[MonthlyCharges]]*12</f>
        <v>243.60000000000002</v>
      </c>
      <c r="Y4846">
        <f>IF(ChurnTable[[#This Row],[Churn]]="Yes",1,0)</f>
        <v>0</v>
      </c>
      <c r="Z4846">
        <f>IF(ChurnTable[[#This Row],[Churn]]="Yes",ChurnTable[[#This Row],[MonthlyCharges]]*12,0)</f>
        <v>0</v>
      </c>
    </row>
    <row r="4847" spans="1:26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 s="1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 s="2">
        <v>39.4</v>
      </c>
      <c r="T4847" s="2">
        <v>825.4</v>
      </c>
      <c r="U4847" t="s">
        <v>24</v>
      </c>
      <c r="V48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47" t="str">
        <f>IF(ChurnTable[[#This Row],[MonthlyCharges]]&lt;35,"Low (&lt;$35)",IF(ChurnTable[[#This Row],[MonthlyCharges]]&lt;70,"Medium ($35-$70)","High (&gt;$70)"))</f>
        <v>Medium ($35-$70)</v>
      </c>
      <c r="X4847">
        <f>ChurnTable[[#This Row],[MonthlyCharges]]*12</f>
        <v>472.79999999999995</v>
      </c>
      <c r="Y4847">
        <f>IF(ChurnTable[[#This Row],[Churn]]="Yes",1,0)</f>
        <v>0</v>
      </c>
      <c r="Z4847">
        <f>IF(ChurnTable[[#This Row],[Churn]]="Yes",ChurnTable[[#This Row],[MonthlyCharges]]*12,0)</f>
        <v>0</v>
      </c>
    </row>
    <row r="4848" spans="1:26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 s="1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 s="2">
        <v>69.150000000000006</v>
      </c>
      <c r="T4848" s="2">
        <v>488.65</v>
      </c>
      <c r="U4848" t="s">
        <v>24</v>
      </c>
      <c r="V48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48" t="str">
        <f>IF(ChurnTable[[#This Row],[MonthlyCharges]]&lt;35,"Low (&lt;$35)",IF(ChurnTable[[#This Row],[MonthlyCharges]]&lt;70,"Medium ($35-$70)","High (&gt;$70)"))</f>
        <v>Medium ($35-$70)</v>
      </c>
      <c r="X4848">
        <f>ChurnTable[[#This Row],[MonthlyCharges]]*12</f>
        <v>829.80000000000007</v>
      </c>
      <c r="Y4848">
        <f>IF(ChurnTable[[#This Row],[Churn]]="Yes",1,0)</f>
        <v>0</v>
      </c>
      <c r="Z4848">
        <f>IF(ChurnTable[[#This Row],[Churn]]="Yes",ChurnTable[[#This Row],[MonthlyCharges]]*12,0)</f>
        <v>0</v>
      </c>
    </row>
    <row r="4849" spans="1:26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 s="1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 s="2">
        <v>76.25</v>
      </c>
      <c r="T4849" s="2">
        <v>2841.55</v>
      </c>
      <c r="U4849" t="s">
        <v>23</v>
      </c>
      <c r="V48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49" t="str">
        <f>IF(ChurnTable[[#This Row],[MonthlyCharges]]&lt;35,"Low (&lt;$35)",IF(ChurnTable[[#This Row],[MonthlyCharges]]&lt;70,"Medium ($35-$70)","High (&gt;$70)"))</f>
        <v>High (&gt;$70)</v>
      </c>
      <c r="X4849">
        <f>ChurnTable[[#This Row],[MonthlyCharges]]*12</f>
        <v>915</v>
      </c>
      <c r="Y4849">
        <f>IF(ChurnTable[[#This Row],[Churn]]="Yes",1,0)</f>
        <v>1</v>
      </c>
      <c r="Z4849">
        <f>IF(ChurnTable[[#This Row],[Churn]]="Yes",ChurnTable[[#This Row],[MonthlyCharges]]*12,0)</f>
        <v>915</v>
      </c>
    </row>
    <row r="4850" spans="1:26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 s="1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 s="2">
        <v>93.9</v>
      </c>
      <c r="T4850" s="2">
        <v>486.85</v>
      </c>
      <c r="U4850" t="s">
        <v>23</v>
      </c>
      <c r="V48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50" t="str">
        <f>IF(ChurnTable[[#This Row],[MonthlyCharges]]&lt;35,"Low (&lt;$35)",IF(ChurnTable[[#This Row],[MonthlyCharges]]&lt;70,"Medium ($35-$70)","High (&gt;$70)"))</f>
        <v>High (&gt;$70)</v>
      </c>
      <c r="X4850">
        <f>ChurnTable[[#This Row],[MonthlyCharges]]*12</f>
        <v>1126.8000000000002</v>
      </c>
      <c r="Y4850">
        <f>IF(ChurnTable[[#This Row],[Churn]]="Yes",1,0)</f>
        <v>1</v>
      </c>
      <c r="Z4850">
        <f>IF(ChurnTable[[#This Row],[Churn]]="Yes",ChurnTable[[#This Row],[MonthlyCharges]]*12,0)</f>
        <v>1126.8000000000002</v>
      </c>
    </row>
    <row r="4851" spans="1:26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 s="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 s="2">
        <v>51.35</v>
      </c>
      <c r="T4851" s="2">
        <v>2075.1</v>
      </c>
      <c r="U4851" t="s">
        <v>24</v>
      </c>
      <c r="V48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51" t="str">
        <f>IF(ChurnTable[[#This Row],[MonthlyCharges]]&lt;35,"Low (&lt;$35)",IF(ChurnTable[[#This Row],[MonthlyCharges]]&lt;70,"Medium ($35-$70)","High (&gt;$70)"))</f>
        <v>Medium ($35-$70)</v>
      </c>
      <c r="X4851">
        <f>ChurnTable[[#This Row],[MonthlyCharges]]*12</f>
        <v>616.20000000000005</v>
      </c>
      <c r="Y4851">
        <f>IF(ChurnTable[[#This Row],[Churn]]="Yes",1,0)</f>
        <v>0</v>
      </c>
      <c r="Z4851">
        <f>IF(ChurnTable[[#This Row],[Churn]]="Yes",ChurnTable[[#This Row],[MonthlyCharges]]*12,0)</f>
        <v>0</v>
      </c>
    </row>
    <row r="4852" spans="1:26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 s="1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 s="2">
        <v>100.05</v>
      </c>
      <c r="T4852" s="2">
        <v>5299.65</v>
      </c>
      <c r="U4852" t="s">
        <v>24</v>
      </c>
      <c r="V48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52" t="str">
        <f>IF(ChurnTable[[#This Row],[MonthlyCharges]]&lt;35,"Low (&lt;$35)",IF(ChurnTable[[#This Row],[MonthlyCharges]]&lt;70,"Medium ($35-$70)","High (&gt;$70)"))</f>
        <v>High (&gt;$70)</v>
      </c>
      <c r="X4852">
        <f>ChurnTable[[#This Row],[MonthlyCharges]]*12</f>
        <v>1200.5999999999999</v>
      </c>
      <c r="Y4852">
        <f>IF(ChurnTable[[#This Row],[Churn]]="Yes",1,0)</f>
        <v>0</v>
      </c>
      <c r="Z4852">
        <f>IF(ChurnTable[[#This Row],[Churn]]="Yes",ChurnTable[[#This Row],[MonthlyCharges]]*12,0)</f>
        <v>0</v>
      </c>
    </row>
    <row r="4853" spans="1:26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 s="1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 s="2">
        <v>70.400000000000006</v>
      </c>
      <c r="T4853" s="2">
        <v>204.7</v>
      </c>
      <c r="U4853" t="s">
        <v>23</v>
      </c>
      <c r="V48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53" t="str">
        <f>IF(ChurnTable[[#This Row],[MonthlyCharges]]&lt;35,"Low (&lt;$35)",IF(ChurnTable[[#This Row],[MonthlyCharges]]&lt;70,"Medium ($35-$70)","High (&gt;$70)"))</f>
        <v>High (&gt;$70)</v>
      </c>
      <c r="X4853">
        <f>ChurnTable[[#This Row],[MonthlyCharges]]*12</f>
        <v>844.80000000000007</v>
      </c>
      <c r="Y4853">
        <f>IF(ChurnTable[[#This Row],[Churn]]="Yes",1,0)</f>
        <v>1</v>
      </c>
      <c r="Z4853">
        <f>IF(ChurnTable[[#This Row],[Churn]]="Yes",ChurnTable[[#This Row],[MonthlyCharges]]*12,0)</f>
        <v>844.80000000000007</v>
      </c>
    </row>
    <row r="4854" spans="1:26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 s="1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 s="2">
        <v>20.3</v>
      </c>
      <c r="T4854" s="2">
        <v>1356.3</v>
      </c>
      <c r="U4854" t="s">
        <v>24</v>
      </c>
      <c r="V48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54" t="str">
        <f>IF(ChurnTable[[#This Row],[MonthlyCharges]]&lt;35,"Low (&lt;$35)",IF(ChurnTable[[#This Row],[MonthlyCharges]]&lt;70,"Medium ($35-$70)","High (&gt;$70)"))</f>
        <v>Low (&lt;$35)</v>
      </c>
      <c r="X4854">
        <f>ChurnTable[[#This Row],[MonthlyCharges]]*12</f>
        <v>243.60000000000002</v>
      </c>
      <c r="Y4854">
        <f>IF(ChurnTable[[#This Row],[Churn]]="Yes",1,0)</f>
        <v>0</v>
      </c>
      <c r="Z4854">
        <f>IF(ChurnTable[[#This Row],[Churn]]="Yes",ChurnTable[[#This Row],[MonthlyCharges]]*12,0)</f>
        <v>0</v>
      </c>
    </row>
    <row r="4855" spans="1:26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 s="1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 s="2">
        <v>94.45</v>
      </c>
      <c r="T4855" s="2">
        <v>5042.75</v>
      </c>
      <c r="U4855" t="s">
        <v>24</v>
      </c>
      <c r="V48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55" t="str">
        <f>IF(ChurnTable[[#This Row],[MonthlyCharges]]&lt;35,"Low (&lt;$35)",IF(ChurnTable[[#This Row],[MonthlyCharges]]&lt;70,"Medium ($35-$70)","High (&gt;$70)"))</f>
        <v>High (&gt;$70)</v>
      </c>
      <c r="X4855">
        <f>ChurnTable[[#This Row],[MonthlyCharges]]*12</f>
        <v>1133.4000000000001</v>
      </c>
      <c r="Y4855">
        <f>IF(ChurnTable[[#This Row],[Churn]]="Yes",1,0)</f>
        <v>0</v>
      </c>
      <c r="Z4855">
        <f>IF(ChurnTable[[#This Row],[Churn]]="Yes",ChurnTable[[#This Row],[MonthlyCharges]]*12,0)</f>
        <v>0</v>
      </c>
    </row>
    <row r="4856" spans="1:26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 s="1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 s="2">
        <v>46.4</v>
      </c>
      <c r="T4856" s="2">
        <v>812.4</v>
      </c>
      <c r="U4856" t="s">
        <v>24</v>
      </c>
      <c r="V48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56" t="str">
        <f>IF(ChurnTable[[#This Row],[MonthlyCharges]]&lt;35,"Low (&lt;$35)",IF(ChurnTable[[#This Row],[MonthlyCharges]]&lt;70,"Medium ($35-$70)","High (&gt;$70)"))</f>
        <v>Medium ($35-$70)</v>
      </c>
      <c r="X4856">
        <f>ChurnTable[[#This Row],[MonthlyCharges]]*12</f>
        <v>556.79999999999995</v>
      </c>
      <c r="Y4856">
        <f>IF(ChurnTable[[#This Row],[Churn]]="Yes",1,0)</f>
        <v>0</v>
      </c>
      <c r="Z4856">
        <f>IF(ChurnTable[[#This Row],[Churn]]="Yes",ChurnTable[[#This Row],[MonthlyCharges]]*12,0)</f>
        <v>0</v>
      </c>
    </row>
    <row r="4857" spans="1:26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 s="1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 s="2">
        <v>104.05</v>
      </c>
      <c r="T4857" s="2">
        <v>6605.55</v>
      </c>
      <c r="U4857" t="s">
        <v>24</v>
      </c>
      <c r="V48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57" t="str">
        <f>IF(ChurnTable[[#This Row],[MonthlyCharges]]&lt;35,"Low (&lt;$35)",IF(ChurnTable[[#This Row],[MonthlyCharges]]&lt;70,"Medium ($35-$70)","High (&gt;$70)"))</f>
        <v>High (&gt;$70)</v>
      </c>
      <c r="X4857">
        <f>ChurnTable[[#This Row],[MonthlyCharges]]*12</f>
        <v>1248.5999999999999</v>
      </c>
      <c r="Y4857">
        <f>IF(ChurnTable[[#This Row],[Churn]]="Yes",1,0)</f>
        <v>0</v>
      </c>
      <c r="Z4857">
        <f>IF(ChurnTable[[#This Row],[Churn]]="Yes",ChurnTable[[#This Row],[MonthlyCharges]]*12,0)</f>
        <v>0</v>
      </c>
    </row>
    <row r="4858" spans="1:26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 s="1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 s="2">
        <v>91.15</v>
      </c>
      <c r="T4858" s="2">
        <v>2995.45</v>
      </c>
      <c r="U4858" t="s">
        <v>23</v>
      </c>
      <c r="V48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58" t="str">
        <f>IF(ChurnTable[[#This Row],[MonthlyCharges]]&lt;35,"Low (&lt;$35)",IF(ChurnTable[[#This Row],[MonthlyCharges]]&lt;70,"Medium ($35-$70)","High (&gt;$70)"))</f>
        <v>High (&gt;$70)</v>
      </c>
      <c r="X4858">
        <f>ChurnTable[[#This Row],[MonthlyCharges]]*12</f>
        <v>1093.8000000000002</v>
      </c>
      <c r="Y4858">
        <f>IF(ChurnTable[[#This Row],[Churn]]="Yes",1,0)</f>
        <v>1</v>
      </c>
      <c r="Z4858">
        <f>IF(ChurnTable[[#This Row],[Churn]]="Yes",ChurnTable[[#This Row],[MonthlyCharges]]*12,0)</f>
        <v>1093.8000000000002</v>
      </c>
    </row>
    <row r="4859" spans="1:26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 s="1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 s="2">
        <v>24.9</v>
      </c>
      <c r="T4859" s="2">
        <v>505.95</v>
      </c>
      <c r="U4859" t="s">
        <v>24</v>
      </c>
      <c r="V48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59" t="str">
        <f>IF(ChurnTable[[#This Row],[MonthlyCharges]]&lt;35,"Low (&lt;$35)",IF(ChurnTable[[#This Row],[MonthlyCharges]]&lt;70,"Medium ($35-$70)","High (&gt;$70)"))</f>
        <v>Low (&lt;$35)</v>
      </c>
      <c r="X4859">
        <f>ChurnTable[[#This Row],[MonthlyCharges]]*12</f>
        <v>298.79999999999995</v>
      </c>
      <c r="Y4859">
        <f>IF(ChurnTable[[#This Row],[Churn]]="Yes",1,0)</f>
        <v>0</v>
      </c>
      <c r="Z4859">
        <f>IF(ChurnTable[[#This Row],[Churn]]="Yes",ChurnTable[[#This Row],[MonthlyCharges]]*12,0)</f>
        <v>0</v>
      </c>
    </row>
    <row r="4860" spans="1:26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 s="1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 s="2">
        <v>59.6</v>
      </c>
      <c r="T4860" s="2">
        <v>3509.4</v>
      </c>
      <c r="U4860" t="s">
        <v>24</v>
      </c>
      <c r="V48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60" t="str">
        <f>IF(ChurnTable[[#This Row],[MonthlyCharges]]&lt;35,"Low (&lt;$35)",IF(ChurnTable[[#This Row],[MonthlyCharges]]&lt;70,"Medium ($35-$70)","High (&gt;$70)"))</f>
        <v>Medium ($35-$70)</v>
      </c>
      <c r="X4860">
        <f>ChurnTable[[#This Row],[MonthlyCharges]]*12</f>
        <v>715.2</v>
      </c>
      <c r="Y4860">
        <f>IF(ChurnTable[[#This Row],[Churn]]="Yes",1,0)</f>
        <v>0</v>
      </c>
      <c r="Z4860">
        <f>IF(ChurnTable[[#This Row],[Churn]]="Yes",ChurnTable[[#This Row],[MonthlyCharges]]*12,0)</f>
        <v>0</v>
      </c>
    </row>
    <row r="4861" spans="1:26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 s="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 s="2">
        <v>108.5</v>
      </c>
      <c r="T4861" s="2">
        <v>6991.9</v>
      </c>
      <c r="U4861" t="s">
        <v>24</v>
      </c>
      <c r="V48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61" t="str">
        <f>IF(ChurnTable[[#This Row],[MonthlyCharges]]&lt;35,"Low (&lt;$35)",IF(ChurnTable[[#This Row],[MonthlyCharges]]&lt;70,"Medium ($35-$70)","High (&gt;$70)"))</f>
        <v>High (&gt;$70)</v>
      </c>
      <c r="X4861">
        <f>ChurnTable[[#This Row],[MonthlyCharges]]*12</f>
        <v>1302</v>
      </c>
      <c r="Y4861">
        <f>IF(ChurnTable[[#This Row],[Churn]]="Yes",1,0)</f>
        <v>0</v>
      </c>
      <c r="Z4861">
        <f>IF(ChurnTable[[#This Row],[Churn]]="Yes",ChurnTable[[#This Row],[MonthlyCharges]]*12,0)</f>
        <v>0</v>
      </c>
    </row>
    <row r="4862" spans="1:26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 s="1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 s="2">
        <v>40.549999999999997</v>
      </c>
      <c r="T4862" s="2">
        <v>590.35</v>
      </c>
      <c r="U4862" t="s">
        <v>24</v>
      </c>
      <c r="V48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62" t="str">
        <f>IF(ChurnTable[[#This Row],[MonthlyCharges]]&lt;35,"Low (&lt;$35)",IF(ChurnTable[[#This Row],[MonthlyCharges]]&lt;70,"Medium ($35-$70)","High (&gt;$70)"))</f>
        <v>Medium ($35-$70)</v>
      </c>
      <c r="X4862">
        <f>ChurnTable[[#This Row],[MonthlyCharges]]*12</f>
        <v>486.59999999999997</v>
      </c>
      <c r="Y4862">
        <f>IF(ChurnTable[[#This Row],[Churn]]="Yes",1,0)</f>
        <v>0</v>
      </c>
      <c r="Z4862">
        <f>IF(ChurnTable[[#This Row],[Churn]]="Yes",ChurnTable[[#This Row],[MonthlyCharges]]*12,0)</f>
        <v>0</v>
      </c>
    </row>
    <row r="4863" spans="1:26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 s="1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 s="2">
        <v>58.95</v>
      </c>
      <c r="T4863" s="2">
        <v>2789.7</v>
      </c>
      <c r="U4863" t="s">
        <v>24</v>
      </c>
      <c r="V48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63" t="str">
        <f>IF(ChurnTable[[#This Row],[MonthlyCharges]]&lt;35,"Low (&lt;$35)",IF(ChurnTable[[#This Row],[MonthlyCharges]]&lt;70,"Medium ($35-$70)","High (&gt;$70)"))</f>
        <v>Medium ($35-$70)</v>
      </c>
      <c r="X4863">
        <f>ChurnTable[[#This Row],[MonthlyCharges]]*12</f>
        <v>707.40000000000009</v>
      </c>
      <c r="Y4863">
        <f>IF(ChurnTable[[#This Row],[Churn]]="Yes",1,0)</f>
        <v>0</v>
      </c>
      <c r="Z4863">
        <f>IF(ChurnTable[[#This Row],[Churn]]="Yes",ChurnTable[[#This Row],[MonthlyCharges]]*12,0)</f>
        <v>0</v>
      </c>
    </row>
    <row r="4864" spans="1:26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 s="1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 s="2">
        <v>70.95</v>
      </c>
      <c r="T4864" s="2">
        <v>137.94999999999999</v>
      </c>
      <c r="U4864" t="s">
        <v>23</v>
      </c>
      <c r="V48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64" t="str">
        <f>IF(ChurnTable[[#This Row],[MonthlyCharges]]&lt;35,"Low (&lt;$35)",IF(ChurnTable[[#This Row],[MonthlyCharges]]&lt;70,"Medium ($35-$70)","High (&gt;$70)"))</f>
        <v>High (&gt;$70)</v>
      </c>
      <c r="X4864">
        <f>ChurnTable[[#This Row],[MonthlyCharges]]*12</f>
        <v>851.40000000000009</v>
      </c>
      <c r="Y4864">
        <f>IF(ChurnTable[[#This Row],[Churn]]="Yes",1,0)</f>
        <v>1</v>
      </c>
      <c r="Z4864">
        <f>IF(ChurnTable[[#This Row],[Churn]]="Yes",ChurnTable[[#This Row],[MonthlyCharges]]*12,0)</f>
        <v>851.40000000000009</v>
      </c>
    </row>
    <row r="4865" spans="1:26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 s="1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 s="2">
        <v>20.75</v>
      </c>
      <c r="T4865" s="2">
        <v>1123.1500000000001</v>
      </c>
      <c r="U4865" t="s">
        <v>24</v>
      </c>
      <c r="V48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65" t="str">
        <f>IF(ChurnTable[[#This Row],[MonthlyCharges]]&lt;35,"Low (&lt;$35)",IF(ChurnTable[[#This Row],[MonthlyCharges]]&lt;70,"Medium ($35-$70)","High (&gt;$70)"))</f>
        <v>Low (&lt;$35)</v>
      </c>
      <c r="X4865">
        <f>ChurnTable[[#This Row],[MonthlyCharges]]*12</f>
        <v>249</v>
      </c>
      <c r="Y4865">
        <f>IF(ChurnTable[[#This Row],[Churn]]="Yes",1,0)</f>
        <v>0</v>
      </c>
      <c r="Z4865">
        <f>IF(ChurnTable[[#This Row],[Churn]]="Yes",ChurnTable[[#This Row],[MonthlyCharges]]*12,0)</f>
        <v>0</v>
      </c>
    </row>
    <row r="4866" spans="1:26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 s="1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 s="2">
        <v>113.15</v>
      </c>
      <c r="T4866" s="2">
        <v>7953.25</v>
      </c>
      <c r="U4866" t="s">
        <v>24</v>
      </c>
      <c r="V48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66" t="str">
        <f>IF(ChurnTable[[#This Row],[MonthlyCharges]]&lt;35,"Low (&lt;$35)",IF(ChurnTable[[#This Row],[MonthlyCharges]]&lt;70,"Medium ($35-$70)","High (&gt;$70)"))</f>
        <v>High (&gt;$70)</v>
      </c>
      <c r="X4866">
        <f>ChurnTable[[#This Row],[MonthlyCharges]]*12</f>
        <v>1357.8000000000002</v>
      </c>
      <c r="Y4866">
        <f>IF(ChurnTable[[#This Row],[Churn]]="Yes",1,0)</f>
        <v>0</v>
      </c>
      <c r="Z4866">
        <f>IF(ChurnTable[[#This Row],[Churn]]="Yes",ChurnTable[[#This Row],[MonthlyCharges]]*12,0)</f>
        <v>0</v>
      </c>
    </row>
    <row r="4867" spans="1:26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 s="1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 s="2">
        <v>48.8</v>
      </c>
      <c r="T4867" s="2">
        <v>349.8</v>
      </c>
      <c r="U4867" t="s">
        <v>24</v>
      </c>
      <c r="V48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67" t="str">
        <f>IF(ChurnTable[[#This Row],[MonthlyCharges]]&lt;35,"Low (&lt;$35)",IF(ChurnTable[[#This Row],[MonthlyCharges]]&lt;70,"Medium ($35-$70)","High (&gt;$70)"))</f>
        <v>Medium ($35-$70)</v>
      </c>
      <c r="X4867">
        <f>ChurnTable[[#This Row],[MonthlyCharges]]*12</f>
        <v>585.59999999999991</v>
      </c>
      <c r="Y4867">
        <f>IF(ChurnTable[[#This Row],[Churn]]="Yes",1,0)</f>
        <v>0</v>
      </c>
      <c r="Z4867">
        <f>IF(ChurnTable[[#This Row],[Churn]]="Yes",ChurnTable[[#This Row],[MonthlyCharges]]*12,0)</f>
        <v>0</v>
      </c>
    </row>
    <row r="4868" spans="1:26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 s="1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 s="2">
        <v>63.05</v>
      </c>
      <c r="T4868" s="2">
        <v>1067.05</v>
      </c>
      <c r="U4868" t="s">
        <v>24</v>
      </c>
      <c r="V48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68" t="str">
        <f>IF(ChurnTable[[#This Row],[MonthlyCharges]]&lt;35,"Low (&lt;$35)",IF(ChurnTable[[#This Row],[MonthlyCharges]]&lt;70,"Medium ($35-$70)","High (&gt;$70)"))</f>
        <v>Medium ($35-$70)</v>
      </c>
      <c r="X4868">
        <f>ChurnTable[[#This Row],[MonthlyCharges]]*12</f>
        <v>756.59999999999991</v>
      </c>
      <c r="Y4868">
        <f>IF(ChurnTable[[#This Row],[Churn]]="Yes",1,0)</f>
        <v>0</v>
      </c>
      <c r="Z4868">
        <f>IF(ChurnTable[[#This Row],[Churn]]="Yes",ChurnTable[[#This Row],[MonthlyCharges]]*12,0)</f>
        <v>0</v>
      </c>
    </row>
    <row r="4869" spans="1:26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 s="1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 s="2">
        <v>100.85</v>
      </c>
      <c r="T4869" s="2">
        <v>3527.3</v>
      </c>
      <c r="U4869" t="s">
        <v>24</v>
      </c>
      <c r="V48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69" t="str">
        <f>IF(ChurnTable[[#This Row],[MonthlyCharges]]&lt;35,"Low (&lt;$35)",IF(ChurnTable[[#This Row],[MonthlyCharges]]&lt;70,"Medium ($35-$70)","High (&gt;$70)"))</f>
        <v>High (&gt;$70)</v>
      </c>
      <c r="X4869">
        <f>ChurnTable[[#This Row],[MonthlyCharges]]*12</f>
        <v>1210.1999999999998</v>
      </c>
      <c r="Y4869">
        <f>IF(ChurnTable[[#This Row],[Churn]]="Yes",1,0)</f>
        <v>0</v>
      </c>
      <c r="Z4869">
        <f>IF(ChurnTable[[#This Row],[Churn]]="Yes",ChurnTable[[#This Row],[MonthlyCharges]]*12,0)</f>
        <v>0</v>
      </c>
    </row>
    <row r="4870" spans="1:26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 s="1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 s="2">
        <v>99.5</v>
      </c>
      <c r="T4870" s="2">
        <v>3762</v>
      </c>
      <c r="U4870" t="s">
        <v>23</v>
      </c>
      <c r="V48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70" t="str">
        <f>IF(ChurnTable[[#This Row],[MonthlyCharges]]&lt;35,"Low (&lt;$35)",IF(ChurnTable[[#This Row],[MonthlyCharges]]&lt;70,"Medium ($35-$70)","High (&gt;$70)"))</f>
        <v>High (&gt;$70)</v>
      </c>
      <c r="X4870">
        <f>ChurnTable[[#This Row],[MonthlyCharges]]*12</f>
        <v>1194</v>
      </c>
      <c r="Y4870">
        <f>IF(ChurnTable[[#This Row],[Churn]]="Yes",1,0)</f>
        <v>1</v>
      </c>
      <c r="Z4870">
        <f>IF(ChurnTable[[#This Row],[Churn]]="Yes",ChurnTable[[#This Row],[MonthlyCharges]]*12,0)</f>
        <v>1194</v>
      </c>
    </row>
    <row r="4871" spans="1:26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 s="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 s="2">
        <v>80.55</v>
      </c>
      <c r="T4871" s="2">
        <v>1248.9000000000001</v>
      </c>
      <c r="U4871" t="s">
        <v>24</v>
      </c>
      <c r="V48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71" t="str">
        <f>IF(ChurnTable[[#This Row],[MonthlyCharges]]&lt;35,"Low (&lt;$35)",IF(ChurnTable[[#This Row],[MonthlyCharges]]&lt;70,"Medium ($35-$70)","High (&gt;$70)"))</f>
        <v>High (&gt;$70)</v>
      </c>
      <c r="X4871">
        <f>ChurnTable[[#This Row],[MonthlyCharges]]*12</f>
        <v>966.59999999999991</v>
      </c>
      <c r="Y4871">
        <f>IF(ChurnTable[[#This Row],[Churn]]="Yes",1,0)</f>
        <v>0</v>
      </c>
      <c r="Z4871">
        <f>IF(ChurnTable[[#This Row],[Churn]]="Yes",ChurnTable[[#This Row],[MonthlyCharges]]*12,0)</f>
        <v>0</v>
      </c>
    </row>
    <row r="4872" spans="1:26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 s="1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 s="2">
        <v>64.400000000000006</v>
      </c>
      <c r="T4872" s="2">
        <v>3035.35</v>
      </c>
      <c r="U4872" t="s">
        <v>24</v>
      </c>
      <c r="V48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72" t="str">
        <f>IF(ChurnTable[[#This Row],[MonthlyCharges]]&lt;35,"Low (&lt;$35)",IF(ChurnTable[[#This Row],[MonthlyCharges]]&lt;70,"Medium ($35-$70)","High (&gt;$70)"))</f>
        <v>Medium ($35-$70)</v>
      </c>
      <c r="X4872">
        <f>ChurnTable[[#This Row],[MonthlyCharges]]*12</f>
        <v>772.80000000000007</v>
      </c>
      <c r="Y4872">
        <f>IF(ChurnTable[[#This Row],[Churn]]="Yes",1,0)</f>
        <v>0</v>
      </c>
      <c r="Z4872">
        <f>IF(ChurnTable[[#This Row],[Churn]]="Yes",ChurnTable[[#This Row],[MonthlyCharges]]*12,0)</f>
        <v>0</v>
      </c>
    </row>
    <row r="4873" spans="1:26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 s="1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 s="2">
        <v>75.2</v>
      </c>
      <c r="T4873" s="2">
        <v>4300.8</v>
      </c>
      <c r="U4873" t="s">
        <v>24</v>
      </c>
      <c r="V48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73" t="str">
        <f>IF(ChurnTable[[#This Row],[MonthlyCharges]]&lt;35,"Low (&lt;$35)",IF(ChurnTable[[#This Row],[MonthlyCharges]]&lt;70,"Medium ($35-$70)","High (&gt;$70)"))</f>
        <v>High (&gt;$70)</v>
      </c>
      <c r="X4873">
        <f>ChurnTable[[#This Row],[MonthlyCharges]]*12</f>
        <v>902.40000000000009</v>
      </c>
      <c r="Y4873">
        <f>IF(ChurnTable[[#This Row],[Churn]]="Yes",1,0)</f>
        <v>0</v>
      </c>
      <c r="Z4873">
        <f>IF(ChurnTable[[#This Row],[Churn]]="Yes",ChurnTable[[#This Row],[MonthlyCharges]]*12,0)</f>
        <v>0</v>
      </c>
    </row>
    <row r="4874" spans="1:26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 s="1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 s="2">
        <v>84.9</v>
      </c>
      <c r="T4874" s="2">
        <v>6065.3</v>
      </c>
      <c r="U4874" t="s">
        <v>24</v>
      </c>
      <c r="V48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74" t="str">
        <f>IF(ChurnTable[[#This Row],[MonthlyCharges]]&lt;35,"Low (&lt;$35)",IF(ChurnTable[[#This Row],[MonthlyCharges]]&lt;70,"Medium ($35-$70)","High (&gt;$70)"))</f>
        <v>High (&gt;$70)</v>
      </c>
      <c r="X4874">
        <f>ChurnTable[[#This Row],[MonthlyCharges]]*12</f>
        <v>1018.8000000000001</v>
      </c>
      <c r="Y4874">
        <f>IF(ChurnTable[[#This Row],[Churn]]="Yes",1,0)</f>
        <v>0</v>
      </c>
      <c r="Z4874">
        <f>IF(ChurnTable[[#This Row],[Churn]]="Yes",ChurnTable[[#This Row],[MonthlyCharges]]*12,0)</f>
        <v>0</v>
      </c>
    </row>
    <row r="4875" spans="1:26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 s="1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 s="2">
        <v>19.3</v>
      </c>
      <c r="T4875" s="2">
        <v>144.94999999999999</v>
      </c>
      <c r="U4875" t="s">
        <v>24</v>
      </c>
      <c r="V48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75" t="str">
        <f>IF(ChurnTable[[#This Row],[MonthlyCharges]]&lt;35,"Low (&lt;$35)",IF(ChurnTable[[#This Row],[MonthlyCharges]]&lt;70,"Medium ($35-$70)","High (&gt;$70)"))</f>
        <v>Low (&lt;$35)</v>
      </c>
      <c r="X4875">
        <f>ChurnTable[[#This Row],[MonthlyCharges]]*12</f>
        <v>231.60000000000002</v>
      </c>
      <c r="Y4875">
        <f>IF(ChurnTable[[#This Row],[Churn]]="Yes",1,0)</f>
        <v>0</v>
      </c>
      <c r="Z4875">
        <f>IF(ChurnTable[[#This Row],[Churn]]="Yes",ChurnTable[[#This Row],[MonthlyCharges]]*12,0)</f>
        <v>0</v>
      </c>
    </row>
    <row r="4876" spans="1:26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 s="1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 s="2">
        <v>83.9</v>
      </c>
      <c r="T4876" s="2">
        <v>3233.6</v>
      </c>
      <c r="U4876" t="s">
        <v>23</v>
      </c>
      <c r="V48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76" t="str">
        <f>IF(ChurnTable[[#This Row],[MonthlyCharges]]&lt;35,"Low (&lt;$35)",IF(ChurnTable[[#This Row],[MonthlyCharges]]&lt;70,"Medium ($35-$70)","High (&gt;$70)"))</f>
        <v>High (&gt;$70)</v>
      </c>
      <c r="X4876">
        <f>ChurnTable[[#This Row],[MonthlyCharges]]*12</f>
        <v>1006.8000000000001</v>
      </c>
      <c r="Y4876">
        <f>IF(ChurnTable[[#This Row],[Churn]]="Yes",1,0)</f>
        <v>1</v>
      </c>
      <c r="Z4876">
        <f>IF(ChurnTable[[#This Row],[Churn]]="Yes",ChurnTable[[#This Row],[MonthlyCharges]]*12,0)</f>
        <v>1006.8000000000001</v>
      </c>
    </row>
    <row r="4877" spans="1:26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 s="1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 s="2">
        <v>117.45</v>
      </c>
      <c r="T4877" s="2">
        <v>5438.9</v>
      </c>
      <c r="U4877" t="s">
        <v>23</v>
      </c>
      <c r="V48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77" t="str">
        <f>IF(ChurnTable[[#This Row],[MonthlyCharges]]&lt;35,"Low (&lt;$35)",IF(ChurnTable[[#This Row],[MonthlyCharges]]&lt;70,"Medium ($35-$70)","High (&gt;$70)"))</f>
        <v>High (&gt;$70)</v>
      </c>
      <c r="X4877">
        <f>ChurnTable[[#This Row],[MonthlyCharges]]*12</f>
        <v>1409.4</v>
      </c>
      <c r="Y4877">
        <f>IF(ChurnTable[[#This Row],[Churn]]="Yes",1,0)</f>
        <v>1</v>
      </c>
      <c r="Z4877">
        <f>IF(ChurnTable[[#This Row],[Churn]]="Yes",ChurnTable[[#This Row],[MonthlyCharges]]*12,0)</f>
        <v>1409.4</v>
      </c>
    </row>
    <row r="4878" spans="1:26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 s="1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 s="2">
        <v>104.4</v>
      </c>
      <c r="T4878" s="2">
        <v>1081.45</v>
      </c>
      <c r="U4878" t="s">
        <v>23</v>
      </c>
      <c r="V48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78" t="str">
        <f>IF(ChurnTable[[#This Row],[MonthlyCharges]]&lt;35,"Low (&lt;$35)",IF(ChurnTable[[#This Row],[MonthlyCharges]]&lt;70,"Medium ($35-$70)","High (&gt;$70)"))</f>
        <v>High (&gt;$70)</v>
      </c>
      <c r="X4878">
        <f>ChurnTable[[#This Row],[MonthlyCharges]]*12</f>
        <v>1252.8000000000002</v>
      </c>
      <c r="Y4878">
        <f>IF(ChurnTable[[#This Row],[Churn]]="Yes",1,0)</f>
        <v>1</v>
      </c>
      <c r="Z4878">
        <f>IF(ChurnTable[[#This Row],[Churn]]="Yes",ChurnTable[[#This Row],[MonthlyCharges]]*12,0)</f>
        <v>1252.8000000000002</v>
      </c>
    </row>
    <row r="4879" spans="1:26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 s="1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 s="2">
        <v>74.650000000000006</v>
      </c>
      <c r="T4879" s="2">
        <v>2308.6</v>
      </c>
      <c r="U4879" t="s">
        <v>24</v>
      </c>
      <c r="V48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79" t="str">
        <f>IF(ChurnTable[[#This Row],[MonthlyCharges]]&lt;35,"Low (&lt;$35)",IF(ChurnTable[[#This Row],[MonthlyCharges]]&lt;70,"Medium ($35-$70)","High (&gt;$70)"))</f>
        <v>High (&gt;$70)</v>
      </c>
      <c r="X4879">
        <f>ChurnTable[[#This Row],[MonthlyCharges]]*12</f>
        <v>895.80000000000007</v>
      </c>
      <c r="Y4879">
        <f>IF(ChurnTable[[#This Row],[Churn]]="Yes",1,0)</f>
        <v>0</v>
      </c>
      <c r="Z4879">
        <f>IF(ChurnTable[[#This Row],[Churn]]="Yes",ChurnTable[[#This Row],[MonthlyCharges]]*12,0)</f>
        <v>0</v>
      </c>
    </row>
    <row r="4880" spans="1:26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 s="1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 s="2">
        <v>59.05</v>
      </c>
      <c r="T4880" s="2">
        <v>1882.8</v>
      </c>
      <c r="U4880" t="s">
        <v>24</v>
      </c>
      <c r="V48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80" t="str">
        <f>IF(ChurnTable[[#This Row],[MonthlyCharges]]&lt;35,"Low (&lt;$35)",IF(ChurnTable[[#This Row],[MonthlyCharges]]&lt;70,"Medium ($35-$70)","High (&gt;$70)"))</f>
        <v>Medium ($35-$70)</v>
      </c>
      <c r="X4880">
        <f>ChurnTable[[#This Row],[MonthlyCharges]]*12</f>
        <v>708.59999999999991</v>
      </c>
      <c r="Y4880">
        <f>IF(ChurnTable[[#This Row],[Churn]]="Yes",1,0)</f>
        <v>0</v>
      </c>
      <c r="Z4880">
        <f>IF(ChurnTable[[#This Row],[Churn]]="Yes",ChurnTable[[#This Row],[MonthlyCharges]]*12,0)</f>
        <v>0</v>
      </c>
    </row>
    <row r="4881" spans="1:26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 s="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 s="2">
        <v>69.099999999999994</v>
      </c>
      <c r="T4881" s="2">
        <v>3255.35</v>
      </c>
      <c r="U4881" t="s">
        <v>24</v>
      </c>
      <c r="V48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81" t="str">
        <f>IF(ChurnTable[[#This Row],[MonthlyCharges]]&lt;35,"Low (&lt;$35)",IF(ChurnTable[[#This Row],[MonthlyCharges]]&lt;70,"Medium ($35-$70)","High (&gt;$70)"))</f>
        <v>Medium ($35-$70)</v>
      </c>
      <c r="X4881">
        <f>ChurnTable[[#This Row],[MonthlyCharges]]*12</f>
        <v>829.19999999999993</v>
      </c>
      <c r="Y4881">
        <f>IF(ChurnTable[[#This Row],[Churn]]="Yes",1,0)</f>
        <v>0</v>
      </c>
      <c r="Z4881">
        <f>IF(ChurnTable[[#This Row],[Churn]]="Yes",ChurnTable[[#This Row],[MonthlyCharges]]*12,0)</f>
        <v>0</v>
      </c>
    </row>
    <row r="4882" spans="1:26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 s="1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 s="2">
        <v>20.55</v>
      </c>
      <c r="T4882" s="2">
        <v>1067.6500000000001</v>
      </c>
      <c r="U4882" t="s">
        <v>24</v>
      </c>
      <c r="V48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82" t="str">
        <f>IF(ChurnTable[[#This Row],[MonthlyCharges]]&lt;35,"Low (&lt;$35)",IF(ChurnTable[[#This Row],[MonthlyCharges]]&lt;70,"Medium ($35-$70)","High (&gt;$70)"))</f>
        <v>Low (&lt;$35)</v>
      </c>
      <c r="X4882">
        <f>ChurnTable[[#This Row],[MonthlyCharges]]*12</f>
        <v>246.60000000000002</v>
      </c>
      <c r="Y4882">
        <f>IF(ChurnTable[[#This Row],[Churn]]="Yes",1,0)</f>
        <v>0</v>
      </c>
      <c r="Z4882">
        <f>IF(ChurnTable[[#This Row],[Churn]]="Yes",ChurnTable[[#This Row],[MonthlyCharges]]*12,0)</f>
        <v>0</v>
      </c>
    </row>
    <row r="4883" spans="1:26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 s="1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 s="2">
        <v>76.55</v>
      </c>
      <c r="T4883" s="2">
        <v>2065.4</v>
      </c>
      <c r="U4883" t="s">
        <v>24</v>
      </c>
      <c r="V48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83" t="str">
        <f>IF(ChurnTable[[#This Row],[MonthlyCharges]]&lt;35,"Low (&lt;$35)",IF(ChurnTable[[#This Row],[MonthlyCharges]]&lt;70,"Medium ($35-$70)","High (&gt;$70)"))</f>
        <v>High (&gt;$70)</v>
      </c>
      <c r="X4883">
        <f>ChurnTable[[#This Row],[MonthlyCharges]]*12</f>
        <v>918.59999999999991</v>
      </c>
      <c r="Y4883">
        <f>IF(ChurnTable[[#This Row],[Churn]]="Yes",1,0)</f>
        <v>0</v>
      </c>
      <c r="Z4883">
        <f>IF(ChurnTable[[#This Row],[Churn]]="Yes",ChurnTable[[#This Row],[MonthlyCharges]]*12,0)</f>
        <v>0</v>
      </c>
    </row>
    <row r="4884" spans="1:26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 s="1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 s="2">
        <v>62.5</v>
      </c>
      <c r="T4884" s="2">
        <v>4136.3999999999996</v>
      </c>
      <c r="U4884" t="s">
        <v>24</v>
      </c>
      <c r="V48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84" t="str">
        <f>IF(ChurnTable[[#This Row],[MonthlyCharges]]&lt;35,"Low (&lt;$35)",IF(ChurnTable[[#This Row],[MonthlyCharges]]&lt;70,"Medium ($35-$70)","High (&gt;$70)"))</f>
        <v>Medium ($35-$70)</v>
      </c>
      <c r="X4884">
        <f>ChurnTable[[#This Row],[MonthlyCharges]]*12</f>
        <v>750</v>
      </c>
      <c r="Y4884">
        <f>IF(ChurnTable[[#This Row],[Churn]]="Yes",1,0)</f>
        <v>0</v>
      </c>
      <c r="Z4884">
        <f>IF(ChurnTable[[#This Row],[Churn]]="Yes",ChurnTable[[#This Row],[MonthlyCharges]]*12,0)</f>
        <v>0</v>
      </c>
    </row>
    <row r="4885" spans="1:26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 s="1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 s="2">
        <v>29.4</v>
      </c>
      <c r="T4885" s="2">
        <v>221.9</v>
      </c>
      <c r="U4885" t="s">
        <v>23</v>
      </c>
      <c r="V48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85" t="str">
        <f>IF(ChurnTable[[#This Row],[MonthlyCharges]]&lt;35,"Low (&lt;$35)",IF(ChurnTable[[#This Row],[MonthlyCharges]]&lt;70,"Medium ($35-$70)","High (&gt;$70)"))</f>
        <v>Low (&lt;$35)</v>
      </c>
      <c r="X4885">
        <f>ChurnTable[[#This Row],[MonthlyCharges]]*12</f>
        <v>352.79999999999995</v>
      </c>
      <c r="Y4885">
        <f>IF(ChurnTable[[#This Row],[Churn]]="Yes",1,0)</f>
        <v>1</v>
      </c>
      <c r="Z4885">
        <f>IF(ChurnTable[[#This Row],[Churn]]="Yes",ChurnTable[[#This Row],[MonthlyCharges]]*12,0)</f>
        <v>352.79999999999995</v>
      </c>
    </row>
    <row r="4886" spans="1:26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 s="1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 s="2">
        <v>94.9</v>
      </c>
      <c r="T4886" s="2">
        <v>3848</v>
      </c>
      <c r="U4886" t="s">
        <v>24</v>
      </c>
      <c r="V48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86" t="str">
        <f>IF(ChurnTable[[#This Row],[MonthlyCharges]]&lt;35,"Low (&lt;$35)",IF(ChurnTable[[#This Row],[MonthlyCharges]]&lt;70,"Medium ($35-$70)","High (&gt;$70)"))</f>
        <v>High (&gt;$70)</v>
      </c>
      <c r="X4886">
        <f>ChurnTable[[#This Row],[MonthlyCharges]]*12</f>
        <v>1138.8000000000002</v>
      </c>
      <c r="Y4886">
        <f>IF(ChurnTable[[#This Row],[Churn]]="Yes",1,0)</f>
        <v>0</v>
      </c>
      <c r="Z4886">
        <f>IF(ChurnTable[[#This Row],[Churn]]="Yes",ChurnTable[[#This Row],[MonthlyCharges]]*12,0)</f>
        <v>0</v>
      </c>
    </row>
    <row r="4887" spans="1:26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 s="1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 s="2">
        <v>111.65</v>
      </c>
      <c r="T4887" s="2">
        <v>8022.85</v>
      </c>
      <c r="U4887" t="s">
        <v>24</v>
      </c>
      <c r="V48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887" t="str">
        <f>IF(ChurnTable[[#This Row],[MonthlyCharges]]&lt;35,"Low (&lt;$35)",IF(ChurnTable[[#This Row],[MonthlyCharges]]&lt;70,"Medium ($35-$70)","High (&gt;$70)"))</f>
        <v>High (&gt;$70)</v>
      </c>
      <c r="X4887">
        <f>ChurnTable[[#This Row],[MonthlyCharges]]*12</f>
        <v>1339.8000000000002</v>
      </c>
      <c r="Y4887">
        <f>IF(ChurnTable[[#This Row],[Churn]]="Yes",1,0)</f>
        <v>0</v>
      </c>
      <c r="Z4887">
        <f>IF(ChurnTable[[#This Row],[Churn]]="Yes",ChurnTable[[#This Row],[MonthlyCharges]]*12,0)</f>
        <v>0</v>
      </c>
    </row>
    <row r="4888" spans="1:26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 s="1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 s="2">
        <v>19.899999999999999</v>
      </c>
      <c r="T4888" s="2">
        <v>173.15</v>
      </c>
      <c r="U4888" t="s">
        <v>24</v>
      </c>
      <c r="V48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88" t="str">
        <f>IF(ChurnTable[[#This Row],[MonthlyCharges]]&lt;35,"Low (&lt;$35)",IF(ChurnTable[[#This Row],[MonthlyCharges]]&lt;70,"Medium ($35-$70)","High (&gt;$70)"))</f>
        <v>Low (&lt;$35)</v>
      </c>
      <c r="X4888">
        <f>ChurnTable[[#This Row],[MonthlyCharges]]*12</f>
        <v>238.79999999999998</v>
      </c>
      <c r="Y4888">
        <f>IF(ChurnTable[[#This Row],[Churn]]="Yes",1,0)</f>
        <v>0</v>
      </c>
      <c r="Z4888">
        <f>IF(ChurnTable[[#This Row],[Churn]]="Yes",ChurnTable[[#This Row],[MonthlyCharges]]*12,0)</f>
        <v>0</v>
      </c>
    </row>
    <row r="4889" spans="1:26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 s="1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 s="2">
        <v>20.45</v>
      </c>
      <c r="T4889" s="2">
        <v>781.25</v>
      </c>
      <c r="U4889" t="s">
        <v>24</v>
      </c>
      <c r="V48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89" t="str">
        <f>IF(ChurnTable[[#This Row],[MonthlyCharges]]&lt;35,"Low (&lt;$35)",IF(ChurnTable[[#This Row],[MonthlyCharges]]&lt;70,"Medium ($35-$70)","High (&gt;$70)"))</f>
        <v>Low (&lt;$35)</v>
      </c>
      <c r="X4889">
        <f>ChurnTable[[#This Row],[MonthlyCharges]]*12</f>
        <v>245.39999999999998</v>
      </c>
      <c r="Y4889">
        <f>IF(ChurnTable[[#This Row],[Churn]]="Yes",1,0)</f>
        <v>0</v>
      </c>
      <c r="Z4889">
        <f>IF(ChurnTable[[#This Row],[Churn]]="Yes",ChurnTable[[#This Row],[MonthlyCharges]]*12,0)</f>
        <v>0</v>
      </c>
    </row>
    <row r="4890" spans="1:26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 s="1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 s="2">
        <v>106.05</v>
      </c>
      <c r="T4890" s="2">
        <v>4510.8</v>
      </c>
      <c r="U4890" t="s">
        <v>24</v>
      </c>
      <c r="V48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90" t="str">
        <f>IF(ChurnTable[[#This Row],[MonthlyCharges]]&lt;35,"Low (&lt;$35)",IF(ChurnTable[[#This Row],[MonthlyCharges]]&lt;70,"Medium ($35-$70)","High (&gt;$70)"))</f>
        <v>High (&gt;$70)</v>
      </c>
      <c r="X4890">
        <f>ChurnTable[[#This Row],[MonthlyCharges]]*12</f>
        <v>1272.5999999999999</v>
      </c>
      <c r="Y4890">
        <f>IF(ChurnTable[[#This Row],[Churn]]="Yes",1,0)</f>
        <v>0</v>
      </c>
      <c r="Z4890">
        <f>IF(ChurnTable[[#This Row],[Churn]]="Yes",ChurnTable[[#This Row],[MonthlyCharges]]*12,0)</f>
        <v>0</v>
      </c>
    </row>
    <row r="4891" spans="1:26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 s="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 s="2">
        <v>113.45</v>
      </c>
      <c r="T4891" s="2">
        <v>5317.8</v>
      </c>
      <c r="U4891" t="s">
        <v>24</v>
      </c>
      <c r="V48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91" t="str">
        <f>IF(ChurnTable[[#This Row],[MonthlyCharges]]&lt;35,"Low (&lt;$35)",IF(ChurnTable[[#This Row],[MonthlyCharges]]&lt;70,"Medium ($35-$70)","High (&gt;$70)"))</f>
        <v>High (&gt;$70)</v>
      </c>
      <c r="X4891">
        <f>ChurnTable[[#This Row],[MonthlyCharges]]*12</f>
        <v>1361.4</v>
      </c>
      <c r="Y4891">
        <f>IF(ChurnTable[[#This Row],[Churn]]="Yes",1,0)</f>
        <v>0</v>
      </c>
      <c r="Z4891">
        <f>IF(ChurnTable[[#This Row],[Churn]]="Yes",ChurnTable[[#This Row],[MonthlyCharges]]*12,0)</f>
        <v>0</v>
      </c>
    </row>
    <row r="4892" spans="1:26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 s="1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 s="2">
        <v>92.55</v>
      </c>
      <c r="T4892" s="2">
        <v>4779.45</v>
      </c>
      <c r="U4892" t="s">
        <v>24</v>
      </c>
      <c r="V48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92" t="str">
        <f>IF(ChurnTable[[#This Row],[MonthlyCharges]]&lt;35,"Low (&lt;$35)",IF(ChurnTable[[#This Row],[MonthlyCharges]]&lt;70,"Medium ($35-$70)","High (&gt;$70)"))</f>
        <v>High (&gt;$70)</v>
      </c>
      <c r="X4892">
        <f>ChurnTable[[#This Row],[MonthlyCharges]]*12</f>
        <v>1110.5999999999999</v>
      </c>
      <c r="Y4892">
        <f>IF(ChurnTable[[#This Row],[Churn]]="Yes",1,0)</f>
        <v>0</v>
      </c>
      <c r="Z4892">
        <f>IF(ChurnTable[[#This Row],[Churn]]="Yes",ChurnTable[[#This Row],[MonthlyCharges]]*12,0)</f>
        <v>0</v>
      </c>
    </row>
    <row r="4893" spans="1:26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 s="1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 s="2">
        <v>65.599999999999994</v>
      </c>
      <c r="T4893" s="2">
        <v>250.1</v>
      </c>
      <c r="U4893" t="s">
        <v>24</v>
      </c>
      <c r="V48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93" t="str">
        <f>IF(ChurnTable[[#This Row],[MonthlyCharges]]&lt;35,"Low (&lt;$35)",IF(ChurnTable[[#This Row],[MonthlyCharges]]&lt;70,"Medium ($35-$70)","High (&gt;$70)"))</f>
        <v>Medium ($35-$70)</v>
      </c>
      <c r="X4893">
        <f>ChurnTable[[#This Row],[MonthlyCharges]]*12</f>
        <v>787.19999999999993</v>
      </c>
      <c r="Y4893">
        <f>IF(ChurnTable[[#This Row],[Churn]]="Yes",1,0)</f>
        <v>0</v>
      </c>
      <c r="Z4893">
        <f>IF(ChurnTable[[#This Row],[Churn]]="Yes",ChurnTable[[#This Row],[MonthlyCharges]]*12,0)</f>
        <v>0</v>
      </c>
    </row>
    <row r="4894" spans="1:26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 s="1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 s="2">
        <v>84.35</v>
      </c>
      <c r="T4894" s="2">
        <v>1745.2</v>
      </c>
      <c r="U4894" t="s">
        <v>24</v>
      </c>
      <c r="V48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94" t="str">
        <f>IF(ChurnTable[[#This Row],[MonthlyCharges]]&lt;35,"Low (&lt;$35)",IF(ChurnTable[[#This Row],[MonthlyCharges]]&lt;70,"Medium ($35-$70)","High (&gt;$70)"))</f>
        <v>High (&gt;$70)</v>
      </c>
      <c r="X4894">
        <f>ChurnTable[[#This Row],[MonthlyCharges]]*12</f>
        <v>1012.1999999999999</v>
      </c>
      <c r="Y4894">
        <f>IF(ChurnTable[[#This Row],[Churn]]="Yes",1,0)</f>
        <v>0</v>
      </c>
      <c r="Z4894">
        <f>IF(ChurnTable[[#This Row],[Churn]]="Yes",ChurnTable[[#This Row],[MonthlyCharges]]*12,0)</f>
        <v>0</v>
      </c>
    </row>
    <row r="4895" spans="1:26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 s="1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 s="2">
        <v>44.65</v>
      </c>
      <c r="T4895" s="2">
        <v>74.900000000000006</v>
      </c>
      <c r="U4895" t="s">
        <v>23</v>
      </c>
      <c r="V48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895" t="str">
        <f>IF(ChurnTable[[#This Row],[MonthlyCharges]]&lt;35,"Low (&lt;$35)",IF(ChurnTable[[#This Row],[MonthlyCharges]]&lt;70,"Medium ($35-$70)","High (&gt;$70)"))</f>
        <v>Medium ($35-$70)</v>
      </c>
      <c r="X4895">
        <f>ChurnTable[[#This Row],[MonthlyCharges]]*12</f>
        <v>535.79999999999995</v>
      </c>
      <c r="Y4895">
        <f>IF(ChurnTable[[#This Row],[Churn]]="Yes",1,0)</f>
        <v>1</v>
      </c>
      <c r="Z4895">
        <f>IF(ChurnTable[[#This Row],[Churn]]="Yes",ChurnTable[[#This Row],[MonthlyCharges]]*12,0)</f>
        <v>535.79999999999995</v>
      </c>
    </row>
    <row r="4896" spans="1:26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 s="1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 s="2">
        <v>71.099999999999994</v>
      </c>
      <c r="T4896" s="2">
        <v>4140.1000000000004</v>
      </c>
      <c r="U4896" t="s">
        <v>24</v>
      </c>
      <c r="V48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896" t="str">
        <f>IF(ChurnTable[[#This Row],[MonthlyCharges]]&lt;35,"Low (&lt;$35)",IF(ChurnTable[[#This Row],[MonthlyCharges]]&lt;70,"Medium ($35-$70)","High (&gt;$70)"))</f>
        <v>High (&gt;$70)</v>
      </c>
      <c r="X4896">
        <f>ChurnTable[[#This Row],[MonthlyCharges]]*12</f>
        <v>853.19999999999993</v>
      </c>
      <c r="Y4896">
        <f>IF(ChurnTable[[#This Row],[Churn]]="Yes",1,0)</f>
        <v>0</v>
      </c>
      <c r="Z4896">
        <f>IF(ChurnTable[[#This Row],[Churn]]="Yes",ChurnTable[[#This Row],[MonthlyCharges]]*12,0)</f>
        <v>0</v>
      </c>
    </row>
    <row r="4897" spans="1:26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 s="1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 s="2">
        <v>85.15</v>
      </c>
      <c r="T4897" s="2">
        <v>3670.5</v>
      </c>
      <c r="U4897" t="s">
        <v>24</v>
      </c>
      <c r="V48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897" t="str">
        <f>IF(ChurnTable[[#This Row],[MonthlyCharges]]&lt;35,"Low (&lt;$35)",IF(ChurnTable[[#This Row],[MonthlyCharges]]&lt;70,"Medium ($35-$70)","High (&gt;$70)"))</f>
        <v>High (&gt;$70)</v>
      </c>
      <c r="X4897">
        <f>ChurnTable[[#This Row],[MonthlyCharges]]*12</f>
        <v>1021.8000000000001</v>
      </c>
      <c r="Y4897">
        <f>IF(ChurnTable[[#This Row],[Churn]]="Yes",1,0)</f>
        <v>0</v>
      </c>
      <c r="Z4897">
        <f>IF(ChurnTable[[#This Row],[Churn]]="Yes",ChurnTable[[#This Row],[MonthlyCharges]]*12,0)</f>
        <v>0</v>
      </c>
    </row>
    <row r="4898" spans="1:26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 s="1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 s="2">
        <v>49.7</v>
      </c>
      <c r="T4898" s="2">
        <v>1167.8</v>
      </c>
      <c r="U4898" t="s">
        <v>24</v>
      </c>
      <c r="V48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98" t="str">
        <f>IF(ChurnTable[[#This Row],[MonthlyCharges]]&lt;35,"Low (&lt;$35)",IF(ChurnTable[[#This Row],[MonthlyCharges]]&lt;70,"Medium ($35-$70)","High (&gt;$70)"))</f>
        <v>Medium ($35-$70)</v>
      </c>
      <c r="X4898">
        <f>ChurnTable[[#This Row],[MonthlyCharges]]*12</f>
        <v>596.40000000000009</v>
      </c>
      <c r="Y4898">
        <f>IF(ChurnTable[[#This Row],[Churn]]="Yes",1,0)</f>
        <v>0</v>
      </c>
      <c r="Z4898">
        <f>IF(ChurnTable[[#This Row],[Churn]]="Yes",ChurnTable[[#This Row],[MonthlyCharges]]*12,0)</f>
        <v>0</v>
      </c>
    </row>
    <row r="4899" spans="1:26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 s="1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 s="2">
        <v>30.2</v>
      </c>
      <c r="T4899" s="2">
        <v>469.65</v>
      </c>
      <c r="U4899" t="s">
        <v>24</v>
      </c>
      <c r="V48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899" t="str">
        <f>IF(ChurnTable[[#This Row],[MonthlyCharges]]&lt;35,"Low (&lt;$35)",IF(ChurnTable[[#This Row],[MonthlyCharges]]&lt;70,"Medium ($35-$70)","High (&gt;$70)"))</f>
        <v>Low (&lt;$35)</v>
      </c>
      <c r="X4899">
        <f>ChurnTable[[#This Row],[MonthlyCharges]]*12</f>
        <v>362.4</v>
      </c>
      <c r="Y4899">
        <f>IF(ChurnTable[[#This Row],[Churn]]="Yes",1,0)</f>
        <v>0</v>
      </c>
      <c r="Z4899">
        <f>IF(ChurnTable[[#This Row],[Churn]]="Yes",ChurnTable[[#This Row],[MonthlyCharges]]*12,0)</f>
        <v>0</v>
      </c>
    </row>
    <row r="4900" spans="1:26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 s="1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 s="2">
        <v>25.25</v>
      </c>
      <c r="T4900" s="2">
        <v>58.9</v>
      </c>
      <c r="U4900" t="s">
        <v>23</v>
      </c>
      <c r="V49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00" t="str">
        <f>IF(ChurnTable[[#This Row],[MonthlyCharges]]&lt;35,"Low (&lt;$35)",IF(ChurnTable[[#This Row],[MonthlyCharges]]&lt;70,"Medium ($35-$70)","High (&gt;$70)"))</f>
        <v>Low (&lt;$35)</v>
      </c>
      <c r="X4900">
        <f>ChurnTable[[#This Row],[MonthlyCharges]]*12</f>
        <v>303</v>
      </c>
      <c r="Y4900">
        <f>IF(ChurnTable[[#This Row],[Churn]]="Yes",1,0)</f>
        <v>1</v>
      </c>
      <c r="Z4900">
        <f>IF(ChurnTable[[#This Row],[Churn]]="Yes",ChurnTable[[#This Row],[MonthlyCharges]]*12,0)</f>
        <v>303</v>
      </c>
    </row>
    <row r="4901" spans="1:26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 s="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 s="2">
        <v>84.05</v>
      </c>
      <c r="T4901" s="2">
        <v>333.55</v>
      </c>
      <c r="U4901" t="s">
        <v>23</v>
      </c>
      <c r="V49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01" t="str">
        <f>IF(ChurnTable[[#This Row],[MonthlyCharges]]&lt;35,"Low (&lt;$35)",IF(ChurnTable[[#This Row],[MonthlyCharges]]&lt;70,"Medium ($35-$70)","High (&gt;$70)"))</f>
        <v>High (&gt;$70)</v>
      </c>
      <c r="X4901">
        <f>ChurnTable[[#This Row],[MonthlyCharges]]*12</f>
        <v>1008.5999999999999</v>
      </c>
      <c r="Y4901">
        <f>IF(ChurnTable[[#This Row],[Churn]]="Yes",1,0)</f>
        <v>1</v>
      </c>
      <c r="Z4901">
        <f>IF(ChurnTable[[#This Row],[Churn]]="Yes",ChurnTable[[#This Row],[MonthlyCharges]]*12,0)</f>
        <v>1008.5999999999999</v>
      </c>
    </row>
    <row r="4902" spans="1:26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 s="1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 s="2">
        <v>85.7</v>
      </c>
      <c r="T4902" s="2">
        <v>3171.15</v>
      </c>
      <c r="U4902" t="s">
        <v>23</v>
      </c>
      <c r="V49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02" t="str">
        <f>IF(ChurnTable[[#This Row],[MonthlyCharges]]&lt;35,"Low (&lt;$35)",IF(ChurnTable[[#This Row],[MonthlyCharges]]&lt;70,"Medium ($35-$70)","High (&gt;$70)"))</f>
        <v>High (&gt;$70)</v>
      </c>
      <c r="X4902">
        <f>ChurnTable[[#This Row],[MonthlyCharges]]*12</f>
        <v>1028.4000000000001</v>
      </c>
      <c r="Y4902">
        <f>IF(ChurnTable[[#This Row],[Churn]]="Yes",1,0)</f>
        <v>1</v>
      </c>
      <c r="Z4902">
        <f>IF(ChurnTable[[#This Row],[Churn]]="Yes",ChurnTable[[#This Row],[MonthlyCharges]]*12,0)</f>
        <v>1028.4000000000001</v>
      </c>
    </row>
    <row r="4903" spans="1:26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 s="1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 s="2">
        <v>74.7</v>
      </c>
      <c r="T4903" s="2">
        <v>74.7</v>
      </c>
      <c r="U4903" t="s">
        <v>23</v>
      </c>
      <c r="V49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03" t="str">
        <f>IF(ChurnTable[[#This Row],[MonthlyCharges]]&lt;35,"Low (&lt;$35)",IF(ChurnTable[[#This Row],[MonthlyCharges]]&lt;70,"Medium ($35-$70)","High (&gt;$70)"))</f>
        <v>High (&gt;$70)</v>
      </c>
      <c r="X4903">
        <f>ChurnTable[[#This Row],[MonthlyCharges]]*12</f>
        <v>896.40000000000009</v>
      </c>
      <c r="Y4903">
        <f>IF(ChurnTable[[#This Row],[Churn]]="Yes",1,0)</f>
        <v>1</v>
      </c>
      <c r="Z4903">
        <f>IF(ChurnTable[[#This Row],[Churn]]="Yes",ChurnTable[[#This Row],[MonthlyCharges]]*12,0)</f>
        <v>896.40000000000009</v>
      </c>
    </row>
    <row r="4904" spans="1:26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 s="1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 s="2">
        <v>56.35</v>
      </c>
      <c r="T4904" s="2">
        <v>1381.2</v>
      </c>
      <c r="U4904" t="s">
        <v>24</v>
      </c>
      <c r="V49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04" t="str">
        <f>IF(ChurnTable[[#This Row],[MonthlyCharges]]&lt;35,"Low (&lt;$35)",IF(ChurnTable[[#This Row],[MonthlyCharges]]&lt;70,"Medium ($35-$70)","High (&gt;$70)"))</f>
        <v>Medium ($35-$70)</v>
      </c>
      <c r="X4904">
        <f>ChurnTable[[#This Row],[MonthlyCharges]]*12</f>
        <v>676.2</v>
      </c>
      <c r="Y4904">
        <f>IF(ChurnTable[[#This Row],[Churn]]="Yes",1,0)</f>
        <v>0</v>
      </c>
      <c r="Z4904">
        <f>IF(ChurnTable[[#This Row],[Churn]]="Yes",ChurnTable[[#This Row],[MonthlyCharges]]*12,0)</f>
        <v>0</v>
      </c>
    </row>
    <row r="4905" spans="1:26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 s="1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 s="2">
        <v>90.8</v>
      </c>
      <c r="T4905" s="2">
        <v>455.5</v>
      </c>
      <c r="U4905" t="s">
        <v>23</v>
      </c>
      <c r="V49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05" t="str">
        <f>IF(ChurnTable[[#This Row],[MonthlyCharges]]&lt;35,"Low (&lt;$35)",IF(ChurnTable[[#This Row],[MonthlyCharges]]&lt;70,"Medium ($35-$70)","High (&gt;$70)"))</f>
        <v>High (&gt;$70)</v>
      </c>
      <c r="X4905">
        <f>ChurnTable[[#This Row],[MonthlyCharges]]*12</f>
        <v>1089.5999999999999</v>
      </c>
      <c r="Y4905">
        <f>IF(ChurnTable[[#This Row],[Churn]]="Yes",1,0)</f>
        <v>1</v>
      </c>
      <c r="Z4905">
        <f>IF(ChurnTable[[#This Row],[Churn]]="Yes",ChurnTable[[#This Row],[MonthlyCharges]]*12,0)</f>
        <v>1089.5999999999999</v>
      </c>
    </row>
    <row r="4906" spans="1:26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 s="1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 s="2">
        <v>107.55</v>
      </c>
      <c r="T4906" s="2">
        <v>3645.5</v>
      </c>
      <c r="U4906" t="s">
        <v>24</v>
      </c>
      <c r="V49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06" t="str">
        <f>IF(ChurnTable[[#This Row],[MonthlyCharges]]&lt;35,"Low (&lt;$35)",IF(ChurnTable[[#This Row],[MonthlyCharges]]&lt;70,"Medium ($35-$70)","High (&gt;$70)"))</f>
        <v>High (&gt;$70)</v>
      </c>
      <c r="X4906">
        <f>ChurnTable[[#This Row],[MonthlyCharges]]*12</f>
        <v>1290.5999999999999</v>
      </c>
      <c r="Y4906">
        <f>IF(ChurnTable[[#This Row],[Churn]]="Yes",1,0)</f>
        <v>0</v>
      </c>
      <c r="Z4906">
        <f>IF(ChurnTable[[#This Row],[Churn]]="Yes",ChurnTable[[#This Row],[MonthlyCharges]]*12,0)</f>
        <v>0</v>
      </c>
    </row>
    <row r="4907" spans="1:26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 s="1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 s="2">
        <v>19.850000000000001</v>
      </c>
      <c r="T4907" s="2">
        <v>1158.8499999999999</v>
      </c>
      <c r="U4907" t="s">
        <v>24</v>
      </c>
      <c r="V49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907" t="str">
        <f>IF(ChurnTable[[#This Row],[MonthlyCharges]]&lt;35,"Low (&lt;$35)",IF(ChurnTable[[#This Row],[MonthlyCharges]]&lt;70,"Medium ($35-$70)","High (&gt;$70)"))</f>
        <v>Low (&lt;$35)</v>
      </c>
      <c r="X4907">
        <f>ChurnTable[[#This Row],[MonthlyCharges]]*12</f>
        <v>238.20000000000002</v>
      </c>
      <c r="Y4907">
        <f>IF(ChurnTable[[#This Row],[Churn]]="Yes",1,0)</f>
        <v>0</v>
      </c>
      <c r="Z4907">
        <f>IF(ChurnTable[[#This Row],[Churn]]="Yes",ChurnTable[[#This Row],[MonthlyCharges]]*12,0)</f>
        <v>0</v>
      </c>
    </row>
    <row r="4908" spans="1:26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 s="1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 s="2">
        <v>95.9</v>
      </c>
      <c r="T4908" s="2">
        <v>6954.15</v>
      </c>
      <c r="U4908" t="s">
        <v>24</v>
      </c>
      <c r="V49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08" t="str">
        <f>IF(ChurnTable[[#This Row],[MonthlyCharges]]&lt;35,"Low (&lt;$35)",IF(ChurnTable[[#This Row],[MonthlyCharges]]&lt;70,"Medium ($35-$70)","High (&gt;$70)"))</f>
        <v>High (&gt;$70)</v>
      </c>
      <c r="X4908">
        <f>ChurnTable[[#This Row],[MonthlyCharges]]*12</f>
        <v>1150.8000000000002</v>
      </c>
      <c r="Y4908">
        <f>IF(ChurnTable[[#This Row],[Churn]]="Yes",1,0)</f>
        <v>0</v>
      </c>
      <c r="Z4908">
        <f>IF(ChurnTable[[#This Row],[Churn]]="Yes",ChurnTable[[#This Row],[MonthlyCharges]]*12,0)</f>
        <v>0</v>
      </c>
    </row>
    <row r="4909" spans="1:26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 s="1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 s="2">
        <v>23.85</v>
      </c>
      <c r="T4909" s="2">
        <v>1672.1</v>
      </c>
      <c r="U4909" t="s">
        <v>24</v>
      </c>
      <c r="V49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09" t="str">
        <f>IF(ChurnTable[[#This Row],[MonthlyCharges]]&lt;35,"Low (&lt;$35)",IF(ChurnTable[[#This Row],[MonthlyCharges]]&lt;70,"Medium ($35-$70)","High (&gt;$70)"))</f>
        <v>Low (&lt;$35)</v>
      </c>
      <c r="X4909">
        <f>ChurnTable[[#This Row],[MonthlyCharges]]*12</f>
        <v>286.20000000000005</v>
      </c>
      <c r="Y4909">
        <f>IF(ChurnTable[[#This Row],[Churn]]="Yes",1,0)</f>
        <v>0</v>
      </c>
      <c r="Z4909">
        <f>IF(ChurnTable[[#This Row],[Churn]]="Yes",ChurnTable[[#This Row],[MonthlyCharges]]*12,0)</f>
        <v>0</v>
      </c>
    </row>
    <row r="4910" spans="1:26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 s="1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 s="2">
        <v>106.15</v>
      </c>
      <c r="T4910" s="2">
        <v>3152.5</v>
      </c>
      <c r="U4910" t="s">
        <v>23</v>
      </c>
      <c r="V49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10" t="str">
        <f>IF(ChurnTable[[#This Row],[MonthlyCharges]]&lt;35,"Low (&lt;$35)",IF(ChurnTable[[#This Row],[MonthlyCharges]]&lt;70,"Medium ($35-$70)","High (&gt;$70)"))</f>
        <v>High (&gt;$70)</v>
      </c>
      <c r="X4910">
        <f>ChurnTable[[#This Row],[MonthlyCharges]]*12</f>
        <v>1273.8000000000002</v>
      </c>
      <c r="Y4910">
        <f>IF(ChurnTable[[#This Row],[Churn]]="Yes",1,0)</f>
        <v>1</v>
      </c>
      <c r="Z4910">
        <f>IF(ChurnTable[[#This Row],[Churn]]="Yes",ChurnTable[[#This Row],[MonthlyCharges]]*12,0)</f>
        <v>1273.8000000000002</v>
      </c>
    </row>
    <row r="4911" spans="1:26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 s="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 s="2">
        <v>83.85</v>
      </c>
      <c r="T4911" s="2">
        <v>4307.1000000000004</v>
      </c>
      <c r="U4911" t="s">
        <v>24</v>
      </c>
      <c r="V49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911" t="str">
        <f>IF(ChurnTable[[#This Row],[MonthlyCharges]]&lt;35,"Low (&lt;$35)",IF(ChurnTable[[#This Row],[MonthlyCharges]]&lt;70,"Medium ($35-$70)","High (&gt;$70)"))</f>
        <v>High (&gt;$70)</v>
      </c>
      <c r="X4911">
        <f>ChurnTable[[#This Row],[MonthlyCharges]]*12</f>
        <v>1006.1999999999999</v>
      </c>
      <c r="Y4911">
        <f>IF(ChurnTable[[#This Row],[Churn]]="Yes",1,0)</f>
        <v>0</v>
      </c>
      <c r="Z4911">
        <f>IF(ChurnTable[[#This Row],[Churn]]="Yes",ChurnTable[[#This Row],[MonthlyCharges]]*12,0)</f>
        <v>0</v>
      </c>
    </row>
    <row r="4912" spans="1:26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 s="1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 s="2">
        <v>85.35</v>
      </c>
      <c r="T4912" s="2">
        <v>2530.4</v>
      </c>
      <c r="U4912" t="s">
        <v>23</v>
      </c>
      <c r="V49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12" t="str">
        <f>IF(ChurnTable[[#This Row],[MonthlyCharges]]&lt;35,"Low (&lt;$35)",IF(ChurnTable[[#This Row],[MonthlyCharges]]&lt;70,"Medium ($35-$70)","High (&gt;$70)"))</f>
        <v>High (&gt;$70)</v>
      </c>
      <c r="X4912">
        <f>ChurnTable[[#This Row],[MonthlyCharges]]*12</f>
        <v>1024.1999999999998</v>
      </c>
      <c r="Y4912">
        <f>IF(ChurnTable[[#This Row],[Churn]]="Yes",1,0)</f>
        <v>1</v>
      </c>
      <c r="Z4912">
        <f>IF(ChurnTable[[#This Row],[Churn]]="Yes",ChurnTable[[#This Row],[MonthlyCharges]]*12,0)</f>
        <v>1024.1999999999998</v>
      </c>
    </row>
    <row r="4913" spans="1:26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 s="1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 s="2">
        <v>84.8</v>
      </c>
      <c r="T4913" s="2">
        <v>6141.65</v>
      </c>
      <c r="U4913" t="s">
        <v>24</v>
      </c>
      <c r="V49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13" t="str">
        <f>IF(ChurnTable[[#This Row],[MonthlyCharges]]&lt;35,"Low (&lt;$35)",IF(ChurnTable[[#This Row],[MonthlyCharges]]&lt;70,"Medium ($35-$70)","High (&gt;$70)"))</f>
        <v>High (&gt;$70)</v>
      </c>
      <c r="X4913">
        <f>ChurnTable[[#This Row],[MonthlyCharges]]*12</f>
        <v>1017.5999999999999</v>
      </c>
      <c r="Y4913">
        <f>IF(ChurnTable[[#This Row],[Churn]]="Yes",1,0)</f>
        <v>0</v>
      </c>
      <c r="Z4913">
        <f>IF(ChurnTable[[#This Row],[Churn]]="Yes",ChurnTable[[#This Row],[MonthlyCharges]]*12,0)</f>
        <v>0</v>
      </c>
    </row>
    <row r="4914" spans="1:26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 s="1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 s="2">
        <v>90.85</v>
      </c>
      <c r="T4914" s="2">
        <v>3186.7</v>
      </c>
      <c r="U4914" t="s">
        <v>23</v>
      </c>
      <c r="V49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14" t="str">
        <f>IF(ChurnTable[[#This Row],[MonthlyCharges]]&lt;35,"Low (&lt;$35)",IF(ChurnTable[[#This Row],[MonthlyCharges]]&lt;70,"Medium ($35-$70)","High (&gt;$70)"))</f>
        <v>High (&gt;$70)</v>
      </c>
      <c r="X4914">
        <f>ChurnTable[[#This Row],[MonthlyCharges]]*12</f>
        <v>1090.1999999999998</v>
      </c>
      <c r="Y4914">
        <f>IF(ChurnTable[[#This Row],[Churn]]="Yes",1,0)</f>
        <v>1</v>
      </c>
      <c r="Z4914">
        <f>IF(ChurnTable[[#This Row],[Churn]]="Yes",ChurnTable[[#This Row],[MonthlyCharges]]*12,0)</f>
        <v>1090.1999999999998</v>
      </c>
    </row>
    <row r="4915" spans="1:26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 s="1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 s="2">
        <v>76.099999999999994</v>
      </c>
      <c r="T4915" s="2">
        <v>1054.8</v>
      </c>
      <c r="U4915" t="s">
        <v>24</v>
      </c>
      <c r="V49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15" t="str">
        <f>IF(ChurnTable[[#This Row],[MonthlyCharges]]&lt;35,"Low (&lt;$35)",IF(ChurnTable[[#This Row],[MonthlyCharges]]&lt;70,"Medium ($35-$70)","High (&gt;$70)"))</f>
        <v>High (&gt;$70)</v>
      </c>
      <c r="X4915">
        <f>ChurnTable[[#This Row],[MonthlyCharges]]*12</f>
        <v>913.19999999999993</v>
      </c>
      <c r="Y4915">
        <f>IF(ChurnTable[[#This Row],[Churn]]="Yes",1,0)</f>
        <v>0</v>
      </c>
      <c r="Z4915">
        <f>IF(ChurnTable[[#This Row],[Churn]]="Yes",ChurnTable[[#This Row],[MonthlyCharges]]*12,0)</f>
        <v>0</v>
      </c>
    </row>
    <row r="4916" spans="1:26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 s="1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 s="2">
        <v>74.55</v>
      </c>
      <c r="T4916" s="2">
        <v>5430.65</v>
      </c>
      <c r="U4916" t="s">
        <v>24</v>
      </c>
      <c r="V49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16" t="str">
        <f>IF(ChurnTable[[#This Row],[MonthlyCharges]]&lt;35,"Low (&lt;$35)",IF(ChurnTable[[#This Row],[MonthlyCharges]]&lt;70,"Medium ($35-$70)","High (&gt;$70)"))</f>
        <v>High (&gt;$70)</v>
      </c>
      <c r="X4916">
        <f>ChurnTable[[#This Row],[MonthlyCharges]]*12</f>
        <v>894.59999999999991</v>
      </c>
      <c r="Y4916">
        <f>IF(ChurnTable[[#This Row],[Churn]]="Yes",1,0)</f>
        <v>0</v>
      </c>
      <c r="Z4916">
        <f>IF(ChurnTable[[#This Row],[Churn]]="Yes",ChurnTable[[#This Row],[MonthlyCharges]]*12,0)</f>
        <v>0</v>
      </c>
    </row>
    <row r="4917" spans="1:26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 s="1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 s="2">
        <v>39.200000000000003</v>
      </c>
      <c r="T4917" s="2">
        <v>849.9</v>
      </c>
      <c r="U4917" t="s">
        <v>24</v>
      </c>
      <c r="V49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17" t="str">
        <f>IF(ChurnTable[[#This Row],[MonthlyCharges]]&lt;35,"Low (&lt;$35)",IF(ChurnTable[[#This Row],[MonthlyCharges]]&lt;70,"Medium ($35-$70)","High (&gt;$70)"))</f>
        <v>Medium ($35-$70)</v>
      </c>
      <c r="X4917">
        <f>ChurnTable[[#This Row],[MonthlyCharges]]*12</f>
        <v>470.40000000000003</v>
      </c>
      <c r="Y4917">
        <f>IF(ChurnTable[[#This Row],[Churn]]="Yes",1,0)</f>
        <v>0</v>
      </c>
      <c r="Z4917">
        <f>IF(ChurnTable[[#This Row],[Churn]]="Yes",ChurnTable[[#This Row],[MonthlyCharges]]*12,0)</f>
        <v>0</v>
      </c>
    </row>
    <row r="4918" spans="1:26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 s="1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 s="2">
        <v>79.55</v>
      </c>
      <c r="T4918" s="2">
        <v>151.75</v>
      </c>
      <c r="U4918" t="s">
        <v>24</v>
      </c>
      <c r="V49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18" t="str">
        <f>IF(ChurnTable[[#This Row],[MonthlyCharges]]&lt;35,"Low (&lt;$35)",IF(ChurnTable[[#This Row],[MonthlyCharges]]&lt;70,"Medium ($35-$70)","High (&gt;$70)"))</f>
        <v>High (&gt;$70)</v>
      </c>
      <c r="X4918">
        <f>ChurnTable[[#This Row],[MonthlyCharges]]*12</f>
        <v>954.59999999999991</v>
      </c>
      <c r="Y4918">
        <f>IF(ChurnTable[[#This Row],[Churn]]="Yes",1,0)</f>
        <v>0</v>
      </c>
      <c r="Z4918">
        <f>IF(ChurnTable[[#This Row],[Churn]]="Yes",ChurnTable[[#This Row],[MonthlyCharges]]*12,0)</f>
        <v>0</v>
      </c>
    </row>
    <row r="4919" spans="1:26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 s="1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 s="2">
        <v>19.600000000000001</v>
      </c>
      <c r="T4919" s="2">
        <v>299.39999999999998</v>
      </c>
      <c r="U4919" t="s">
        <v>24</v>
      </c>
      <c r="V49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19" t="str">
        <f>IF(ChurnTable[[#This Row],[MonthlyCharges]]&lt;35,"Low (&lt;$35)",IF(ChurnTable[[#This Row],[MonthlyCharges]]&lt;70,"Medium ($35-$70)","High (&gt;$70)"))</f>
        <v>Low (&lt;$35)</v>
      </c>
      <c r="X4919">
        <f>ChurnTable[[#This Row],[MonthlyCharges]]*12</f>
        <v>235.20000000000002</v>
      </c>
      <c r="Y4919">
        <f>IF(ChurnTable[[#This Row],[Churn]]="Yes",1,0)</f>
        <v>0</v>
      </c>
      <c r="Z4919">
        <f>IF(ChurnTable[[#This Row],[Churn]]="Yes",ChurnTable[[#This Row],[MonthlyCharges]]*12,0)</f>
        <v>0</v>
      </c>
    </row>
    <row r="4920" spans="1:26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 s="1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 s="2">
        <v>19.55</v>
      </c>
      <c r="T4920" s="2">
        <v>1086.75</v>
      </c>
      <c r="U4920" t="s">
        <v>24</v>
      </c>
      <c r="V49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920" t="str">
        <f>IF(ChurnTable[[#This Row],[MonthlyCharges]]&lt;35,"Low (&lt;$35)",IF(ChurnTable[[#This Row],[MonthlyCharges]]&lt;70,"Medium ($35-$70)","High (&gt;$70)"))</f>
        <v>Low (&lt;$35)</v>
      </c>
      <c r="X4920">
        <f>ChurnTable[[#This Row],[MonthlyCharges]]*12</f>
        <v>234.60000000000002</v>
      </c>
      <c r="Y4920">
        <f>IF(ChurnTable[[#This Row],[Churn]]="Yes",1,0)</f>
        <v>0</v>
      </c>
      <c r="Z4920">
        <f>IF(ChurnTable[[#This Row],[Churn]]="Yes",ChurnTable[[#This Row],[MonthlyCharges]]*12,0)</f>
        <v>0</v>
      </c>
    </row>
    <row r="4921" spans="1:26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 s="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 s="2">
        <v>39.15</v>
      </c>
      <c r="T4921" s="2">
        <v>2692.75</v>
      </c>
      <c r="U4921" t="s">
        <v>24</v>
      </c>
      <c r="V49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21" t="str">
        <f>IF(ChurnTable[[#This Row],[MonthlyCharges]]&lt;35,"Low (&lt;$35)",IF(ChurnTable[[#This Row],[MonthlyCharges]]&lt;70,"Medium ($35-$70)","High (&gt;$70)"))</f>
        <v>Medium ($35-$70)</v>
      </c>
      <c r="X4921">
        <f>ChurnTable[[#This Row],[MonthlyCharges]]*12</f>
        <v>469.79999999999995</v>
      </c>
      <c r="Y4921">
        <f>IF(ChurnTable[[#This Row],[Churn]]="Yes",1,0)</f>
        <v>0</v>
      </c>
      <c r="Z4921">
        <f>IF(ChurnTable[[#This Row],[Churn]]="Yes",ChurnTable[[#This Row],[MonthlyCharges]]*12,0)</f>
        <v>0</v>
      </c>
    </row>
    <row r="4922" spans="1:26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 s="1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 s="2">
        <v>20.100000000000001</v>
      </c>
      <c r="T4922" s="2">
        <v>1389.6</v>
      </c>
      <c r="U4922" t="s">
        <v>24</v>
      </c>
      <c r="V49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22" t="str">
        <f>IF(ChurnTable[[#This Row],[MonthlyCharges]]&lt;35,"Low (&lt;$35)",IF(ChurnTable[[#This Row],[MonthlyCharges]]&lt;70,"Medium ($35-$70)","High (&gt;$70)"))</f>
        <v>Low (&lt;$35)</v>
      </c>
      <c r="X4922">
        <f>ChurnTable[[#This Row],[MonthlyCharges]]*12</f>
        <v>241.20000000000002</v>
      </c>
      <c r="Y4922">
        <f>IF(ChurnTable[[#This Row],[Churn]]="Yes",1,0)</f>
        <v>0</v>
      </c>
      <c r="Z4922">
        <f>IF(ChurnTable[[#This Row],[Churn]]="Yes",ChurnTable[[#This Row],[MonthlyCharges]]*12,0)</f>
        <v>0</v>
      </c>
    </row>
    <row r="4923" spans="1:26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 s="1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 s="2">
        <v>99.95</v>
      </c>
      <c r="T4923" s="2">
        <v>3767.4</v>
      </c>
      <c r="U4923" t="s">
        <v>24</v>
      </c>
      <c r="V49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23" t="str">
        <f>IF(ChurnTable[[#This Row],[MonthlyCharges]]&lt;35,"Low (&lt;$35)",IF(ChurnTable[[#This Row],[MonthlyCharges]]&lt;70,"Medium ($35-$70)","High (&gt;$70)"))</f>
        <v>High (&gt;$70)</v>
      </c>
      <c r="X4923">
        <f>ChurnTable[[#This Row],[MonthlyCharges]]*12</f>
        <v>1199.4000000000001</v>
      </c>
      <c r="Y4923">
        <f>IF(ChurnTable[[#This Row],[Churn]]="Yes",1,0)</f>
        <v>0</v>
      </c>
      <c r="Z4923">
        <f>IF(ChurnTable[[#This Row],[Churn]]="Yes",ChurnTable[[#This Row],[MonthlyCharges]]*12,0)</f>
        <v>0</v>
      </c>
    </row>
    <row r="4924" spans="1:26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 s="1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 s="2">
        <v>59.8</v>
      </c>
      <c r="T4924" s="2">
        <v>3641.5</v>
      </c>
      <c r="U4924" t="s">
        <v>24</v>
      </c>
      <c r="V49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24" t="str">
        <f>IF(ChurnTable[[#This Row],[MonthlyCharges]]&lt;35,"Low (&lt;$35)",IF(ChurnTable[[#This Row],[MonthlyCharges]]&lt;70,"Medium ($35-$70)","High (&gt;$70)"))</f>
        <v>Medium ($35-$70)</v>
      </c>
      <c r="X4924">
        <f>ChurnTable[[#This Row],[MonthlyCharges]]*12</f>
        <v>717.59999999999991</v>
      </c>
      <c r="Y4924">
        <f>IF(ChurnTable[[#This Row],[Churn]]="Yes",1,0)</f>
        <v>0</v>
      </c>
      <c r="Z4924">
        <f>IF(ChurnTable[[#This Row],[Churn]]="Yes",ChurnTable[[#This Row],[MonthlyCharges]]*12,0)</f>
        <v>0</v>
      </c>
    </row>
    <row r="4925" spans="1:26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 s="1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 s="2">
        <v>49.75</v>
      </c>
      <c r="T4925" s="2">
        <v>2535.5500000000002</v>
      </c>
      <c r="U4925" t="s">
        <v>24</v>
      </c>
      <c r="V49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925" t="str">
        <f>IF(ChurnTable[[#This Row],[MonthlyCharges]]&lt;35,"Low (&lt;$35)",IF(ChurnTable[[#This Row],[MonthlyCharges]]&lt;70,"Medium ($35-$70)","High (&gt;$70)"))</f>
        <v>Medium ($35-$70)</v>
      </c>
      <c r="X4925">
        <f>ChurnTable[[#This Row],[MonthlyCharges]]*12</f>
        <v>597</v>
      </c>
      <c r="Y4925">
        <f>IF(ChurnTable[[#This Row],[Churn]]="Yes",1,0)</f>
        <v>0</v>
      </c>
      <c r="Z4925">
        <f>IF(ChurnTable[[#This Row],[Churn]]="Yes",ChurnTable[[#This Row],[MonthlyCharges]]*12,0)</f>
        <v>0</v>
      </c>
    </row>
    <row r="4926" spans="1:26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 s="1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 s="2">
        <v>35.75</v>
      </c>
      <c r="T4926" s="2">
        <v>35.75</v>
      </c>
      <c r="U4926" t="s">
        <v>23</v>
      </c>
      <c r="V49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26" t="str">
        <f>IF(ChurnTable[[#This Row],[MonthlyCharges]]&lt;35,"Low (&lt;$35)",IF(ChurnTable[[#This Row],[MonthlyCharges]]&lt;70,"Medium ($35-$70)","High (&gt;$70)"))</f>
        <v>Medium ($35-$70)</v>
      </c>
      <c r="X4926">
        <f>ChurnTable[[#This Row],[MonthlyCharges]]*12</f>
        <v>429</v>
      </c>
      <c r="Y4926">
        <f>IF(ChurnTable[[#This Row],[Churn]]="Yes",1,0)</f>
        <v>1</v>
      </c>
      <c r="Z4926">
        <f>IF(ChurnTable[[#This Row],[Churn]]="Yes",ChurnTable[[#This Row],[MonthlyCharges]]*12,0)</f>
        <v>429</v>
      </c>
    </row>
    <row r="4927" spans="1:26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 s="1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 s="2">
        <v>108.5</v>
      </c>
      <c r="T4927" s="2">
        <v>6880.85</v>
      </c>
      <c r="U4927" t="s">
        <v>24</v>
      </c>
      <c r="V49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27" t="str">
        <f>IF(ChurnTable[[#This Row],[MonthlyCharges]]&lt;35,"Low (&lt;$35)",IF(ChurnTable[[#This Row],[MonthlyCharges]]&lt;70,"Medium ($35-$70)","High (&gt;$70)"))</f>
        <v>High (&gt;$70)</v>
      </c>
      <c r="X4927">
        <f>ChurnTable[[#This Row],[MonthlyCharges]]*12</f>
        <v>1302</v>
      </c>
      <c r="Y4927">
        <f>IF(ChurnTable[[#This Row],[Churn]]="Yes",1,0)</f>
        <v>0</v>
      </c>
      <c r="Z4927">
        <f>IF(ChurnTable[[#This Row],[Churn]]="Yes",ChurnTable[[#This Row],[MonthlyCharges]]*12,0)</f>
        <v>0</v>
      </c>
    </row>
    <row r="4928" spans="1:26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 s="1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 s="2">
        <v>60.15</v>
      </c>
      <c r="T4928" s="2">
        <v>3753.2</v>
      </c>
      <c r="U4928" t="s">
        <v>24</v>
      </c>
      <c r="V49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28" t="str">
        <f>IF(ChurnTable[[#This Row],[MonthlyCharges]]&lt;35,"Low (&lt;$35)",IF(ChurnTable[[#This Row],[MonthlyCharges]]&lt;70,"Medium ($35-$70)","High (&gt;$70)"))</f>
        <v>Medium ($35-$70)</v>
      </c>
      <c r="X4928">
        <f>ChurnTable[[#This Row],[MonthlyCharges]]*12</f>
        <v>721.8</v>
      </c>
      <c r="Y4928">
        <f>IF(ChurnTable[[#This Row],[Churn]]="Yes",1,0)</f>
        <v>0</v>
      </c>
      <c r="Z4928">
        <f>IF(ChurnTable[[#This Row],[Churn]]="Yes",ChurnTable[[#This Row],[MonthlyCharges]]*12,0)</f>
        <v>0</v>
      </c>
    </row>
    <row r="4929" spans="1:26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 s="1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 s="2">
        <v>19.05</v>
      </c>
      <c r="T4929" s="2">
        <v>637.54999999999995</v>
      </c>
      <c r="U4929" t="s">
        <v>24</v>
      </c>
      <c r="V49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29" t="str">
        <f>IF(ChurnTable[[#This Row],[MonthlyCharges]]&lt;35,"Low (&lt;$35)",IF(ChurnTable[[#This Row],[MonthlyCharges]]&lt;70,"Medium ($35-$70)","High (&gt;$70)"))</f>
        <v>Low (&lt;$35)</v>
      </c>
      <c r="X4929">
        <f>ChurnTable[[#This Row],[MonthlyCharges]]*12</f>
        <v>228.60000000000002</v>
      </c>
      <c r="Y4929">
        <f>IF(ChurnTable[[#This Row],[Churn]]="Yes",1,0)</f>
        <v>0</v>
      </c>
      <c r="Z4929">
        <f>IF(ChurnTable[[#This Row],[Churn]]="Yes",ChurnTable[[#This Row],[MonthlyCharges]]*12,0)</f>
        <v>0</v>
      </c>
    </row>
    <row r="4930" spans="1:26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 s="1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 s="2">
        <v>46</v>
      </c>
      <c r="T4930" s="2">
        <v>181.6</v>
      </c>
      <c r="U4930" t="s">
        <v>23</v>
      </c>
      <c r="V49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30" t="str">
        <f>IF(ChurnTable[[#This Row],[MonthlyCharges]]&lt;35,"Low (&lt;$35)",IF(ChurnTable[[#This Row],[MonthlyCharges]]&lt;70,"Medium ($35-$70)","High (&gt;$70)"))</f>
        <v>Medium ($35-$70)</v>
      </c>
      <c r="X4930">
        <f>ChurnTable[[#This Row],[MonthlyCharges]]*12</f>
        <v>552</v>
      </c>
      <c r="Y4930">
        <f>IF(ChurnTable[[#This Row],[Churn]]="Yes",1,0)</f>
        <v>1</v>
      </c>
      <c r="Z4930">
        <f>IF(ChurnTable[[#This Row],[Churn]]="Yes",ChurnTable[[#This Row],[MonthlyCharges]]*12,0)</f>
        <v>552</v>
      </c>
    </row>
    <row r="4931" spans="1:26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 s="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 s="2">
        <v>84</v>
      </c>
      <c r="T4931" s="2">
        <v>5329.55</v>
      </c>
      <c r="U4931" t="s">
        <v>24</v>
      </c>
      <c r="V49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31" t="str">
        <f>IF(ChurnTable[[#This Row],[MonthlyCharges]]&lt;35,"Low (&lt;$35)",IF(ChurnTable[[#This Row],[MonthlyCharges]]&lt;70,"Medium ($35-$70)","High (&gt;$70)"))</f>
        <v>High (&gt;$70)</v>
      </c>
      <c r="X4931">
        <f>ChurnTable[[#This Row],[MonthlyCharges]]*12</f>
        <v>1008</v>
      </c>
      <c r="Y4931">
        <f>IF(ChurnTable[[#This Row],[Churn]]="Yes",1,0)</f>
        <v>0</v>
      </c>
      <c r="Z4931">
        <f>IF(ChurnTable[[#This Row],[Churn]]="Yes",ChurnTable[[#This Row],[MonthlyCharges]]*12,0)</f>
        <v>0</v>
      </c>
    </row>
    <row r="4932" spans="1:26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 s="1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 s="2">
        <v>44.55</v>
      </c>
      <c r="T4932" s="2">
        <v>44.55</v>
      </c>
      <c r="U4932" t="s">
        <v>24</v>
      </c>
      <c r="V49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32" t="str">
        <f>IF(ChurnTable[[#This Row],[MonthlyCharges]]&lt;35,"Low (&lt;$35)",IF(ChurnTable[[#This Row],[MonthlyCharges]]&lt;70,"Medium ($35-$70)","High (&gt;$70)"))</f>
        <v>Medium ($35-$70)</v>
      </c>
      <c r="X4932">
        <f>ChurnTable[[#This Row],[MonthlyCharges]]*12</f>
        <v>534.59999999999991</v>
      </c>
      <c r="Y4932">
        <f>IF(ChurnTable[[#This Row],[Churn]]="Yes",1,0)</f>
        <v>0</v>
      </c>
      <c r="Z4932">
        <f>IF(ChurnTable[[#This Row],[Churn]]="Yes",ChurnTable[[#This Row],[MonthlyCharges]]*12,0)</f>
        <v>0</v>
      </c>
    </row>
    <row r="4933" spans="1:26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 s="1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 s="2">
        <v>103.45</v>
      </c>
      <c r="T4933" s="2">
        <v>1539.8</v>
      </c>
      <c r="U4933" t="s">
        <v>24</v>
      </c>
      <c r="V49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33" t="str">
        <f>IF(ChurnTable[[#This Row],[MonthlyCharges]]&lt;35,"Low (&lt;$35)",IF(ChurnTable[[#This Row],[MonthlyCharges]]&lt;70,"Medium ($35-$70)","High (&gt;$70)"))</f>
        <v>High (&gt;$70)</v>
      </c>
      <c r="X4933">
        <f>ChurnTable[[#This Row],[MonthlyCharges]]*12</f>
        <v>1241.4000000000001</v>
      </c>
      <c r="Y4933">
        <f>IF(ChurnTable[[#This Row],[Churn]]="Yes",1,0)</f>
        <v>0</v>
      </c>
      <c r="Z4933">
        <f>IF(ChurnTable[[#This Row],[Churn]]="Yes",ChurnTable[[#This Row],[MonthlyCharges]]*12,0)</f>
        <v>0</v>
      </c>
    </row>
    <row r="4934" spans="1:26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 s="1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 s="2">
        <v>80.650000000000006</v>
      </c>
      <c r="T4934" s="2">
        <v>2209.75</v>
      </c>
      <c r="U4934" t="s">
        <v>24</v>
      </c>
      <c r="V49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34" t="str">
        <f>IF(ChurnTable[[#This Row],[MonthlyCharges]]&lt;35,"Low (&lt;$35)",IF(ChurnTable[[#This Row],[MonthlyCharges]]&lt;70,"Medium ($35-$70)","High (&gt;$70)"))</f>
        <v>High (&gt;$70)</v>
      </c>
      <c r="X4934">
        <f>ChurnTable[[#This Row],[MonthlyCharges]]*12</f>
        <v>967.80000000000007</v>
      </c>
      <c r="Y4934">
        <f>IF(ChurnTable[[#This Row],[Churn]]="Yes",1,0)</f>
        <v>0</v>
      </c>
      <c r="Z4934">
        <f>IF(ChurnTable[[#This Row],[Churn]]="Yes",ChurnTable[[#This Row],[MonthlyCharges]]*12,0)</f>
        <v>0</v>
      </c>
    </row>
    <row r="4935" spans="1:26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 s="1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 s="2">
        <v>57.2</v>
      </c>
      <c r="T4935" s="2">
        <v>223.75</v>
      </c>
      <c r="U4935" t="s">
        <v>24</v>
      </c>
      <c r="V49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35" t="str">
        <f>IF(ChurnTable[[#This Row],[MonthlyCharges]]&lt;35,"Low (&lt;$35)",IF(ChurnTable[[#This Row],[MonthlyCharges]]&lt;70,"Medium ($35-$70)","High (&gt;$70)"))</f>
        <v>Medium ($35-$70)</v>
      </c>
      <c r="X4935">
        <f>ChurnTable[[#This Row],[MonthlyCharges]]*12</f>
        <v>686.40000000000009</v>
      </c>
      <c r="Y4935">
        <f>IF(ChurnTable[[#This Row],[Churn]]="Yes",1,0)</f>
        <v>0</v>
      </c>
      <c r="Z4935">
        <f>IF(ChurnTable[[#This Row],[Churn]]="Yes",ChurnTable[[#This Row],[MonthlyCharges]]*12,0)</f>
        <v>0</v>
      </c>
    </row>
    <row r="4936" spans="1:26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 s="1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 s="2">
        <v>110.75</v>
      </c>
      <c r="T4936" s="2">
        <v>7751.7</v>
      </c>
      <c r="U4936" t="s">
        <v>24</v>
      </c>
      <c r="V49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36" t="str">
        <f>IF(ChurnTable[[#This Row],[MonthlyCharges]]&lt;35,"Low (&lt;$35)",IF(ChurnTable[[#This Row],[MonthlyCharges]]&lt;70,"Medium ($35-$70)","High (&gt;$70)"))</f>
        <v>High (&gt;$70)</v>
      </c>
      <c r="X4936">
        <f>ChurnTable[[#This Row],[MonthlyCharges]]*12</f>
        <v>1329</v>
      </c>
      <c r="Y4936">
        <f>IF(ChurnTable[[#This Row],[Churn]]="Yes",1,0)</f>
        <v>0</v>
      </c>
      <c r="Z4936">
        <f>IF(ChurnTable[[#This Row],[Churn]]="Yes",ChurnTable[[#This Row],[MonthlyCharges]]*12,0)</f>
        <v>0</v>
      </c>
    </row>
    <row r="4937" spans="1:26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 s="1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 s="2">
        <v>24.7</v>
      </c>
      <c r="T4937" s="2">
        <v>1174.3499999999999</v>
      </c>
      <c r="U4937" t="s">
        <v>24</v>
      </c>
      <c r="V49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37" t="str">
        <f>IF(ChurnTable[[#This Row],[MonthlyCharges]]&lt;35,"Low (&lt;$35)",IF(ChurnTable[[#This Row],[MonthlyCharges]]&lt;70,"Medium ($35-$70)","High (&gt;$70)"))</f>
        <v>Low (&lt;$35)</v>
      </c>
      <c r="X4937">
        <f>ChurnTable[[#This Row],[MonthlyCharges]]*12</f>
        <v>296.39999999999998</v>
      </c>
      <c r="Y4937">
        <f>IF(ChurnTable[[#This Row],[Churn]]="Yes",1,0)</f>
        <v>0</v>
      </c>
      <c r="Z4937">
        <f>IF(ChurnTable[[#This Row],[Churn]]="Yes",ChurnTable[[#This Row],[MonthlyCharges]]*12,0)</f>
        <v>0</v>
      </c>
    </row>
    <row r="4938" spans="1:26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 s="1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 s="2">
        <v>97.05</v>
      </c>
      <c r="T4938" s="2">
        <v>4385.05</v>
      </c>
      <c r="U4938" t="s">
        <v>24</v>
      </c>
      <c r="V49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38" t="str">
        <f>IF(ChurnTable[[#This Row],[MonthlyCharges]]&lt;35,"Low (&lt;$35)",IF(ChurnTable[[#This Row],[MonthlyCharges]]&lt;70,"Medium ($35-$70)","High (&gt;$70)"))</f>
        <v>High (&gt;$70)</v>
      </c>
      <c r="X4938">
        <f>ChurnTable[[#This Row],[MonthlyCharges]]*12</f>
        <v>1164.5999999999999</v>
      </c>
      <c r="Y4938">
        <f>IF(ChurnTable[[#This Row],[Churn]]="Yes",1,0)</f>
        <v>0</v>
      </c>
      <c r="Z4938">
        <f>IF(ChurnTable[[#This Row],[Churn]]="Yes",ChurnTable[[#This Row],[MonthlyCharges]]*12,0)</f>
        <v>0</v>
      </c>
    </row>
    <row r="4939" spans="1:26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 s="1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 s="2">
        <v>76.349999999999994</v>
      </c>
      <c r="T4939" s="2">
        <v>2606.35</v>
      </c>
      <c r="U4939" t="s">
        <v>24</v>
      </c>
      <c r="V49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39" t="str">
        <f>IF(ChurnTable[[#This Row],[MonthlyCharges]]&lt;35,"Low (&lt;$35)",IF(ChurnTable[[#This Row],[MonthlyCharges]]&lt;70,"Medium ($35-$70)","High (&gt;$70)"))</f>
        <v>High (&gt;$70)</v>
      </c>
      <c r="X4939">
        <f>ChurnTable[[#This Row],[MonthlyCharges]]*12</f>
        <v>916.19999999999993</v>
      </c>
      <c r="Y4939">
        <f>IF(ChurnTable[[#This Row],[Churn]]="Yes",1,0)</f>
        <v>0</v>
      </c>
      <c r="Z4939">
        <f>IF(ChurnTable[[#This Row],[Churn]]="Yes",ChurnTable[[#This Row],[MonthlyCharges]]*12,0)</f>
        <v>0</v>
      </c>
    </row>
    <row r="4940" spans="1:26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 s="1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 s="2">
        <v>89.4</v>
      </c>
      <c r="T4940" s="2">
        <v>1539.45</v>
      </c>
      <c r="U4940" t="s">
        <v>23</v>
      </c>
      <c r="V49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40" t="str">
        <f>IF(ChurnTable[[#This Row],[MonthlyCharges]]&lt;35,"Low (&lt;$35)",IF(ChurnTable[[#This Row],[MonthlyCharges]]&lt;70,"Medium ($35-$70)","High (&gt;$70)"))</f>
        <v>High (&gt;$70)</v>
      </c>
      <c r="X4940">
        <f>ChurnTable[[#This Row],[MonthlyCharges]]*12</f>
        <v>1072.8000000000002</v>
      </c>
      <c r="Y4940">
        <f>IF(ChurnTable[[#This Row],[Churn]]="Yes",1,0)</f>
        <v>1</v>
      </c>
      <c r="Z4940">
        <f>IF(ChurnTable[[#This Row],[Churn]]="Yes",ChurnTable[[#This Row],[MonthlyCharges]]*12,0)</f>
        <v>1072.8000000000002</v>
      </c>
    </row>
    <row r="4941" spans="1:26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 s="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 s="2">
        <v>18.899999999999999</v>
      </c>
      <c r="T4941" s="2">
        <v>18.899999999999999</v>
      </c>
      <c r="U4941" t="s">
        <v>24</v>
      </c>
      <c r="V49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41" t="str">
        <f>IF(ChurnTable[[#This Row],[MonthlyCharges]]&lt;35,"Low (&lt;$35)",IF(ChurnTable[[#This Row],[MonthlyCharges]]&lt;70,"Medium ($35-$70)","High (&gt;$70)"))</f>
        <v>Low (&lt;$35)</v>
      </c>
      <c r="X4941">
        <f>ChurnTable[[#This Row],[MonthlyCharges]]*12</f>
        <v>226.79999999999998</v>
      </c>
      <c r="Y4941">
        <f>IF(ChurnTable[[#This Row],[Churn]]="Yes",1,0)</f>
        <v>0</v>
      </c>
      <c r="Z4941">
        <f>IF(ChurnTable[[#This Row],[Churn]]="Yes",ChurnTable[[#This Row],[MonthlyCharges]]*12,0)</f>
        <v>0</v>
      </c>
    </row>
    <row r="4942" spans="1:26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 s="1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 s="2">
        <v>74.45</v>
      </c>
      <c r="T4942" s="2">
        <v>1261.3499999999999</v>
      </c>
      <c r="U4942" t="s">
        <v>24</v>
      </c>
      <c r="V49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42" t="str">
        <f>IF(ChurnTable[[#This Row],[MonthlyCharges]]&lt;35,"Low (&lt;$35)",IF(ChurnTable[[#This Row],[MonthlyCharges]]&lt;70,"Medium ($35-$70)","High (&gt;$70)"))</f>
        <v>High (&gt;$70)</v>
      </c>
      <c r="X4942">
        <f>ChurnTable[[#This Row],[MonthlyCharges]]*12</f>
        <v>893.40000000000009</v>
      </c>
      <c r="Y4942">
        <f>IF(ChurnTable[[#This Row],[Churn]]="Yes",1,0)</f>
        <v>0</v>
      </c>
      <c r="Z4942">
        <f>IF(ChurnTable[[#This Row],[Churn]]="Yes",ChurnTable[[#This Row],[MonthlyCharges]]*12,0)</f>
        <v>0</v>
      </c>
    </row>
    <row r="4943" spans="1:26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 s="1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 s="2">
        <v>19.8</v>
      </c>
      <c r="T4943" s="2">
        <v>58.15</v>
      </c>
      <c r="U4943" t="s">
        <v>23</v>
      </c>
      <c r="V49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43" t="str">
        <f>IF(ChurnTable[[#This Row],[MonthlyCharges]]&lt;35,"Low (&lt;$35)",IF(ChurnTable[[#This Row],[MonthlyCharges]]&lt;70,"Medium ($35-$70)","High (&gt;$70)"))</f>
        <v>Low (&lt;$35)</v>
      </c>
      <c r="X4943">
        <f>ChurnTable[[#This Row],[MonthlyCharges]]*12</f>
        <v>237.60000000000002</v>
      </c>
      <c r="Y4943">
        <f>IF(ChurnTable[[#This Row],[Churn]]="Yes",1,0)</f>
        <v>1</v>
      </c>
      <c r="Z4943">
        <f>IF(ChurnTable[[#This Row],[Churn]]="Yes",ChurnTable[[#This Row],[MonthlyCharges]]*12,0)</f>
        <v>237.60000000000002</v>
      </c>
    </row>
    <row r="4944" spans="1:26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 s="1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 s="2">
        <v>50.9</v>
      </c>
      <c r="T4944" s="2">
        <v>225.6</v>
      </c>
      <c r="U4944" t="s">
        <v>23</v>
      </c>
      <c r="V49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44" t="str">
        <f>IF(ChurnTable[[#This Row],[MonthlyCharges]]&lt;35,"Low (&lt;$35)",IF(ChurnTable[[#This Row],[MonthlyCharges]]&lt;70,"Medium ($35-$70)","High (&gt;$70)"))</f>
        <v>Medium ($35-$70)</v>
      </c>
      <c r="X4944">
        <f>ChurnTable[[#This Row],[MonthlyCharges]]*12</f>
        <v>610.79999999999995</v>
      </c>
      <c r="Y4944">
        <f>IF(ChurnTable[[#This Row],[Churn]]="Yes",1,0)</f>
        <v>1</v>
      </c>
      <c r="Z4944">
        <f>IF(ChurnTable[[#This Row],[Churn]]="Yes",ChurnTable[[#This Row],[MonthlyCharges]]*12,0)</f>
        <v>610.79999999999995</v>
      </c>
    </row>
    <row r="4945" spans="1:26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 s="1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 s="2">
        <v>84.4</v>
      </c>
      <c r="T4945" s="2">
        <v>5969.3</v>
      </c>
      <c r="U4945" t="s">
        <v>24</v>
      </c>
      <c r="V49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45" t="str">
        <f>IF(ChurnTable[[#This Row],[MonthlyCharges]]&lt;35,"Low (&lt;$35)",IF(ChurnTable[[#This Row],[MonthlyCharges]]&lt;70,"Medium ($35-$70)","High (&gt;$70)"))</f>
        <v>High (&gt;$70)</v>
      </c>
      <c r="X4945">
        <f>ChurnTable[[#This Row],[MonthlyCharges]]*12</f>
        <v>1012.8000000000001</v>
      </c>
      <c r="Y4945">
        <f>IF(ChurnTable[[#This Row],[Churn]]="Yes",1,0)</f>
        <v>0</v>
      </c>
      <c r="Z4945">
        <f>IF(ChurnTable[[#This Row],[Churn]]="Yes",ChurnTable[[#This Row],[MonthlyCharges]]*12,0)</f>
        <v>0</v>
      </c>
    </row>
    <row r="4946" spans="1:26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 s="1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 s="2">
        <v>24.4</v>
      </c>
      <c r="T4946" s="2">
        <v>253.9</v>
      </c>
      <c r="U4946" t="s">
        <v>24</v>
      </c>
      <c r="V49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46" t="str">
        <f>IF(ChurnTable[[#This Row],[MonthlyCharges]]&lt;35,"Low (&lt;$35)",IF(ChurnTable[[#This Row],[MonthlyCharges]]&lt;70,"Medium ($35-$70)","High (&gt;$70)"))</f>
        <v>Low (&lt;$35)</v>
      </c>
      <c r="X4946">
        <f>ChurnTable[[#This Row],[MonthlyCharges]]*12</f>
        <v>292.79999999999995</v>
      </c>
      <c r="Y4946">
        <f>IF(ChurnTable[[#This Row],[Churn]]="Yes",1,0)</f>
        <v>0</v>
      </c>
      <c r="Z4946">
        <f>IF(ChurnTable[[#This Row],[Churn]]="Yes",ChurnTable[[#This Row],[MonthlyCharges]]*12,0)</f>
        <v>0</v>
      </c>
    </row>
    <row r="4947" spans="1:26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 s="1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 s="2">
        <v>20.05</v>
      </c>
      <c r="T4947" s="2">
        <v>400</v>
      </c>
      <c r="U4947" t="s">
        <v>24</v>
      </c>
      <c r="V49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47" t="str">
        <f>IF(ChurnTable[[#This Row],[MonthlyCharges]]&lt;35,"Low (&lt;$35)",IF(ChurnTable[[#This Row],[MonthlyCharges]]&lt;70,"Medium ($35-$70)","High (&gt;$70)"))</f>
        <v>Low (&lt;$35)</v>
      </c>
      <c r="X4947">
        <f>ChurnTable[[#This Row],[MonthlyCharges]]*12</f>
        <v>240.60000000000002</v>
      </c>
      <c r="Y4947">
        <f>IF(ChurnTable[[#This Row],[Churn]]="Yes",1,0)</f>
        <v>0</v>
      </c>
      <c r="Z4947">
        <f>IF(ChurnTable[[#This Row],[Churn]]="Yes",ChurnTable[[#This Row],[MonthlyCharges]]*12,0)</f>
        <v>0</v>
      </c>
    </row>
    <row r="4948" spans="1:26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 s="1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 s="2">
        <v>81</v>
      </c>
      <c r="T4948" s="2">
        <v>340.85</v>
      </c>
      <c r="U4948" t="s">
        <v>23</v>
      </c>
      <c r="V49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48" t="str">
        <f>IF(ChurnTable[[#This Row],[MonthlyCharges]]&lt;35,"Low (&lt;$35)",IF(ChurnTable[[#This Row],[MonthlyCharges]]&lt;70,"Medium ($35-$70)","High (&gt;$70)"))</f>
        <v>High (&gt;$70)</v>
      </c>
      <c r="X4948">
        <f>ChurnTable[[#This Row],[MonthlyCharges]]*12</f>
        <v>972</v>
      </c>
      <c r="Y4948">
        <f>IF(ChurnTable[[#This Row],[Churn]]="Yes",1,0)</f>
        <v>1</v>
      </c>
      <c r="Z4948">
        <f>IF(ChurnTable[[#This Row],[Churn]]="Yes",ChurnTable[[#This Row],[MonthlyCharges]]*12,0)</f>
        <v>972</v>
      </c>
    </row>
    <row r="4949" spans="1:26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 s="1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 s="2">
        <v>98.35</v>
      </c>
      <c r="T4949" s="2">
        <v>2515.3000000000002</v>
      </c>
      <c r="U4949" t="s">
        <v>23</v>
      </c>
      <c r="V49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49" t="str">
        <f>IF(ChurnTable[[#This Row],[MonthlyCharges]]&lt;35,"Low (&lt;$35)",IF(ChurnTable[[#This Row],[MonthlyCharges]]&lt;70,"Medium ($35-$70)","High (&gt;$70)"))</f>
        <v>High (&gt;$70)</v>
      </c>
      <c r="X4949">
        <f>ChurnTable[[#This Row],[MonthlyCharges]]*12</f>
        <v>1180.1999999999998</v>
      </c>
      <c r="Y4949">
        <f>IF(ChurnTable[[#This Row],[Churn]]="Yes",1,0)</f>
        <v>1</v>
      </c>
      <c r="Z4949">
        <f>IF(ChurnTable[[#This Row],[Churn]]="Yes",ChurnTable[[#This Row],[MonthlyCharges]]*12,0)</f>
        <v>1180.1999999999998</v>
      </c>
    </row>
    <row r="4950" spans="1:26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 s="1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 s="2">
        <v>55.5</v>
      </c>
      <c r="T4950" s="2">
        <v>227.35</v>
      </c>
      <c r="U4950" t="s">
        <v>24</v>
      </c>
      <c r="V49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50" t="str">
        <f>IF(ChurnTable[[#This Row],[MonthlyCharges]]&lt;35,"Low (&lt;$35)",IF(ChurnTable[[#This Row],[MonthlyCharges]]&lt;70,"Medium ($35-$70)","High (&gt;$70)"))</f>
        <v>Medium ($35-$70)</v>
      </c>
      <c r="X4950">
        <f>ChurnTable[[#This Row],[MonthlyCharges]]*12</f>
        <v>666</v>
      </c>
      <c r="Y4950">
        <f>IF(ChurnTable[[#This Row],[Churn]]="Yes",1,0)</f>
        <v>0</v>
      </c>
      <c r="Z4950">
        <f>IF(ChurnTable[[#This Row],[Churn]]="Yes",ChurnTable[[#This Row],[MonthlyCharges]]*12,0)</f>
        <v>0</v>
      </c>
    </row>
    <row r="4951" spans="1:26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 s="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 s="2">
        <v>51</v>
      </c>
      <c r="T4951" s="2">
        <v>305.95</v>
      </c>
      <c r="U4951" t="s">
        <v>23</v>
      </c>
      <c r="V49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51" t="str">
        <f>IF(ChurnTable[[#This Row],[MonthlyCharges]]&lt;35,"Low (&lt;$35)",IF(ChurnTable[[#This Row],[MonthlyCharges]]&lt;70,"Medium ($35-$70)","High (&gt;$70)"))</f>
        <v>Medium ($35-$70)</v>
      </c>
      <c r="X4951">
        <f>ChurnTable[[#This Row],[MonthlyCharges]]*12</f>
        <v>612</v>
      </c>
      <c r="Y4951">
        <f>IF(ChurnTable[[#This Row],[Churn]]="Yes",1,0)</f>
        <v>1</v>
      </c>
      <c r="Z4951">
        <f>IF(ChurnTable[[#This Row],[Churn]]="Yes",ChurnTable[[#This Row],[MonthlyCharges]]*12,0)</f>
        <v>612</v>
      </c>
    </row>
    <row r="4952" spans="1:26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 s="1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 s="2">
        <v>91.65</v>
      </c>
      <c r="T4952" s="2">
        <v>365.4</v>
      </c>
      <c r="U4952" t="s">
        <v>23</v>
      </c>
      <c r="V49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52" t="str">
        <f>IF(ChurnTable[[#This Row],[MonthlyCharges]]&lt;35,"Low (&lt;$35)",IF(ChurnTable[[#This Row],[MonthlyCharges]]&lt;70,"Medium ($35-$70)","High (&gt;$70)"))</f>
        <v>High (&gt;$70)</v>
      </c>
      <c r="X4952">
        <f>ChurnTable[[#This Row],[MonthlyCharges]]*12</f>
        <v>1099.8000000000002</v>
      </c>
      <c r="Y4952">
        <f>IF(ChurnTable[[#This Row],[Churn]]="Yes",1,0)</f>
        <v>1</v>
      </c>
      <c r="Z4952">
        <f>IF(ChurnTable[[#This Row],[Churn]]="Yes",ChurnTable[[#This Row],[MonthlyCharges]]*12,0)</f>
        <v>1099.8000000000002</v>
      </c>
    </row>
    <row r="4953" spans="1:26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 s="1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 s="2">
        <v>84.3</v>
      </c>
      <c r="T4953" s="2">
        <v>2357.75</v>
      </c>
      <c r="U4953" t="s">
        <v>24</v>
      </c>
      <c r="V49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53" t="str">
        <f>IF(ChurnTable[[#This Row],[MonthlyCharges]]&lt;35,"Low (&lt;$35)",IF(ChurnTable[[#This Row],[MonthlyCharges]]&lt;70,"Medium ($35-$70)","High (&gt;$70)"))</f>
        <v>High (&gt;$70)</v>
      </c>
      <c r="X4953">
        <f>ChurnTable[[#This Row],[MonthlyCharges]]*12</f>
        <v>1011.5999999999999</v>
      </c>
      <c r="Y4953">
        <f>IF(ChurnTable[[#This Row],[Churn]]="Yes",1,0)</f>
        <v>0</v>
      </c>
      <c r="Z4953">
        <f>IF(ChurnTable[[#This Row],[Churn]]="Yes",ChurnTable[[#This Row],[MonthlyCharges]]*12,0)</f>
        <v>0</v>
      </c>
    </row>
    <row r="4954" spans="1:26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 s="1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 s="2">
        <v>100.2</v>
      </c>
      <c r="T4954" s="2">
        <v>198.5</v>
      </c>
      <c r="U4954" t="s">
        <v>24</v>
      </c>
      <c r="V49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54" t="str">
        <f>IF(ChurnTable[[#This Row],[MonthlyCharges]]&lt;35,"Low (&lt;$35)",IF(ChurnTable[[#This Row],[MonthlyCharges]]&lt;70,"Medium ($35-$70)","High (&gt;$70)"))</f>
        <v>High (&gt;$70)</v>
      </c>
      <c r="X4954">
        <f>ChurnTable[[#This Row],[MonthlyCharges]]*12</f>
        <v>1202.4000000000001</v>
      </c>
      <c r="Y4954">
        <f>IF(ChurnTable[[#This Row],[Churn]]="Yes",1,0)</f>
        <v>0</v>
      </c>
      <c r="Z4954">
        <f>IF(ChurnTable[[#This Row],[Churn]]="Yes",ChurnTable[[#This Row],[MonthlyCharges]]*12,0)</f>
        <v>0</v>
      </c>
    </row>
    <row r="4955" spans="1:26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 s="1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 s="2">
        <v>19.399999999999999</v>
      </c>
      <c r="T4955" s="2">
        <v>554.25</v>
      </c>
      <c r="U4955" t="s">
        <v>24</v>
      </c>
      <c r="V49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55" t="str">
        <f>IF(ChurnTable[[#This Row],[MonthlyCharges]]&lt;35,"Low (&lt;$35)",IF(ChurnTable[[#This Row],[MonthlyCharges]]&lt;70,"Medium ($35-$70)","High (&gt;$70)"))</f>
        <v>Low (&lt;$35)</v>
      </c>
      <c r="X4955">
        <f>ChurnTable[[#This Row],[MonthlyCharges]]*12</f>
        <v>232.79999999999998</v>
      </c>
      <c r="Y4955">
        <f>IF(ChurnTable[[#This Row],[Churn]]="Yes",1,0)</f>
        <v>0</v>
      </c>
      <c r="Z4955">
        <f>IF(ChurnTable[[#This Row],[Churn]]="Yes",ChurnTable[[#This Row],[MonthlyCharges]]*12,0)</f>
        <v>0</v>
      </c>
    </row>
    <row r="4956" spans="1:26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 s="1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 s="2">
        <v>90.85</v>
      </c>
      <c r="T4956" s="2">
        <v>90.85</v>
      </c>
      <c r="U4956" t="s">
        <v>23</v>
      </c>
      <c r="V49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56" t="str">
        <f>IF(ChurnTable[[#This Row],[MonthlyCharges]]&lt;35,"Low (&lt;$35)",IF(ChurnTable[[#This Row],[MonthlyCharges]]&lt;70,"Medium ($35-$70)","High (&gt;$70)"))</f>
        <v>High (&gt;$70)</v>
      </c>
      <c r="X4956">
        <f>ChurnTable[[#This Row],[MonthlyCharges]]*12</f>
        <v>1090.1999999999998</v>
      </c>
      <c r="Y4956">
        <f>IF(ChurnTable[[#This Row],[Churn]]="Yes",1,0)</f>
        <v>1</v>
      </c>
      <c r="Z4956">
        <f>IF(ChurnTable[[#This Row],[Churn]]="Yes",ChurnTable[[#This Row],[MonthlyCharges]]*12,0)</f>
        <v>1090.1999999999998</v>
      </c>
    </row>
    <row r="4957" spans="1:26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 s="1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 s="2">
        <v>69.400000000000006</v>
      </c>
      <c r="T4957" s="2">
        <v>69.400000000000006</v>
      </c>
      <c r="U4957" t="s">
        <v>23</v>
      </c>
      <c r="V49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57" t="str">
        <f>IF(ChurnTable[[#This Row],[MonthlyCharges]]&lt;35,"Low (&lt;$35)",IF(ChurnTable[[#This Row],[MonthlyCharges]]&lt;70,"Medium ($35-$70)","High (&gt;$70)"))</f>
        <v>Medium ($35-$70)</v>
      </c>
      <c r="X4957">
        <f>ChurnTable[[#This Row],[MonthlyCharges]]*12</f>
        <v>832.80000000000007</v>
      </c>
      <c r="Y4957">
        <f>IF(ChurnTable[[#This Row],[Churn]]="Yes",1,0)</f>
        <v>1</v>
      </c>
      <c r="Z4957">
        <f>IF(ChurnTable[[#This Row],[Churn]]="Yes",ChurnTable[[#This Row],[MonthlyCharges]]*12,0)</f>
        <v>832.80000000000007</v>
      </c>
    </row>
    <row r="4958" spans="1:26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 s="1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 s="2">
        <v>94.45</v>
      </c>
      <c r="T4958" s="2">
        <v>742.95</v>
      </c>
      <c r="U4958" t="s">
        <v>23</v>
      </c>
      <c r="V49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58" t="str">
        <f>IF(ChurnTable[[#This Row],[MonthlyCharges]]&lt;35,"Low (&lt;$35)",IF(ChurnTable[[#This Row],[MonthlyCharges]]&lt;70,"Medium ($35-$70)","High (&gt;$70)"))</f>
        <v>High (&gt;$70)</v>
      </c>
      <c r="X4958">
        <f>ChurnTable[[#This Row],[MonthlyCharges]]*12</f>
        <v>1133.4000000000001</v>
      </c>
      <c r="Y4958">
        <f>IF(ChurnTable[[#This Row],[Churn]]="Yes",1,0)</f>
        <v>1</v>
      </c>
      <c r="Z4958">
        <f>IF(ChurnTable[[#This Row],[Churn]]="Yes",ChurnTable[[#This Row],[MonthlyCharges]]*12,0)</f>
        <v>1133.4000000000001</v>
      </c>
    </row>
    <row r="4959" spans="1:26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 s="1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 s="2">
        <v>20.399999999999999</v>
      </c>
      <c r="T4959" s="2">
        <v>251.65</v>
      </c>
      <c r="U4959" t="s">
        <v>24</v>
      </c>
      <c r="V49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59" t="str">
        <f>IF(ChurnTable[[#This Row],[MonthlyCharges]]&lt;35,"Low (&lt;$35)",IF(ChurnTable[[#This Row],[MonthlyCharges]]&lt;70,"Medium ($35-$70)","High (&gt;$70)"))</f>
        <v>Low (&lt;$35)</v>
      </c>
      <c r="X4959">
        <f>ChurnTable[[#This Row],[MonthlyCharges]]*12</f>
        <v>244.79999999999998</v>
      </c>
      <c r="Y4959">
        <f>IF(ChurnTable[[#This Row],[Churn]]="Yes",1,0)</f>
        <v>0</v>
      </c>
      <c r="Z4959">
        <f>IF(ChurnTable[[#This Row],[Churn]]="Yes",ChurnTable[[#This Row],[MonthlyCharges]]*12,0)</f>
        <v>0</v>
      </c>
    </row>
    <row r="4960" spans="1:26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 s="1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 s="2">
        <v>94.75</v>
      </c>
      <c r="T4960" s="2">
        <v>5597.65</v>
      </c>
      <c r="U4960" t="s">
        <v>24</v>
      </c>
      <c r="V49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960" t="str">
        <f>IF(ChurnTable[[#This Row],[MonthlyCharges]]&lt;35,"Low (&lt;$35)",IF(ChurnTable[[#This Row],[MonthlyCharges]]&lt;70,"Medium ($35-$70)","High (&gt;$70)"))</f>
        <v>High (&gt;$70)</v>
      </c>
      <c r="X4960">
        <f>ChurnTable[[#This Row],[MonthlyCharges]]*12</f>
        <v>1137</v>
      </c>
      <c r="Y4960">
        <f>IF(ChurnTable[[#This Row],[Churn]]="Yes",1,0)</f>
        <v>0</v>
      </c>
      <c r="Z4960">
        <f>IF(ChurnTable[[#This Row],[Churn]]="Yes",ChurnTable[[#This Row],[MonthlyCharges]]*12,0)</f>
        <v>0</v>
      </c>
    </row>
    <row r="4961" spans="1:26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 s="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 s="2">
        <v>20.149999999999999</v>
      </c>
      <c r="T4961" s="2">
        <v>20.149999999999999</v>
      </c>
      <c r="U4961" t="s">
        <v>23</v>
      </c>
      <c r="V49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61" t="str">
        <f>IF(ChurnTable[[#This Row],[MonthlyCharges]]&lt;35,"Low (&lt;$35)",IF(ChurnTable[[#This Row],[MonthlyCharges]]&lt;70,"Medium ($35-$70)","High (&gt;$70)"))</f>
        <v>Low (&lt;$35)</v>
      </c>
      <c r="X4961">
        <f>ChurnTable[[#This Row],[MonthlyCharges]]*12</f>
        <v>241.79999999999998</v>
      </c>
      <c r="Y4961">
        <f>IF(ChurnTable[[#This Row],[Churn]]="Yes",1,0)</f>
        <v>1</v>
      </c>
      <c r="Z4961">
        <f>IF(ChurnTable[[#This Row],[Churn]]="Yes",ChurnTable[[#This Row],[MonthlyCharges]]*12,0)</f>
        <v>241.79999999999998</v>
      </c>
    </row>
    <row r="4962" spans="1:26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 s="1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 s="2">
        <v>95.7</v>
      </c>
      <c r="T4962" s="2">
        <v>4816.7</v>
      </c>
      <c r="U4962" t="s">
        <v>23</v>
      </c>
      <c r="V49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962" t="str">
        <f>IF(ChurnTable[[#This Row],[MonthlyCharges]]&lt;35,"Low (&lt;$35)",IF(ChurnTable[[#This Row],[MonthlyCharges]]&lt;70,"Medium ($35-$70)","High (&gt;$70)"))</f>
        <v>High (&gt;$70)</v>
      </c>
      <c r="X4962">
        <f>ChurnTable[[#This Row],[MonthlyCharges]]*12</f>
        <v>1148.4000000000001</v>
      </c>
      <c r="Y4962">
        <f>IF(ChurnTable[[#This Row],[Churn]]="Yes",1,0)</f>
        <v>1</v>
      </c>
      <c r="Z4962">
        <f>IF(ChurnTable[[#This Row],[Churn]]="Yes",ChurnTable[[#This Row],[MonthlyCharges]]*12,0)</f>
        <v>1148.4000000000001</v>
      </c>
    </row>
    <row r="4963" spans="1:26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 s="1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 s="2">
        <v>44.35</v>
      </c>
      <c r="T4963" s="2">
        <v>768.05</v>
      </c>
      <c r="U4963" t="s">
        <v>24</v>
      </c>
      <c r="V49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63" t="str">
        <f>IF(ChurnTable[[#This Row],[MonthlyCharges]]&lt;35,"Low (&lt;$35)",IF(ChurnTable[[#This Row],[MonthlyCharges]]&lt;70,"Medium ($35-$70)","High (&gt;$70)"))</f>
        <v>Medium ($35-$70)</v>
      </c>
      <c r="X4963">
        <f>ChurnTable[[#This Row],[MonthlyCharges]]*12</f>
        <v>532.20000000000005</v>
      </c>
      <c r="Y4963">
        <f>IF(ChurnTable[[#This Row],[Churn]]="Yes",1,0)</f>
        <v>0</v>
      </c>
      <c r="Z4963">
        <f>IF(ChurnTable[[#This Row],[Churn]]="Yes",ChurnTable[[#This Row],[MonthlyCharges]]*12,0)</f>
        <v>0</v>
      </c>
    </row>
    <row r="4964" spans="1:26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 s="1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 s="2">
        <v>74.55</v>
      </c>
      <c r="T4964" s="2">
        <v>1215.8</v>
      </c>
      <c r="U4964" t="s">
        <v>24</v>
      </c>
      <c r="V49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64" t="str">
        <f>IF(ChurnTable[[#This Row],[MonthlyCharges]]&lt;35,"Low (&lt;$35)",IF(ChurnTable[[#This Row],[MonthlyCharges]]&lt;70,"Medium ($35-$70)","High (&gt;$70)"))</f>
        <v>High (&gt;$70)</v>
      </c>
      <c r="X4964">
        <f>ChurnTable[[#This Row],[MonthlyCharges]]*12</f>
        <v>894.59999999999991</v>
      </c>
      <c r="Y4964">
        <f>IF(ChurnTable[[#This Row],[Churn]]="Yes",1,0)</f>
        <v>0</v>
      </c>
      <c r="Z4964">
        <f>IF(ChurnTable[[#This Row],[Churn]]="Yes",ChurnTable[[#This Row],[MonthlyCharges]]*12,0)</f>
        <v>0</v>
      </c>
    </row>
    <row r="4965" spans="1:26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 s="1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 s="2">
        <v>73.599999999999994</v>
      </c>
      <c r="T4965" s="2">
        <v>3522.65</v>
      </c>
      <c r="U4965" t="s">
        <v>24</v>
      </c>
      <c r="V49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65" t="str">
        <f>IF(ChurnTable[[#This Row],[MonthlyCharges]]&lt;35,"Low (&lt;$35)",IF(ChurnTable[[#This Row],[MonthlyCharges]]&lt;70,"Medium ($35-$70)","High (&gt;$70)"))</f>
        <v>High (&gt;$70)</v>
      </c>
      <c r="X4965">
        <f>ChurnTable[[#This Row],[MonthlyCharges]]*12</f>
        <v>883.19999999999993</v>
      </c>
      <c r="Y4965">
        <f>IF(ChurnTable[[#This Row],[Churn]]="Yes",1,0)</f>
        <v>0</v>
      </c>
      <c r="Z4965">
        <f>IF(ChurnTable[[#This Row],[Churn]]="Yes",ChurnTable[[#This Row],[MonthlyCharges]]*12,0)</f>
        <v>0</v>
      </c>
    </row>
    <row r="4966" spans="1:26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 s="1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 s="2">
        <v>74.95</v>
      </c>
      <c r="T4966" s="2">
        <v>1834.95</v>
      </c>
      <c r="U4966" t="s">
        <v>23</v>
      </c>
      <c r="V49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66" t="str">
        <f>IF(ChurnTable[[#This Row],[MonthlyCharges]]&lt;35,"Low (&lt;$35)",IF(ChurnTable[[#This Row],[MonthlyCharges]]&lt;70,"Medium ($35-$70)","High (&gt;$70)"))</f>
        <v>High (&gt;$70)</v>
      </c>
      <c r="X4966">
        <f>ChurnTable[[#This Row],[MonthlyCharges]]*12</f>
        <v>899.40000000000009</v>
      </c>
      <c r="Y4966">
        <f>IF(ChurnTable[[#This Row],[Churn]]="Yes",1,0)</f>
        <v>1</v>
      </c>
      <c r="Z4966">
        <f>IF(ChurnTable[[#This Row],[Churn]]="Yes",ChurnTable[[#This Row],[MonthlyCharges]]*12,0)</f>
        <v>899.40000000000009</v>
      </c>
    </row>
    <row r="4967" spans="1:26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 s="1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 s="2">
        <v>47.95</v>
      </c>
      <c r="T4967" s="2">
        <v>305.10000000000002</v>
      </c>
      <c r="U4967" t="s">
        <v>23</v>
      </c>
      <c r="V49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67" t="str">
        <f>IF(ChurnTable[[#This Row],[MonthlyCharges]]&lt;35,"Low (&lt;$35)",IF(ChurnTable[[#This Row],[MonthlyCharges]]&lt;70,"Medium ($35-$70)","High (&gt;$70)"))</f>
        <v>Medium ($35-$70)</v>
      </c>
      <c r="X4967">
        <f>ChurnTable[[#This Row],[MonthlyCharges]]*12</f>
        <v>575.40000000000009</v>
      </c>
      <c r="Y4967">
        <f>IF(ChurnTable[[#This Row],[Churn]]="Yes",1,0)</f>
        <v>1</v>
      </c>
      <c r="Z4967">
        <f>IF(ChurnTable[[#This Row],[Churn]]="Yes",ChurnTable[[#This Row],[MonthlyCharges]]*12,0)</f>
        <v>575.40000000000009</v>
      </c>
    </row>
    <row r="4968" spans="1:26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 s="1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 s="2">
        <v>50.1</v>
      </c>
      <c r="T4968" s="2">
        <v>910.45</v>
      </c>
      <c r="U4968" t="s">
        <v>24</v>
      </c>
      <c r="V49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68" t="str">
        <f>IF(ChurnTable[[#This Row],[MonthlyCharges]]&lt;35,"Low (&lt;$35)",IF(ChurnTable[[#This Row],[MonthlyCharges]]&lt;70,"Medium ($35-$70)","High (&gt;$70)"))</f>
        <v>Medium ($35-$70)</v>
      </c>
      <c r="X4968">
        <f>ChurnTable[[#This Row],[MonthlyCharges]]*12</f>
        <v>601.20000000000005</v>
      </c>
      <c r="Y4968">
        <f>IF(ChurnTable[[#This Row],[Churn]]="Yes",1,0)</f>
        <v>0</v>
      </c>
      <c r="Z4968">
        <f>IF(ChurnTable[[#This Row],[Churn]]="Yes",ChurnTable[[#This Row],[MonthlyCharges]]*12,0)</f>
        <v>0</v>
      </c>
    </row>
    <row r="4969" spans="1:26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 s="1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 s="2">
        <v>63.6</v>
      </c>
      <c r="T4969" s="2">
        <v>155.65</v>
      </c>
      <c r="U4969" t="s">
        <v>23</v>
      </c>
      <c r="V49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69" t="str">
        <f>IF(ChurnTable[[#This Row],[MonthlyCharges]]&lt;35,"Low (&lt;$35)",IF(ChurnTable[[#This Row],[MonthlyCharges]]&lt;70,"Medium ($35-$70)","High (&gt;$70)"))</f>
        <v>Medium ($35-$70)</v>
      </c>
      <c r="X4969">
        <f>ChurnTable[[#This Row],[MonthlyCharges]]*12</f>
        <v>763.2</v>
      </c>
      <c r="Y4969">
        <f>IF(ChurnTable[[#This Row],[Churn]]="Yes",1,0)</f>
        <v>1</v>
      </c>
      <c r="Z4969">
        <f>IF(ChurnTable[[#This Row],[Churn]]="Yes",ChurnTable[[#This Row],[MonthlyCharges]]*12,0)</f>
        <v>763.2</v>
      </c>
    </row>
    <row r="4970" spans="1:26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 s="1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 s="2">
        <v>53</v>
      </c>
      <c r="T4970" s="2">
        <v>3656.25</v>
      </c>
      <c r="U4970" t="s">
        <v>24</v>
      </c>
      <c r="V49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70" t="str">
        <f>IF(ChurnTable[[#This Row],[MonthlyCharges]]&lt;35,"Low (&lt;$35)",IF(ChurnTable[[#This Row],[MonthlyCharges]]&lt;70,"Medium ($35-$70)","High (&gt;$70)"))</f>
        <v>Medium ($35-$70)</v>
      </c>
      <c r="X4970">
        <f>ChurnTable[[#This Row],[MonthlyCharges]]*12</f>
        <v>636</v>
      </c>
      <c r="Y4970">
        <f>IF(ChurnTable[[#This Row],[Churn]]="Yes",1,0)</f>
        <v>0</v>
      </c>
      <c r="Z4970">
        <f>IF(ChurnTable[[#This Row],[Churn]]="Yes",ChurnTable[[#This Row],[MonthlyCharges]]*12,0)</f>
        <v>0</v>
      </c>
    </row>
    <row r="4971" spans="1:26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 s="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 s="2">
        <v>19.850000000000001</v>
      </c>
      <c r="T4971" s="2">
        <v>52</v>
      </c>
      <c r="U4971" t="s">
        <v>24</v>
      </c>
      <c r="V49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71" t="str">
        <f>IF(ChurnTable[[#This Row],[MonthlyCharges]]&lt;35,"Low (&lt;$35)",IF(ChurnTable[[#This Row],[MonthlyCharges]]&lt;70,"Medium ($35-$70)","High (&gt;$70)"))</f>
        <v>Low (&lt;$35)</v>
      </c>
      <c r="X4971">
        <f>ChurnTable[[#This Row],[MonthlyCharges]]*12</f>
        <v>238.20000000000002</v>
      </c>
      <c r="Y4971">
        <f>IF(ChurnTable[[#This Row],[Churn]]="Yes",1,0)</f>
        <v>0</v>
      </c>
      <c r="Z4971">
        <f>IF(ChurnTable[[#This Row],[Churn]]="Yes",ChurnTable[[#This Row],[MonthlyCharges]]*12,0)</f>
        <v>0</v>
      </c>
    </row>
    <row r="4972" spans="1:26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 s="1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 s="2">
        <v>24.35</v>
      </c>
      <c r="T4972" s="2">
        <v>150.85</v>
      </c>
      <c r="U4972" t="s">
        <v>24</v>
      </c>
      <c r="V49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72" t="str">
        <f>IF(ChurnTable[[#This Row],[MonthlyCharges]]&lt;35,"Low (&lt;$35)",IF(ChurnTable[[#This Row],[MonthlyCharges]]&lt;70,"Medium ($35-$70)","High (&gt;$70)"))</f>
        <v>Low (&lt;$35)</v>
      </c>
      <c r="X4972">
        <f>ChurnTable[[#This Row],[MonthlyCharges]]*12</f>
        <v>292.20000000000005</v>
      </c>
      <c r="Y4972">
        <f>IF(ChurnTable[[#This Row],[Churn]]="Yes",1,0)</f>
        <v>0</v>
      </c>
      <c r="Z4972">
        <f>IF(ChurnTable[[#This Row],[Churn]]="Yes",ChurnTable[[#This Row],[MonthlyCharges]]*12,0)</f>
        <v>0</v>
      </c>
    </row>
    <row r="4973" spans="1:26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 s="1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 s="2">
        <v>19.55</v>
      </c>
      <c r="T4973" s="2">
        <v>389.25</v>
      </c>
      <c r="U4973" t="s">
        <v>24</v>
      </c>
      <c r="V49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73" t="str">
        <f>IF(ChurnTable[[#This Row],[MonthlyCharges]]&lt;35,"Low (&lt;$35)",IF(ChurnTable[[#This Row],[MonthlyCharges]]&lt;70,"Medium ($35-$70)","High (&gt;$70)"))</f>
        <v>Low (&lt;$35)</v>
      </c>
      <c r="X4973">
        <f>ChurnTable[[#This Row],[MonthlyCharges]]*12</f>
        <v>234.60000000000002</v>
      </c>
      <c r="Y4973">
        <f>IF(ChurnTable[[#This Row],[Churn]]="Yes",1,0)</f>
        <v>0</v>
      </c>
      <c r="Z4973">
        <f>IF(ChurnTable[[#This Row],[Churn]]="Yes",ChurnTable[[#This Row],[MonthlyCharges]]*12,0)</f>
        <v>0</v>
      </c>
    </row>
    <row r="4974" spans="1:26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 s="1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 s="2">
        <v>25.05</v>
      </c>
      <c r="T4974" s="2">
        <v>1873.7</v>
      </c>
      <c r="U4974" t="s">
        <v>24</v>
      </c>
      <c r="V49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74" t="str">
        <f>IF(ChurnTable[[#This Row],[MonthlyCharges]]&lt;35,"Low (&lt;$35)",IF(ChurnTable[[#This Row],[MonthlyCharges]]&lt;70,"Medium ($35-$70)","High (&gt;$70)"))</f>
        <v>Low (&lt;$35)</v>
      </c>
      <c r="X4974">
        <f>ChurnTable[[#This Row],[MonthlyCharges]]*12</f>
        <v>300.60000000000002</v>
      </c>
      <c r="Y4974">
        <f>IF(ChurnTable[[#This Row],[Churn]]="Yes",1,0)</f>
        <v>0</v>
      </c>
      <c r="Z4974">
        <f>IF(ChurnTable[[#This Row],[Churn]]="Yes",ChurnTable[[#This Row],[MonthlyCharges]]*12,0)</f>
        <v>0</v>
      </c>
    </row>
    <row r="4975" spans="1:26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 s="1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 s="2">
        <v>93.8</v>
      </c>
      <c r="T4975" s="2">
        <v>1261</v>
      </c>
      <c r="U4975" t="s">
        <v>24</v>
      </c>
      <c r="V49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75" t="str">
        <f>IF(ChurnTable[[#This Row],[MonthlyCharges]]&lt;35,"Low (&lt;$35)",IF(ChurnTable[[#This Row],[MonthlyCharges]]&lt;70,"Medium ($35-$70)","High (&gt;$70)"))</f>
        <v>High (&gt;$70)</v>
      </c>
      <c r="X4975">
        <f>ChurnTable[[#This Row],[MonthlyCharges]]*12</f>
        <v>1125.5999999999999</v>
      </c>
      <c r="Y4975">
        <f>IF(ChurnTable[[#This Row],[Churn]]="Yes",1,0)</f>
        <v>0</v>
      </c>
      <c r="Z4975">
        <f>IF(ChurnTable[[#This Row],[Churn]]="Yes",ChurnTable[[#This Row],[MonthlyCharges]]*12,0)</f>
        <v>0</v>
      </c>
    </row>
    <row r="4976" spans="1:26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 s="1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 s="2">
        <v>36.85</v>
      </c>
      <c r="T4976" s="2">
        <v>108.7</v>
      </c>
      <c r="U4976" t="s">
        <v>23</v>
      </c>
      <c r="V49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76" t="str">
        <f>IF(ChurnTable[[#This Row],[MonthlyCharges]]&lt;35,"Low (&lt;$35)",IF(ChurnTable[[#This Row],[MonthlyCharges]]&lt;70,"Medium ($35-$70)","High (&gt;$70)"))</f>
        <v>Medium ($35-$70)</v>
      </c>
      <c r="X4976">
        <f>ChurnTable[[#This Row],[MonthlyCharges]]*12</f>
        <v>442.20000000000005</v>
      </c>
      <c r="Y4976">
        <f>IF(ChurnTable[[#This Row],[Churn]]="Yes",1,0)</f>
        <v>1</v>
      </c>
      <c r="Z4976">
        <f>IF(ChurnTable[[#This Row],[Churn]]="Yes",ChurnTable[[#This Row],[MonthlyCharges]]*12,0)</f>
        <v>442.20000000000005</v>
      </c>
    </row>
    <row r="4977" spans="1:26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 s="1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 s="2">
        <v>103.75</v>
      </c>
      <c r="T4977" s="2">
        <v>7346.2</v>
      </c>
      <c r="U4977" t="s">
        <v>24</v>
      </c>
      <c r="V49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77" t="str">
        <f>IF(ChurnTable[[#This Row],[MonthlyCharges]]&lt;35,"Low (&lt;$35)",IF(ChurnTable[[#This Row],[MonthlyCharges]]&lt;70,"Medium ($35-$70)","High (&gt;$70)"))</f>
        <v>High (&gt;$70)</v>
      </c>
      <c r="X4977">
        <f>ChurnTable[[#This Row],[MonthlyCharges]]*12</f>
        <v>1245</v>
      </c>
      <c r="Y4977">
        <f>IF(ChurnTable[[#This Row],[Churn]]="Yes",1,0)</f>
        <v>0</v>
      </c>
      <c r="Z4977">
        <f>IF(ChurnTable[[#This Row],[Churn]]="Yes",ChurnTable[[#This Row],[MonthlyCharges]]*12,0)</f>
        <v>0</v>
      </c>
    </row>
    <row r="4978" spans="1:26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 s="1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 s="2">
        <v>56.75</v>
      </c>
      <c r="T4978" s="2">
        <v>3708.4</v>
      </c>
      <c r="U4978" t="s">
        <v>24</v>
      </c>
      <c r="V49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78" t="str">
        <f>IF(ChurnTable[[#This Row],[MonthlyCharges]]&lt;35,"Low (&lt;$35)",IF(ChurnTable[[#This Row],[MonthlyCharges]]&lt;70,"Medium ($35-$70)","High (&gt;$70)"))</f>
        <v>Medium ($35-$70)</v>
      </c>
      <c r="X4978">
        <f>ChurnTable[[#This Row],[MonthlyCharges]]*12</f>
        <v>681</v>
      </c>
      <c r="Y4978">
        <f>IF(ChurnTable[[#This Row],[Churn]]="Yes",1,0)</f>
        <v>0</v>
      </c>
      <c r="Z4978">
        <f>IF(ChurnTable[[#This Row],[Churn]]="Yes",ChurnTable[[#This Row],[MonthlyCharges]]*12,0)</f>
        <v>0</v>
      </c>
    </row>
    <row r="4979" spans="1:26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 s="1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 s="2">
        <v>20.8</v>
      </c>
      <c r="T4979" s="2">
        <v>469.65</v>
      </c>
      <c r="U4979" t="s">
        <v>24</v>
      </c>
      <c r="V49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79" t="str">
        <f>IF(ChurnTable[[#This Row],[MonthlyCharges]]&lt;35,"Low (&lt;$35)",IF(ChurnTable[[#This Row],[MonthlyCharges]]&lt;70,"Medium ($35-$70)","High (&gt;$70)"))</f>
        <v>Low (&lt;$35)</v>
      </c>
      <c r="X4979">
        <f>ChurnTable[[#This Row],[MonthlyCharges]]*12</f>
        <v>249.60000000000002</v>
      </c>
      <c r="Y4979">
        <f>IF(ChurnTable[[#This Row],[Churn]]="Yes",1,0)</f>
        <v>0</v>
      </c>
      <c r="Z4979">
        <f>IF(ChurnTable[[#This Row],[Churn]]="Yes",ChurnTable[[#This Row],[MonthlyCharges]]*12,0)</f>
        <v>0</v>
      </c>
    </row>
    <row r="4980" spans="1:26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 s="1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 s="2">
        <v>44.1</v>
      </c>
      <c r="T4980" s="2">
        <v>44.1</v>
      </c>
      <c r="U4980" t="s">
        <v>23</v>
      </c>
      <c r="V49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80" t="str">
        <f>IF(ChurnTable[[#This Row],[MonthlyCharges]]&lt;35,"Low (&lt;$35)",IF(ChurnTable[[#This Row],[MonthlyCharges]]&lt;70,"Medium ($35-$70)","High (&gt;$70)"))</f>
        <v>Medium ($35-$70)</v>
      </c>
      <c r="X4980">
        <f>ChurnTable[[#This Row],[MonthlyCharges]]*12</f>
        <v>529.20000000000005</v>
      </c>
      <c r="Y4980">
        <f>IF(ChurnTable[[#This Row],[Churn]]="Yes",1,0)</f>
        <v>1</v>
      </c>
      <c r="Z4980">
        <f>IF(ChurnTable[[#This Row],[Churn]]="Yes",ChurnTable[[#This Row],[MonthlyCharges]]*12,0)</f>
        <v>529.20000000000005</v>
      </c>
    </row>
    <row r="4981" spans="1:26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 s="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 s="2">
        <v>24.45</v>
      </c>
      <c r="T4981" s="2">
        <v>1385.85</v>
      </c>
      <c r="U4981" t="s">
        <v>24</v>
      </c>
      <c r="V49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981" t="str">
        <f>IF(ChurnTable[[#This Row],[MonthlyCharges]]&lt;35,"Low (&lt;$35)",IF(ChurnTable[[#This Row],[MonthlyCharges]]&lt;70,"Medium ($35-$70)","High (&gt;$70)"))</f>
        <v>Low (&lt;$35)</v>
      </c>
      <c r="X4981">
        <f>ChurnTable[[#This Row],[MonthlyCharges]]*12</f>
        <v>293.39999999999998</v>
      </c>
      <c r="Y4981">
        <f>IF(ChurnTable[[#This Row],[Churn]]="Yes",1,0)</f>
        <v>0</v>
      </c>
      <c r="Z4981">
        <f>IF(ChurnTable[[#This Row],[Churn]]="Yes",ChurnTable[[#This Row],[MonthlyCharges]]*12,0)</f>
        <v>0</v>
      </c>
    </row>
    <row r="4982" spans="1:26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 s="1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 s="2">
        <v>25.6</v>
      </c>
      <c r="T4982" s="2">
        <v>548.79999999999995</v>
      </c>
      <c r="U4982" t="s">
        <v>24</v>
      </c>
      <c r="V49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82" t="str">
        <f>IF(ChurnTable[[#This Row],[MonthlyCharges]]&lt;35,"Low (&lt;$35)",IF(ChurnTable[[#This Row],[MonthlyCharges]]&lt;70,"Medium ($35-$70)","High (&gt;$70)"))</f>
        <v>Low (&lt;$35)</v>
      </c>
      <c r="X4982">
        <f>ChurnTable[[#This Row],[MonthlyCharges]]*12</f>
        <v>307.20000000000005</v>
      </c>
      <c r="Y4982">
        <f>IF(ChurnTable[[#This Row],[Churn]]="Yes",1,0)</f>
        <v>0</v>
      </c>
      <c r="Z4982">
        <f>IF(ChurnTable[[#This Row],[Churn]]="Yes",ChurnTable[[#This Row],[MonthlyCharges]]*12,0)</f>
        <v>0</v>
      </c>
    </row>
    <row r="4983" spans="1:26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 s="1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 s="2">
        <v>50.75</v>
      </c>
      <c r="T4983" s="2">
        <v>712.75</v>
      </c>
      <c r="U4983" t="s">
        <v>23</v>
      </c>
      <c r="V49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83" t="str">
        <f>IF(ChurnTable[[#This Row],[MonthlyCharges]]&lt;35,"Low (&lt;$35)",IF(ChurnTable[[#This Row],[MonthlyCharges]]&lt;70,"Medium ($35-$70)","High (&gt;$70)"))</f>
        <v>Medium ($35-$70)</v>
      </c>
      <c r="X4983">
        <f>ChurnTable[[#This Row],[MonthlyCharges]]*12</f>
        <v>609</v>
      </c>
      <c r="Y4983">
        <f>IF(ChurnTable[[#This Row],[Churn]]="Yes",1,0)</f>
        <v>1</v>
      </c>
      <c r="Z4983">
        <f>IF(ChurnTable[[#This Row],[Churn]]="Yes",ChurnTable[[#This Row],[MonthlyCharges]]*12,0)</f>
        <v>609</v>
      </c>
    </row>
    <row r="4984" spans="1:26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 s="1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 s="2">
        <v>104.4</v>
      </c>
      <c r="T4984" s="2">
        <v>6405</v>
      </c>
      <c r="U4984" t="s">
        <v>23</v>
      </c>
      <c r="V49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84" t="str">
        <f>IF(ChurnTable[[#This Row],[MonthlyCharges]]&lt;35,"Low (&lt;$35)",IF(ChurnTable[[#This Row],[MonthlyCharges]]&lt;70,"Medium ($35-$70)","High (&gt;$70)"))</f>
        <v>High (&gt;$70)</v>
      </c>
      <c r="X4984">
        <f>ChurnTable[[#This Row],[MonthlyCharges]]*12</f>
        <v>1252.8000000000002</v>
      </c>
      <c r="Y4984">
        <f>IF(ChurnTable[[#This Row],[Churn]]="Yes",1,0)</f>
        <v>1</v>
      </c>
      <c r="Z4984">
        <f>IF(ChurnTable[[#This Row],[Churn]]="Yes",ChurnTable[[#This Row],[MonthlyCharges]]*12,0)</f>
        <v>1252.8000000000002</v>
      </c>
    </row>
    <row r="4985" spans="1:26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 s="1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 s="2">
        <v>39.299999999999997</v>
      </c>
      <c r="T4985" s="2">
        <v>1637.4</v>
      </c>
      <c r="U4985" t="s">
        <v>23</v>
      </c>
      <c r="V49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85" t="str">
        <f>IF(ChurnTable[[#This Row],[MonthlyCharges]]&lt;35,"Low (&lt;$35)",IF(ChurnTable[[#This Row],[MonthlyCharges]]&lt;70,"Medium ($35-$70)","High (&gt;$70)"))</f>
        <v>Medium ($35-$70)</v>
      </c>
      <c r="X4985">
        <f>ChurnTable[[#This Row],[MonthlyCharges]]*12</f>
        <v>471.59999999999997</v>
      </c>
      <c r="Y4985">
        <f>IF(ChurnTable[[#This Row],[Churn]]="Yes",1,0)</f>
        <v>1</v>
      </c>
      <c r="Z4985">
        <f>IF(ChurnTable[[#This Row],[Churn]]="Yes",ChurnTable[[#This Row],[MonthlyCharges]]*12,0)</f>
        <v>471.59999999999997</v>
      </c>
    </row>
    <row r="4986" spans="1:26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 s="1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 s="2">
        <v>59.65</v>
      </c>
      <c r="T4986" s="2">
        <v>2536.5500000000002</v>
      </c>
      <c r="U4986" t="s">
        <v>24</v>
      </c>
      <c r="V49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86" t="str">
        <f>IF(ChurnTable[[#This Row],[MonthlyCharges]]&lt;35,"Low (&lt;$35)",IF(ChurnTable[[#This Row],[MonthlyCharges]]&lt;70,"Medium ($35-$70)","High (&gt;$70)"))</f>
        <v>Medium ($35-$70)</v>
      </c>
      <c r="X4986">
        <f>ChurnTable[[#This Row],[MonthlyCharges]]*12</f>
        <v>715.8</v>
      </c>
      <c r="Y4986">
        <f>IF(ChurnTable[[#This Row],[Churn]]="Yes",1,0)</f>
        <v>0</v>
      </c>
      <c r="Z4986">
        <f>IF(ChurnTable[[#This Row],[Churn]]="Yes",ChurnTable[[#This Row],[MonthlyCharges]]*12,0)</f>
        <v>0</v>
      </c>
    </row>
    <row r="4987" spans="1:26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 s="1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 s="2">
        <v>83.3</v>
      </c>
      <c r="T4987" s="2">
        <v>6042.7</v>
      </c>
      <c r="U4987" t="s">
        <v>24</v>
      </c>
      <c r="V49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87" t="str">
        <f>IF(ChurnTable[[#This Row],[MonthlyCharges]]&lt;35,"Low (&lt;$35)",IF(ChurnTable[[#This Row],[MonthlyCharges]]&lt;70,"Medium ($35-$70)","High (&gt;$70)"))</f>
        <v>High (&gt;$70)</v>
      </c>
      <c r="X4987">
        <f>ChurnTable[[#This Row],[MonthlyCharges]]*12</f>
        <v>999.59999999999991</v>
      </c>
      <c r="Y4987">
        <f>IF(ChurnTable[[#This Row],[Churn]]="Yes",1,0)</f>
        <v>0</v>
      </c>
      <c r="Z4987">
        <f>IF(ChurnTable[[#This Row],[Churn]]="Yes",ChurnTable[[#This Row],[MonthlyCharges]]*12,0)</f>
        <v>0</v>
      </c>
    </row>
    <row r="4988" spans="1:26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 s="1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 s="2">
        <v>79.55</v>
      </c>
      <c r="T4988" s="2">
        <v>958.25</v>
      </c>
      <c r="U4988" t="s">
        <v>24</v>
      </c>
      <c r="V49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88" t="str">
        <f>IF(ChurnTable[[#This Row],[MonthlyCharges]]&lt;35,"Low (&lt;$35)",IF(ChurnTable[[#This Row],[MonthlyCharges]]&lt;70,"Medium ($35-$70)","High (&gt;$70)"))</f>
        <v>High (&gt;$70)</v>
      </c>
      <c r="X4988">
        <f>ChurnTable[[#This Row],[MonthlyCharges]]*12</f>
        <v>954.59999999999991</v>
      </c>
      <c r="Y4988">
        <f>IF(ChurnTable[[#This Row],[Churn]]="Yes",1,0)</f>
        <v>0</v>
      </c>
      <c r="Z4988">
        <f>IF(ChurnTable[[#This Row],[Churn]]="Yes",ChurnTable[[#This Row],[MonthlyCharges]]*12,0)</f>
        <v>0</v>
      </c>
    </row>
    <row r="4989" spans="1:26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 s="1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 s="2">
        <v>24.45</v>
      </c>
      <c r="T4989" s="2">
        <v>1730.65</v>
      </c>
      <c r="U4989" t="s">
        <v>24</v>
      </c>
      <c r="V49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89" t="str">
        <f>IF(ChurnTable[[#This Row],[MonthlyCharges]]&lt;35,"Low (&lt;$35)",IF(ChurnTable[[#This Row],[MonthlyCharges]]&lt;70,"Medium ($35-$70)","High (&gt;$70)"))</f>
        <v>Low (&lt;$35)</v>
      </c>
      <c r="X4989">
        <f>ChurnTable[[#This Row],[MonthlyCharges]]*12</f>
        <v>293.39999999999998</v>
      </c>
      <c r="Y4989">
        <f>IF(ChurnTable[[#This Row],[Churn]]="Yes",1,0)</f>
        <v>0</v>
      </c>
      <c r="Z4989">
        <f>IF(ChurnTable[[#This Row],[Churn]]="Yes",ChurnTable[[#This Row],[MonthlyCharges]]*12,0)</f>
        <v>0</v>
      </c>
    </row>
    <row r="4990" spans="1:26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 s="1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 s="2">
        <v>19.2</v>
      </c>
      <c r="T4990" s="2">
        <v>459.6</v>
      </c>
      <c r="U4990" t="s">
        <v>24</v>
      </c>
      <c r="V49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90" t="str">
        <f>IF(ChurnTable[[#This Row],[MonthlyCharges]]&lt;35,"Low (&lt;$35)",IF(ChurnTable[[#This Row],[MonthlyCharges]]&lt;70,"Medium ($35-$70)","High (&gt;$70)"))</f>
        <v>Low (&lt;$35)</v>
      </c>
      <c r="X4990">
        <f>ChurnTable[[#This Row],[MonthlyCharges]]*12</f>
        <v>230.39999999999998</v>
      </c>
      <c r="Y4990">
        <f>IF(ChurnTable[[#This Row],[Churn]]="Yes",1,0)</f>
        <v>0</v>
      </c>
      <c r="Z4990">
        <f>IF(ChurnTable[[#This Row],[Churn]]="Yes",ChurnTable[[#This Row],[MonthlyCharges]]*12,0)</f>
        <v>0</v>
      </c>
    </row>
    <row r="4991" spans="1:26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 s="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 s="2">
        <v>29.8</v>
      </c>
      <c r="T4991" s="2">
        <v>201.95</v>
      </c>
      <c r="U4991" t="s">
        <v>24</v>
      </c>
      <c r="V49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91" t="str">
        <f>IF(ChurnTable[[#This Row],[MonthlyCharges]]&lt;35,"Low (&lt;$35)",IF(ChurnTable[[#This Row],[MonthlyCharges]]&lt;70,"Medium ($35-$70)","High (&gt;$70)"))</f>
        <v>Low (&lt;$35)</v>
      </c>
      <c r="X4991">
        <f>ChurnTable[[#This Row],[MonthlyCharges]]*12</f>
        <v>357.6</v>
      </c>
      <c r="Y4991">
        <f>IF(ChurnTable[[#This Row],[Churn]]="Yes",1,0)</f>
        <v>0</v>
      </c>
      <c r="Z4991">
        <f>IF(ChurnTable[[#This Row],[Churn]]="Yes",ChurnTable[[#This Row],[MonthlyCharges]]*12,0)</f>
        <v>0</v>
      </c>
    </row>
    <row r="4992" spans="1:26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 s="1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 s="2">
        <v>45.5</v>
      </c>
      <c r="T4992" s="2">
        <v>285.2</v>
      </c>
      <c r="U4992" t="s">
        <v>24</v>
      </c>
      <c r="V49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92" t="str">
        <f>IF(ChurnTable[[#This Row],[MonthlyCharges]]&lt;35,"Low (&lt;$35)",IF(ChurnTable[[#This Row],[MonthlyCharges]]&lt;70,"Medium ($35-$70)","High (&gt;$70)"))</f>
        <v>Medium ($35-$70)</v>
      </c>
      <c r="X4992">
        <f>ChurnTable[[#This Row],[MonthlyCharges]]*12</f>
        <v>546</v>
      </c>
      <c r="Y4992">
        <f>IF(ChurnTable[[#This Row],[Churn]]="Yes",1,0)</f>
        <v>0</v>
      </c>
      <c r="Z4992">
        <f>IF(ChurnTable[[#This Row],[Churn]]="Yes",ChurnTable[[#This Row],[MonthlyCharges]]*12,0)</f>
        <v>0</v>
      </c>
    </row>
    <row r="4993" spans="1:26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 s="1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 s="2">
        <v>106.45</v>
      </c>
      <c r="T4993" s="2">
        <v>6145.85</v>
      </c>
      <c r="U4993" t="s">
        <v>23</v>
      </c>
      <c r="V49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993" t="str">
        <f>IF(ChurnTable[[#This Row],[MonthlyCharges]]&lt;35,"Low (&lt;$35)",IF(ChurnTable[[#This Row],[MonthlyCharges]]&lt;70,"Medium ($35-$70)","High (&gt;$70)"))</f>
        <v>High (&gt;$70)</v>
      </c>
      <c r="X4993">
        <f>ChurnTable[[#This Row],[MonthlyCharges]]*12</f>
        <v>1277.4000000000001</v>
      </c>
      <c r="Y4993">
        <f>IF(ChurnTable[[#This Row],[Churn]]="Yes",1,0)</f>
        <v>1</v>
      </c>
      <c r="Z4993">
        <f>IF(ChurnTable[[#This Row],[Churn]]="Yes",ChurnTable[[#This Row],[MonthlyCharges]]*12,0)</f>
        <v>1277.4000000000001</v>
      </c>
    </row>
    <row r="4994" spans="1:26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 s="1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 s="2">
        <v>30.05</v>
      </c>
      <c r="T4994" s="2">
        <v>1529.45</v>
      </c>
      <c r="U4994" t="s">
        <v>24</v>
      </c>
      <c r="V49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4994" t="str">
        <f>IF(ChurnTable[[#This Row],[MonthlyCharges]]&lt;35,"Low (&lt;$35)",IF(ChurnTable[[#This Row],[MonthlyCharges]]&lt;70,"Medium ($35-$70)","High (&gt;$70)"))</f>
        <v>Low (&lt;$35)</v>
      </c>
      <c r="X4994">
        <f>ChurnTable[[#This Row],[MonthlyCharges]]*12</f>
        <v>360.6</v>
      </c>
      <c r="Y4994">
        <f>IF(ChurnTable[[#This Row],[Churn]]="Yes",1,0)</f>
        <v>0</v>
      </c>
      <c r="Z4994">
        <f>IF(ChurnTable[[#This Row],[Churn]]="Yes",ChurnTable[[#This Row],[MonthlyCharges]]*12,0)</f>
        <v>0</v>
      </c>
    </row>
    <row r="4995" spans="1:26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 s="1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 s="2">
        <v>65.650000000000006</v>
      </c>
      <c r="T4995" s="2">
        <v>4664.5</v>
      </c>
      <c r="U4995" t="s">
        <v>24</v>
      </c>
      <c r="V49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4995" t="str">
        <f>IF(ChurnTable[[#This Row],[MonthlyCharges]]&lt;35,"Low (&lt;$35)",IF(ChurnTable[[#This Row],[MonthlyCharges]]&lt;70,"Medium ($35-$70)","High (&gt;$70)"))</f>
        <v>Medium ($35-$70)</v>
      </c>
      <c r="X4995">
        <f>ChurnTable[[#This Row],[MonthlyCharges]]*12</f>
        <v>787.80000000000007</v>
      </c>
      <c r="Y4995">
        <f>IF(ChurnTable[[#This Row],[Churn]]="Yes",1,0)</f>
        <v>0</v>
      </c>
      <c r="Z4995">
        <f>IF(ChurnTable[[#This Row],[Churn]]="Yes",ChurnTable[[#This Row],[MonthlyCharges]]*12,0)</f>
        <v>0</v>
      </c>
    </row>
    <row r="4996" spans="1:26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 s="1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 s="2">
        <v>96.05</v>
      </c>
      <c r="T4996" s="2">
        <v>1740.7</v>
      </c>
      <c r="U4996" t="s">
        <v>23</v>
      </c>
      <c r="V49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4996" t="str">
        <f>IF(ChurnTable[[#This Row],[MonthlyCharges]]&lt;35,"Low (&lt;$35)",IF(ChurnTable[[#This Row],[MonthlyCharges]]&lt;70,"Medium ($35-$70)","High (&gt;$70)"))</f>
        <v>High (&gt;$70)</v>
      </c>
      <c r="X4996">
        <f>ChurnTable[[#This Row],[MonthlyCharges]]*12</f>
        <v>1152.5999999999999</v>
      </c>
      <c r="Y4996">
        <f>IF(ChurnTable[[#This Row],[Churn]]="Yes",1,0)</f>
        <v>1</v>
      </c>
      <c r="Z4996">
        <f>IF(ChurnTable[[#This Row],[Churn]]="Yes",ChurnTable[[#This Row],[MonthlyCharges]]*12,0)</f>
        <v>1152.5999999999999</v>
      </c>
    </row>
    <row r="4997" spans="1:26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 s="1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 s="2">
        <v>75.099999999999994</v>
      </c>
      <c r="T4997" s="2">
        <v>552.95000000000005</v>
      </c>
      <c r="U4997" t="s">
        <v>23</v>
      </c>
      <c r="V49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97" t="str">
        <f>IF(ChurnTable[[#This Row],[MonthlyCharges]]&lt;35,"Low (&lt;$35)",IF(ChurnTable[[#This Row],[MonthlyCharges]]&lt;70,"Medium ($35-$70)","High (&gt;$70)"))</f>
        <v>High (&gt;$70)</v>
      </c>
      <c r="X4997">
        <f>ChurnTable[[#This Row],[MonthlyCharges]]*12</f>
        <v>901.19999999999993</v>
      </c>
      <c r="Y4997">
        <f>IF(ChurnTable[[#This Row],[Churn]]="Yes",1,0)</f>
        <v>1</v>
      </c>
      <c r="Z4997">
        <f>IF(ChurnTable[[#This Row],[Churn]]="Yes",ChurnTable[[#This Row],[MonthlyCharges]]*12,0)</f>
        <v>901.19999999999993</v>
      </c>
    </row>
    <row r="4998" spans="1:26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 s="1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 s="2">
        <v>74.05</v>
      </c>
      <c r="T4998" s="2">
        <v>3496.3</v>
      </c>
      <c r="U4998" t="s">
        <v>24</v>
      </c>
      <c r="V49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4998" t="str">
        <f>IF(ChurnTable[[#This Row],[MonthlyCharges]]&lt;35,"Low (&lt;$35)",IF(ChurnTable[[#This Row],[MonthlyCharges]]&lt;70,"Medium ($35-$70)","High (&gt;$70)"))</f>
        <v>High (&gt;$70)</v>
      </c>
      <c r="X4998">
        <f>ChurnTable[[#This Row],[MonthlyCharges]]*12</f>
        <v>888.59999999999991</v>
      </c>
      <c r="Y4998">
        <f>IF(ChurnTable[[#This Row],[Churn]]="Yes",1,0)</f>
        <v>0</v>
      </c>
      <c r="Z4998">
        <f>IF(ChurnTable[[#This Row],[Churn]]="Yes",ChurnTable[[#This Row],[MonthlyCharges]]*12,0)</f>
        <v>0</v>
      </c>
    </row>
    <row r="4999" spans="1:26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 s="1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 s="2">
        <v>44.7</v>
      </c>
      <c r="T4999" s="2">
        <v>93.7</v>
      </c>
      <c r="U4999" t="s">
        <v>23</v>
      </c>
      <c r="V49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4999" t="str">
        <f>IF(ChurnTable[[#This Row],[MonthlyCharges]]&lt;35,"Low (&lt;$35)",IF(ChurnTable[[#This Row],[MonthlyCharges]]&lt;70,"Medium ($35-$70)","High (&gt;$70)"))</f>
        <v>Medium ($35-$70)</v>
      </c>
      <c r="X4999">
        <f>ChurnTable[[#This Row],[MonthlyCharges]]*12</f>
        <v>536.40000000000009</v>
      </c>
      <c r="Y4999">
        <f>IF(ChurnTable[[#This Row],[Churn]]="Yes",1,0)</f>
        <v>1</v>
      </c>
      <c r="Z4999">
        <f>IF(ChurnTable[[#This Row],[Churn]]="Yes",ChurnTable[[#This Row],[MonthlyCharges]]*12,0)</f>
        <v>536.40000000000009</v>
      </c>
    </row>
    <row r="5000" spans="1:26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 s="1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 s="2">
        <v>110.75</v>
      </c>
      <c r="T5000" s="2">
        <v>7053.35</v>
      </c>
      <c r="U5000" t="s">
        <v>24</v>
      </c>
      <c r="V50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00" t="str">
        <f>IF(ChurnTable[[#This Row],[MonthlyCharges]]&lt;35,"Low (&lt;$35)",IF(ChurnTable[[#This Row],[MonthlyCharges]]&lt;70,"Medium ($35-$70)","High (&gt;$70)"))</f>
        <v>High (&gt;$70)</v>
      </c>
      <c r="X5000">
        <f>ChurnTable[[#This Row],[MonthlyCharges]]*12</f>
        <v>1329</v>
      </c>
      <c r="Y5000">
        <f>IF(ChurnTable[[#This Row],[Churn]]="Yes",1,0)</f>
        <v>0</v>
      </c>
      <c r="Z5000">
        <f>IF(ChurnTable[[#This Row],[Churn]]="Yes",ChurnTable[[#This Row],[MonthlyCharges]]*12,0)</f>
        <v>0</v>
      </c>
    </row>
    <row r="5001" spans="1:26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 s="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 s="2">
        <v>19.7</v>
      </c>
      <c r="T5001" s="2">
        <v>301.55</v>
      </c>
      <c r="U5001" t="s">
        <v>24</v>
      </c>
      <c r="V50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01" t="str">
        <f>IF(ChurnTable[[#This Row],[MonthlyCharges]]&lt;35,"Low (&lt;$35)",IF(ChurnTable[[#This Row],[MonthlyCharges]]&lt;70,"Medium ($35-$70)","High (&gt;$70)"))</f>
        <v>Low (&lt;$35)</v>
      </c>
      <c r="X5001">
        <f>ChurnTable[[#This Row],[MonthlyCharges]]*12</f>
        <v>236.39999999999998</v>
      </c>
      <c r="Y5001">
        <f>IF(ChurnTable[[#This Row],[Churn]]="Yes",1,0)</f>
        <v>0</v>
      </c>
      <c r="Z5001">
        <f>IF(ChurnTable[[#This Row],[Churn]]="Yes",ChurnTable[[#This Row],[MonthlyCharges]]*12,0)</f>
        <v>0</v>
      </c>
    </row>
    <row r="5002" spans="1:26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 s="1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 s="2">
        <v>49.5</v>
      </c>
      <c r="T5002" s="2">
        <v>312.7</v>
      </c>
      <c r="U5002" t="s">
        <v>24</v>
      </c>
      <c r="V50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02" t="str">
        <f>IF(ChurnTable[[#This Row],[MonthlyCharges]]&lt;35,"Low (&lt;$35)",IF(ChurnTable[[#This Row],[MonthlyCharges]]&lt;70,"Medium ($35-$70)","High (&gt;$70)"))</f>
        <v>Medium ($35-$70)</v>
      </c>
      <c r="X5002">
        <f>ChurnTable[[#This Row],[MonthlyCharges]]*12</f>
        <v>594</v>
      </c>
      <c r="Y5002">
        <f>IF(ChurnTable[[#This Row],[Churn]]="Yes",1,0)</f>
        <v>0</v>
      </c>
      <c r="Z5002">
        <f>IF(ChurnTable[[#This Row],[Churn]]="Yes",ChurnTable[[#This Row],[MonthlyCharges]]*12,0)</f>
        <v>0</v>
      </c>
    </row>
    <row r="5003" spans="1:26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 s="1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 s="2">
        <v>55</v>
      </c>
      <c r="T5003" s="2">
        <v>1046.5</v>
      </c>
      <c r="U5003" t="s">
        <v>23</v>
      </c>
      <c r="V50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03" t="str">
        <f>IF(ChurnTable[[#This Row],[MonthlyCharges]]&lt;35,"Low (&lt;$35)",IF(ChurnTable[[#This Row],[MonthlyCharges]]&lt;70,"Medium ($35-$70)","High (&gt;$70)"))</f>
        <v>Medium ($35-$70)</v>
      </c>
      <c r="X5003">
        <f>ChurnTable[[#This Row],[MonthlyCharges]]*12</f>
        <v>660</v>
      </c>
      <c r="Y5003">
        <f>IF(ChurnTable[[#This Row],[Churn]]="Yes",1,0)</f>
        <v>1</v>
      </c>
      <c r="Z5003">
        <f>IF(ChurnTable[[#This Row],[Churn]]="Yes",ChurnTable[[#This Row],[MonthlyCharges]]*12,0)</f>
        <v>660</v>
      </c>
    </row>
    <row r="5004" spans="1:26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 s="1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 s="2">
        <v>43.95</v>
      </c>
      <c r="T5004" s="2">
        <v>2960.1</v>
      </c>
      <c r="U5004" t="s">
        <v>24</v>
      </c>
      <c r="V50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04" t="str">
        <f>IF(ChurnTable[[#This Row],[MonthlyCharges]]&lt;35,"Low (&lt;$35)",IF(ChurnTable[[#This Row],[MonthlyCharges]]&lt;70,"Medium ($35-$70)","High (&gt;$70)"))</f>
        <v>Medium ($35-$70)</v>
      </c>
      <c r="X5004">
        <f>ChurnTable[[#This Row],[MonthlyCharges]]*12</f>
        <v>527.40000000000009</v>
      </c>
      <c r="Y5004">
        <f>IF(ChurnTable[[#This Row],[Churn]]="Yes",1,0)</f>
        <v>0</v>
      </c>
      <c r="Z5004">
        <f>IF(ChurnTable[[#This Row],[Churn]]="Yes",ChurnTable[[#This Row],[MonthlyCharges]]*12,0)</f>
        <v>0</v>
      </c>
    </row>
    <row r="5005" spans="1:26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 s="1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 s="2">
        <v>74.349999999999994</v>
      </c>
      <c r="T5005" s="2">
        <v>834.2</v>
      </c>
      <c r="U5005" t="s">
        <v>23</v>
      </c>
      <c r="V50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05" t="str">
        <f>IF(ChurnTable[[#This Row],[MonthlyCharges]]&lt;35,"Low (&lt;$35)",IF(ChurnTable[[#This Row],[MonthlyCharges]]&lt;70,"Medium ($35-$70)","High (&gt;$70)"))</f>
        <v>High (&gt;$70)</v>
      </c>
      <c r="X5005">
        <f>ChurnTable[[#This Row],[MonthlyCharges]]*12</f>
        <v>892.19999999999993</v>
      </c>
      <c r="Y5005">
        <f>IF(ChurnTable[[#This Row],[Churn]]="Yes",1,0)</f>
        <v>1</v>
      </c>
      <c r="Z5005">
        <f>IF(ChurnTable[[#This Row],[Churn]]="Yes",ChurnTable[[#This Row],[MonthlyCharges]]*12,0)</f>
        <v>892.19999999999993</v>
      </c>
    </row>
    <row r="5006" spans="1:26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 s="1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 s="2">
        <v>111.15</v>
      </c>
      <c r="T5006" s="2">
        <v>6953.4</v>
      </c>
      <c r="U5006" t="s">
        <v>24</v>
      </c>
      <c r="V50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06" t="str">
        <f>IF(ChurnTable[[#This Row],[MonthlyCharges]]&lt;35,"Low (&lt;$35)",IF(ChurnTable[[#This Row],[MonthlyCharges]]&lt;70,"Medium ($35-$70)","High (&gt;$70)"))</f>
        <v>High (&gt;$70)</v>
      </c>
      <c r="X5006">
        <f>ChurnTable[[#This Row],[MonthlyCharges]]*12</f>
        <v>1333.8000000000002</v>
      </c>
      <c r="Y5006">
        <f>IF(ChurnTable[[#This Row],[Churn]]="Yes",1,0)</f>
        <v>0</v>
      </c>
      <c r="Z5006">
        <f>IF(ChurnTable[[#This Row],[Churn]]="Yes",ChurnTable[[#This Row],[MonthlyCharges]]*12,0)</f>
        <v>0</v>
      </c>
    </row>
    <row r="5007" spans="1:26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 s="1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 s="2">
        <v>104.7</v>
      </c>
      <c r="T5007" s="2">
        <v>4134.8500000000004</v>
      </c>
      <c r="U5007" t="s">
        <v>23</v>
      </c>
      <c r="V50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07" t="str">
        <f>IF(ChurnTable[[#This Row],[MonthlyCharges]]&lt;35,"Low (&lt;$35)",IF(ChurnTable[[#This Row],[MonthlyCharges]]&lt;70,"Medium ($35-$70)","High (&gt;$70)"))</f>
        <v>High (&gt;$70)</v>
      </c>
      <c r="X5007">
        <f>ChurnTable[[#This Row],[MonthlyCharges]]*12</f>
        <v>1256.4000000000001</v>
      </c>
      <c r="Y5007">
        <f>IF(ChurnTable[[#This Row],[Churn]]="Yes",1,0)</f>
        <v>1</v>
      </c>
      <c r="Z5007">
        <f>IF(ChurnTable[[#This Row],[Churn]]="Yes",ChurnTable[[#This Row],[MonthlyCharges]]*12,0)</f>
        <v>1256.4000000000001</v>
      </c>
    </row>
    <row r="5008" spans="1:26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 s="1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 s="2">
        <v>55.7</v>
      </c>
      <c r="T5008" s="2">
        <v>899.8</v>
      </c>
      <c r="U5008" t="s">
        <v>23</v>
      </c>
      <c r="V50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08" t="str">
        <f>IF(ChurnTable[[#This Row],[MonthlyCharges]]&lt;35,"Low (&lt;$35)",IF(ChurnTable[[#This Row],[MonthlyCharges]]&lt;70,"Medium ($35-$70)","High (&gt;$70)"))</f>
        <v>Medium ($35-$70)</v>
      </c>
      <c r="X5008">
        <f>ChurnTable[[#This Row],[MonthlyCharges]]*12</f>
        <v>668.40000000000009</v>
      </c>
      <c r="Y5008">
        <f>IF(ChurnTable[[#This Row],[Churn]]="Yes",1,0)</f>
        <v>1</v>
      </c>
      <c r="Z5008">
        <f>IF(ChurnTable[[#This Row],[Churn]]="Yes",ChurnTable[[#This Row],[MonthlyCharges]]*12,0)</f>
        <v>668.40000000000009</v>
      </c>
    </row>
    <row r="5009" spans="1:26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 s="1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 s="2">
        <v>20.6</v>
      </c>
      <c r="T5009" s="2">
        <v>541.5</v>
      </c>
      <c r="U5009" t="s">
        <v>24</v>
      </c>
      <c r="V50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09" t="str">
        <f>IF(ChurnTable[[#This Row],[MonthlyCharges]]&lt;35,"Low (&lt;$35)",IF(ChurnTable[[#This Row],[MonthlyCharges]]&lt;70,"Medium ($35-$70)","High (&gt;$70)"))</f>
        <v>Low (&lt;$35)</v>
      </c>
      <c r="X5009">
        <f>ChurnTable[[#This Row],[MonthlyCharges]]*12</f>
        <v>247.20000000000002</v>
      </c>
      <c r="Y5009">
        <f>IF(ChurnTable[[#This Row],[Churn]]="Yes",1,0)</f>
        <v>0</v>
      </c>
      <c r="Z5009">
        <f>IF(ChurnTable[[#This Row],[Churn]]="Yes",ChurnTable[[#This Row],[MonthlyCharges]]*12,0)</f>
        <v>0</v>
      </c>
    </row>
    <row r="5010" spans="1:26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 s="1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 s="2">
        <v>19.649999999999999</v>
      </c>
      <c r="T5010" s="2">
        <v>116.85</v>
      </c>
      <c r="U5010" t="s">
        <v>24</v>
      </c>
      <c r="V50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10" t="str">
        <f>IF(ChurnTable[[#This Row],[MonthlyCharges]]&lt;35,"Low (&lt;$35)",IF(ChurnTable[[#This Row],[MonthlyCharges]]&lt;70,"Medium ($35-$70)","High (&gt;$70)"))</f>
        <v>Low (&lt;$35)</v>
      </c>
      <c r="X5010">
        <f>ChurnTable[[#This Row],[MonthlyCharges]]*12</f>
        <v>235.79999999999998</v>
      </c>
      <c r="Y5010">
        <f>IF(ChurnTable[[#This Row],[Churn]]="Yes",1,0)</f>
        <v>0</v>
      </c>
      <c r="Z5010">
        <f>IF(ChurnTable[[#This Row],[Churn]]="Yes",ChurnTable[[#This Row],[MonthlyCharges]]*12,0)</f>
        <v>0</v>
      </c>
    </row>
    <row r="5011" spans="1:26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 s="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 s="2">
        <v>115.8</v>
      </c>
      <c r="T5011" s="2">
        <v>7942.15</v>
      </c>
      <c r="U5011" t="s">
        <v>24</v>
      </c>
      <c r="V50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11" t="str">
        <f>IF(ChurnTable[[#This Row],[MonthlyCharges]]&lt;35,"Low (&lt;$35)",IF(ChurnTable[[#This Row],[MonthlyCharges]]&lt;70,"Medium ($35-$70)","High (&gt;$70)"))</f>
        <v>High (&gt;$70)</v>
      </c>
      <c r="X5011">
        <f>ChurnTable[[#This Row],[MonthlyCharges]]*12</f>
        <v>1389.6</v>
      </c>
      <c r="Y5011">
        <f>IF(ChurnTable[[#This Row],[Churn]]="Yes",1,0)</f>
        <v>0</v>
      </c>
      <c r="Z5011">
        <f>IF(ChurnTable[[#This Row],[Churn]]="Yes",ChurnTable[[#This Row],[MonthlyCharges]]*12,0)</f>
        <v>0</v>
      </c>
    </row>
    <row r="5012" spans="1:26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 s="1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 s="2">
        <v>88.65</v>
      </c>
      <c r="T5012" s="2">
        <v>5321.25</v>
      </c>
      <c r="U5012" t="s">
        <v>24</v>
      </c>
      <c r="V50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12" t="str">
        <f>IF(ChurnTable[[#This Row],[MonthlyCharges]]&lt;35,"Low (&lt;$35)",IF(ChurnTable[[#This Row],[MonthlyCharges]]&lt;70,"Medium ($35-$70)","High (&gt;$70)"))</f>
        <v>High (&gt;$70)</v>
      </c>
      <c r="X5012">
        <f>ChurnTable[[#This Row],[MonthlyCharges]]*12</f>
        <v>1063.8000000000002</v>
      </c>
      <c r="Y5012">
        <f>IF(ChurnTable[[#This Row],[Churn]]="Yes",1,0)</f>
        <v>0</v>
      </c>
      <c r="Z5012">
        <f>IF(ChurnTable[[#This Row],[Churn]]="Yes",ChurnTable[[#This Row],[MonthlyCharges]]*12,0)</f>
        <v>0</v>
      </c>
    </row>
    <row r="5013" spans="1:26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 s="1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 s="2">
        <v>94.5</v>
      </c>
      <c r="T5013" s="2">
        <v>4156.8</v>
      </c>
      <c r="U5013" t="s">
        <v>24</v>
      </c>
      <c r="V50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13" t="str">
        <f>IF(ChurnTable[[#This Row],[MonthlyCharges]]&lt;35,"Low (&lt;$35)",IF(ChurnTable[[#This Row],[MonthlyCharges]]&lt;70,"Medium ($35-$70)","High (&gt;$70)"))</f>
        <v>High (&gt;$70)</v>
      </c>
      <c r="X5013">
        <f>ChurnTable[[#This Row],[MonthlyCharges]]*12</f>
        <v>1134</v>
      </c>
      <c r="Y5013">
        <f>IF(ChurnTable[[#This Row],[Churn]]="Yes",1,0)</f>
        <v>0</v>
      </c>
      <c r="Z5013">
        <f>IF(ChurnTable[[#This Row],[Churn]]="Yes",ChurnTable[[#This Row],[MonthlyCharges]]*12,0)</f>
        <v>0</v>
      </c>
    </row>
    <row r="5014" spans="1:26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 s="1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 s="2">
        <v>20.100000000000001</v>
      </c>
      <c r="T5014" s="2">
        <v>223.6</v>
      </c>
      <c r="U5014" t="s">
        <v>24</v>
      </c>
      <c r="V50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14" t="str">
        <f>IF(ChurnTable[[#This Row],[MonthlyCharges]]&lt;35,"Low (&lt;$35)",IF(ChurnTable[[#This Row],[MonthlyCharges]]&lt;70,"Medium ($35-$70)","High (&gt;$70)"))</f>
        <v>Low (&lt;$35)</v>
      </c>
      <c r="X5014">
        <f>ChurnTable[[#This Row],[MonthlyCharges]]*12</f>
        <v>241.20000000000002</v>
      </c>
      <c r="Y5014">
        <f>IF(ChurnTable[[#This Row],[Churn]]="Yes",1,0)</f>
        <v>0</v>
      </c>
      <c r="Z5014">
        <f>IF(ChurnTable[[#This Row],[Churn]]="Yes",ChurnTable[[#This Row],[MonthlyCharges]]*12,0)</f>
        <v>0</v>
      </c>
    </row>
    <row r="5015" spans="1:26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 s="1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 s="2">
        <v>34.65</v>
      </c>
      <c r="T5015" s="2">
        <v>768.45</v>
      </c>
      <c r="U5015" t="s">
        <v>24</v>
      </c>
      <c r="V50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15" t="str">
        <f>IF(ChurnTable[[#This Row],[MonthlyCharges]]&lt;35,"Low (&lt;$35)",IF(ChurnTable[[#This Row],[MonthlyCharges]]&lt;70,"Medium ($35-$70)","High (&gt;$70)"))</f>
        <v>Low (&lt;$35)</v>
      </c>
      <c r="X5015">
        <f>ChurnTable[[#This Row],[MonthlyCharges]]*12</f>
        <v>415.79999999999995</v>
      </c>
      <c r="Y5015">
        <f>IF(ChurnTable[[#This Row],[Churn]]="Yes",1,0)</f>
        <v>0</v>
      </c>
      <c r="Z5015">
        <f>IF(ChurnTable[[#This Row],[Churn]]="Yes",ChurnTable[[#This Row],[MonthlyCharges]]*12,0)</f>
        <v>0</v>
      </c>
    </row>
    <row r="5016" spans="1:26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 s="1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 s="2">
        <v>52.3</v>
      </c>
      <c r="T5016" s="2">
        <v>3765.05</v>
      </c>
      <c r="U5016" t="s">
        <v>24</v>
      </c>
      <c r="V50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16" t="str">
        <f>IF(ChurnTable[[#This Row],[MonthlyCharges]]&lt;35,"Low (&lt;$35)",IF(ChurnTable[[#This Row],[MonthlyCharges]]&lt;70,"Medium ($35-$70)","High (&gt;$70)"))</f>
        <v>Medium ($35-$70)</v>
      </c>
      <c r="X5016">
        <f>ChurnTable[[#This Row],[MonthlyCharges]]*12</f>
        <v>627.59999999999991</v>
      </c>
      <c r="Y5016">
        <f>IF(ChurnTable[[#This Row],[Churn]]="Yes",1,0)</f>
        <v>0</v>
      </c>
      <c r="Z5016">
        <f>IF(ChurnTable[[#This Row],[Churn]]="Yes",ChurnTable[[#This Row],[MonthlyCharges]]*12,0)</f>
        <v>0</v>
      </c>
    </row>
    <row r="5017" spans="1:26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 s="1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 s="2">
        <v>65</v>
      </c>
      <c r="T5017" s="2">
        <v>2157.5</v>
      </c>
      <c r="U5017" t="s">
        <v>24</v>
      </c>
      <c r="V50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17" t="str">
        <f>IF(ChurnTable[[#This Row],[MonthlyCharges]]&lt;35,"Low (&lt;$35)",IF(ChurnTable[[#This Row],[MonthlyCharges]]&lt;70,"Medium ($35-$70)","High (&gt;$70)"))</f>
        <v>Medium ($35-$70)</v>
      </c>
      <c r="X5017">
        <f>ChurnTable[[#This Row],[MonthlyCharges]]*12</f>
        <v>780</v>
      </c>
      <c r="Y5017">
        <f>IF(ChurnTable[[#This Row],[Churn]]="Yes",1,0)</f>
        <v>0</v>
      </c>
      <c r="Z5017">
        <f>IF(ChurnTable[[#This Row],[Churn]]="Yes",ChurnTable[[#This Row],[MonthlyCharges]]*12,0)</f>
        <v>0</v>
      </c>
    </row>
    <row r="5018" spans="1:26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 s="1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 s="2">
        <v>19.850000000000001</v>
      </c>
      <c r="T5018" s="2">
        <v>108.05</v>
      </c>
      <c r="U5018" t="s">
        <v>23</v>
      </c>
      <c r="V50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18" t="str">
        <f>IF(ChurnTable[[#This Row],[MonthlyCharges]]&lt;35,"Low (&lt;$35)",IF(ChurnTable[[#This Row],[MonthlyCharges]]&lt;70,"Medium ($35-$70)","High (&gt;$70)"))</f>
        <v>Low (&lt;$35)</v>
      </c>
      <c r="X5018">
        <f>ChurnTable[[#This Row],[MonthlyCharges]]*12</f>
        <v>238.20000000000002</v>
      </c>
      <c r="Y5018">
        <f>IF(ChurnTable[[#This Row],[Churn]]="Yes",1,0)</f>
        <v>1</v>
      </c>
      <c r="Z5018">
        <f>IF(ChurnTable[[#This Row],[Churn]]="Yes",ChurnTable[[#This Row],[MonthlyCharges]]*12,0)</f>
        <v>238.20000000000002</v>
      </c>
    </row>
    <row r="5019" spans="1:26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 s="1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 s="2">
        <v>35.450000000000003</v>
      </c>
      <c r="T5019" s="2">
        <v>1391.65</v>
      </c>
      <c r="U5019" t="s">
        <v>24</v>
      </c>
      <c r="V50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19" t="str">
        <f>IF(ChurnTable[[#This Row],[MonthlyCharges]]&lt;35,"Low (&lt;$35)",IF(ChurnTable[[#This Row],[MonthlyCharges]]&lt;70,"Medium ($35-$70)","High (&gt;$70)"))</f>
        <v>Medium ($35-$70)</v>
      </c>
      <c r="X5019">
        <f>ChurnTable[[#This Row],[MonthlyCharges]]*12</f>
        <v>425.40000000000003</v>
      </c>
      <c r="Y5019">
        <f>IF(ChurnTable[[#This Row],[Churn]]="Yes",1,0)</f>
        <v>0</v>
      </c>
      <c r="Z5019">
        <f>IF(ChurnTable[[#This Row],[Churn]]="Yes",ChurnTable[[#This Row],[MonthlyCharges]]*12,0)</f>
        <v>0</v>
      </c>
    </row>
    <row r="5020" spans="1:26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 s="1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 s="2">
        <v>19.7</v>
      </c>
      <c r="T5020" s="2">
        <v>1379.8</v>
      </c>
      <c r="U5020" t="s">
        <v>24</v>
      </c>
      <c r="V50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20" t="str">
        <f>IF(ChurnTable[[#This Row],[MonthlyCharges]]&lt;35,"Low (&lt;$35)",IF(ChurnTable[[#This Row],[MonthlyCharges]]&lt;70,"Medium ($35-$70)","High (&gt;$70)"))</f>
        <v>Low (&lt;$35)</v>
      </c>
      <c r="X5020">
        <f>ChurnTable[[#This Row],[MonthlyCharges]]*12</f>
        <v>236.39999999999998</v>
      </c>
      <c r="Y5020">
        <f>IF(ChurnTable[[#This Row],[Churn]]="Yes",1,0)</f>
        <v>0</v>
      </c>
      <c r="Z5020">
        <f>IF(ChurnTable[[#This Row],[Churn]]="Yes",ChurnTable[[#This Row],[MonthlyCharges]]*12,0)</f>
        <v>0</v>
      </c>
    </row>
    <row r="5021" spans="1:26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 s="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 s="2">
        <v>95.6</v>
      </c>
      <c r="T5021" s="2">
        <v>1273.3</v>
      </c>
      <c r="U5021" t="s">
        <v>24</v>
      </c>
      <c r="V50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21" t="str">
        <f>IF(ChurnTable[[#This Row],[MonthlyCharges]]&lt;35,"Low (&lt;$35)",IF(ChurnTable[[#This Row],[MonthlyCharges]]&lt;70,"Medium ($35-$70)","High (&gt;$70)"))</f>
        <v>High (&gt;$70)</v>
      </c>
      <c r="X5021">
        <f>ChurnTable[[#This Row],[MonthlyCharges]]*12</f>
        <v>1147.1999999999998</v>
      </c>
      <c r="Y5021">
        <f>IF(ChurnTable[[#This Row],[Churn]]="Yes",1,0)</f>
        <v>0</v>
      </c>
      <c r="Z5021">
        <f>IF(ChurnTable[[#This Row],[Churn]]="Yes",ChurnTable[[#This Row],[MonthlyCharges]]*12,0)</f>
        <v>0</v>
      </c>
    </row>
    <row r="5022" spans="1:26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 s="1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 s="2">
        <v>19.850000000000001</v>
      </c>
      <c r="T5022" s="2">
        <v>810.45</v>
      </c>
      <c r="U5022" t="s">
        <v>24</v>
      </c>
      <c r="V50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22" t="str">
        <f>IF(ChurnTable[[#This Row],[MonthlyCharges]]&lt;35,"Low (&lt;$35)",IF(ChurnTable[[#This Row],[MonthlyCharges]]&lt;70,"Medium ($35-$70)","High (&gt;$70)"))</f>
        <v>Low (&lt;$35)</v>
      </c>
      <c r="X5022">
        <f>ChurnTable[[#This Row],[MonthlyCharges]]*12</f>
        <v>238.20000000000002</v>
      </c>
      <c r="Y5022">
        <f>IF(ChurnTable[[#This Row],[Churn]]="Yes",1,0)</f>
        <v>0</v>
      </c>
      <c r="Z5022">
        <f>IF(ChurnTable[[#This Row],[Churn]]="Yes",ChurnTable[[#This Row],[MonthlyCharges]]*12,0)</f>
        <v>0</v>
      </c>
    </row>
    <row r="5023" spans="1:26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 s="1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 s="2">
        <v>81.849999999999994</v>
      </c>
      <c r="T5023" s="2">
        <v>1810.85</v>
      </c>
      <c r="U5023" t="s">
        <v>24</v>
      </c>
      <c r="V50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23" t="str">
        <f>IF(ChurnTable[[#This Row],[MonthlyCharges]]&lt;35,"Low (&lt;$35)",IF(ChurnTable[[#This Row],[MonthlyCharges]]&lt;70,"Medium ($35-$70)","High (&gt;$70)"))</f>
        <v>High (&gt;$70)</v>
      </c>
      <c r="X5023">
        <f>ChurnTable[[#This Row],[MonthlyCharges]]*12</f>
        <v>982.19999999999993</v>
      </c>
      <c r="Y5023">
        <f>IF(ChurnTable[[#This Row],[Churn]]="Yes",1,0)</f>
        <v>0</v>
      </c>
      <c r="Z5023">
        <f>IF(ChurnTable[[#This Row],[Churn]]="Yes",ChurnTable[[#This Row],[MonthlyCharges]]*12,0)</f>
        <v>0</v>
      </c>
    </row>
    <row r="5024" spans="1:26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 s="1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 s="2">
        <v>109.3</v>
      </c>
      <c r="T5024" s="2">
        <v>7782.85</v>
      </c>
      <c r="U5024" t="s">
        <v>24</v>
      </c>
      <c r="V50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24" t="str">
        <f>IF(ChurnTable[[#This Row],[MonthlyCharges]]&lt;35,"Low (&lt;$35)",IF(ChurnTable[[#This Row],[MonthlyCharges]]&lt;70,"Medium ($35-$70)","High (&gt;$70)"))</f>
        <v>High (&gt;$70)</v>
      </c>
      <c r="X5024">
        <f>ChurnTable[[#This Row],[MonthlyCharges]]*12</f>
        <v>1311.6</v>
      </c>
      <c r="Y5024">
        <f>IF(ChurnTable[[#This Row],[Churn]]="Yes",1,0)</f>
        <v>0</v>
      </c>
      <c r="Z5024">
        <f>IF(ChurnTable[[#This Row],[Churn]]="Yes",ChurnTable[[#This Row],[MonthlyCharges]]*12,0)</f>
        <v>0</v>
      </c>
    </row>
    <row r="5025" spans="1:26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 s="1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 s="2">
        <v>70.3</v>
      </c>
      <c r="T5025" s="2">
        <v>70.3</v>
      </c>
      <c r="U5025" t="s">
        <v>23</v>
      </c>
      <c r="V50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25" t="str">
        <f>IF(ChurnTable[[#This Row],[MonthlyCharges]]&lt;35,"Low (&lt;$35)",IF(ChurnTable[[#This Row],[MonthlyCharges]]&lt;70,"Medium ($35-$70)","High (&gt;$70)"))</f>
        <v>High (&gt;$70)</v>
      </c>
      <c r="X5025">
        <f>ChurnTable[[#This Row],[MonthlyCharges]]*12</f>
        <v>843.59999999999991</v>
      </c>
      <c r="Y5025">
        <f>IF(ChurnTable[[#This Row],[Churn]]="Yes",1,0)</f>
        <v>1</v>
      </c>
      <c r="Z5025">
        <f>IF(ChurnTable[[#This Row],[Churn]]="Yes",ChurnTable[[#This Row],[MonthlyCharges]]*12,0)</f>
        <v>843.59999999999991</v>
      </c>
    </row>
    <row r="5026" spans="1:26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 s="1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 s="2">
        <v>25.4</v>
      </c>
      <c r="T5026" s="2">
        <v>1797.1</v>
      </c>
      <c r="U5026" t="s">
        <v>24</v>
      </c>
      <c r="V50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26" t="str">
        <f>IF(ChurnTable[[#This Row],[MonthlyCharges]]&lt;35,"Low (&lt;$35)",IF(ChurnTable[[#This Row],[MonthlyCharges]]&lt;70,"Medium ($35-$70)","High (&gt;$70)"))</f>
        <v>Low (&lt;$35)</v>
      </c>
      <c r="X5026">
        <f>ChurnTable[[#This Row],[MonthlyCharges]]*12</f>
        <v>304.79999999999995</v>
      </c>
      <c r="Y5026">
        <f>IF(ChurnTable[[#This Row],[Churn]]="Yes",1,0)</f>
        <v>0</v>
      </c>
      <c r="Z5026">
        <f>IF(ChurnTable[[#This Row],[Churn]]="Yes",ChurnTable[[#This Row],[MonthlyCharges]]*12,0)</f>
        <v>0</v>
      </c>
    </row>
    <row r="5027" spans="1:26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 s="1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 s="2">
        <v>69.8</v>
      </c>
      <c r="T5027" s="2">
        <v>377.85</v>
      </c>
      <c r="U5027" t="s">
        <v>24</v>
      </c>
      <c r="V50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27" t="str">
        <f>IF(ChurnTable[[#This Row],[MonthlyCharges]]&lt;35,"Low (&lt;$35)",IF(ChurnTable[[#This Row],[MonthlyCharges]]&lt;70,"Medium ($35-$70)","High (&gt;$70)"))</f>
        <v>Medium ($35-$70)</v>
      </c>
      <c r="X5027">
        <f>ChurnTable[[#This Row],[MonthlyCharges]]*12</f>
        <v>837.59999999999991</v>
      </c>
      <c r="Y5027">
        <f>IF(ChurnTable[[#This Row],[Churn]]="Yes",1,0)</f>
        <v>0</v>
      </c>
      <c r="Z5027">
        <f>IF(ChurnTable[[#This Row],[Churn]]="Yes",ChurnTable[[#This Row],[MonthlyCharges]]*12,0)</f>
        <v>0</v>
      </c>
    </row>
    <row r="5028" spans="1:26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 s="1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 s="2">
        <v>20</v>
      </c>
      <c r="T5028" s="2">
        <v>445.3</v>
      </c>
      <c r="U5028" t="s">
        <v>24</v>
      </c>
      <c r="V50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28" t="str">
        <f>IF(ChurnTable[[#This Row],[MonthlyCharges]]&lt;35,"Low (&lt;$35)",IF(ChurnTable[[#This Row],[MonthlyCharges]]&lt;70,"Medium ($35-$70)","High (&gt;$70)"))</f>
        <v>Low (&lt;$35)</v>
      </c>
      <c r="X5028">
        <f>ChurnTable[[#This Row],[MonthlyCharges]]*12</f>
        <v>240</v>
      </c>
      <c r="Y5028">
        <f>IF(ChurnTable[[#This Row],[Churn]]="Yes",1,0)</f>
        <v>0</v>
      </c>
      <c r="Z5028">
        <f>IF(ChurnTable[[#This Row],[Churn]]="Yes",ChurnTable[[#This Row],[MonthlyCharges]]*12,0)</f>
        <v>0</v>
      </c>
    </row>
    <row r="5029" spans="1:26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 s="1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 s="2">
        <v>85.55</v>
      </c>
      <c r="T5029" s="2">
        <v>851.75</v>
      </c>
      <c r="U5029" t="s">
        <v>23</v>
      </c>
      <c r="V50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29" t="str">
        <f>IF(ChurnTable[[#This Row],[MonthlyCharges]]&lt;35,"Low (&lt;$35)",IF(ChurnTable[[#This Row],[MonthlyCharges]]&lt;70,"Medium ($35-$70)","High (&gt;$70)"))</f>
        <v>High (&gt;$70)</v>
      </c>
      <c r="X5029">
        <f>ChurnTable[[#This Row],[MonthlyCharges]]*12</f>
        <v>1026.5999999999999</v>
      </c>
      <c r="Y5029">
        <f>IF(ChurnTable[[#This Row],[Churn]]="Yes",1,0)</f>
        <v>1</v>
      </c>
      <c r="Z5029">
        <f>IF(ChurnTable[[#This Row],[Churn]]="Yes",ChurnTable[[#This Row],[MonthlyCharges]]*12,0)</f>
        <v>1026.5999999999999</v>
      </c>
    </row>
    <row r="5030" spans="1:26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 s="1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 s="2">
        <v>109.9</v>
      </c>
      <c r="T5030" s="2">
        <v>7624.2</v>
      </c>
      <c r="U5030" t="s">
        <v>24</v>
      </c>
      <c r="V50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30" t="str">
        <f>IF(ChurnTable[[#This Row],[MonthlyCharges]]&lt;35,"Low (&lt;$35)",IF(ChurnTable[[#This Row],[MonthlyCharges]]&lt;70,"Medium ($35-$70)","High (&gt;$70)"))</f>
        <v>High (&gt;$70)</v>
      </c>
      <c r="X5030">
        <f>ChurnTable[[#This Row],[MonthlyCharges]]*12</f>
        <v>1318.8000000000002</v>
      </c>
      <c r="Y5030">
        <f>IF(ChurnTable[[#This Row],[Churn]]="Yes",1,0)</f>
        <v>0</v>
      </c>
      <c r="Z5030">
        <f>IF(ChurnTable[[#This Row],[Churn]]="Yes",ChurnTable[[#This Row],[MonthlyCharges]]*12,0)</f>
        <v>0</v>
      </c>
    </row>
    <row r="5031" spans="1:26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 s="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 s="2">
        <v>50.3</v>
      </c>
      <c r="T5031" s="2">
        <v>355.1</v>
      </c>
      <c r="U5031" t="s">
        <v>24</v>
      </c>
      <c r="V50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31" t="str">
        <f>IF(ChurnTable[[#This Row],[MonthlyCharges]]&lt;35,"Low (&lt;$35)",IF(ChurnTable[[#This Row],[MonthlyCharges]]&lt;70,"Medium ($35-$70)","High (&gt;$70)"))</f>
        <v>Medium ($35-$70)</v>
      </c>
      <c r="X5031">
        <f>ChurnTable[[#This Row],[MonthlyCharges]]*12</f>
        <v>603.59999999999991</v>
      </c>
      <c r="Y5031">
        <f>IF(ChurnTable[[#This Row],[Churn]]="Yes",1,0)</f>
        <v>0</v>
      </c>
      <c r="Z5031">
        <f>IF(ChurnTable[[#This Row],[Churn]]="Yes",ChurnTable[[#This Row],[MonthlyCharges]]*12,0)</f>
        <v>0</v>
      </c>
    </row>
    <row r="5032" spans="1:26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 s="1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 s="2">
        <v>94.5</v>
      </c>
      <c r="T5032" s="2">
        <v>575.45000000000005</v>
      </c>
      <c r="U5032" t="s">
        <v>23</v>
      </c>
      <c r="V50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32" t="str">
        <f>IF(ChurnTable[[#This Row],[MonthlyCharges]]&lt;35,"Low (&lt;$35)",IF(ChurnTable[[#This Row],[MonthlyCharges]]&lt;70,"Medium ($35-$70)","High (&gt;$70)"))</f>
        <v>High (&gt;$70)</v>
      </c>
      <c r="X5032">
        <f>ChurnTable[[#This Row],[MonthlyCharges]]*12</f>
        <v>1134</v>
      </c>
      <c r="Y5032">
        <f>IF(ChurnTable[[#This Row],[Churn]]="Yes",1,0)</f>
        <v>1</v>
      </c>
      <c r="Z5032">
        <f>IF(ChurnTable[[#This Row],[Churn]]="Yes",ChurnTable[[#This Row],[MonthlyCharges]]*12,0)</f>
        <v>1134</v>
      </c>
    </row>
    <row r="5033" spans="1:26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 s="1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 s="2">
        <v>101.5</v>
      </c>
      <c r="T5033" s="2">
        <v>906.85</v>
      </c>
      <c r="U5033" t="s">
        <v>24</v>
      </c>
      <c r="V50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33" t="str">
        <f>IF(ChurnTable[[#This Row],[MonthlyCharges]]&lt;35,"Low (&lt;$35)",IF(ChurnTable[[#This Row],[MonthlyCharges]]&lt;70,"Medium ($35-$70)","High (&gt;$70)"))</f>
        <v>High (&gt;$70)</v>
      </c>
      <c r="X5033">
        <f>ChurnTable[[#This Row],[MonthlyCharges]]*12</f>
        <v>1218</v>
      </c>
      <c r="Y5033">
        <f>IF(ChurnTable[[#This Row],[Churn]]="Yes",1,0)</f>
        <v>0</v>
      </c>
      <c r="Z5033">
        <f>IF(ChurnTable[[#This Row],[Churn]]="Yes",ChurnTable[[#This Row],[MonthlyCharges]]*12,0)</f>
        <v>0</v>
      </c>
    </row>
    <row r="5034" spans="1:26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 s="1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 s="2">
        <v>89.15</v>
      </c>
      <c r="T5034" s="2">
        <v>1057.55</v>
      </c>
      <c r="U5034" t="s">
        <v>24</v>
      </c>
      <c r="V50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34" t="str">
        <f>IF(ChurnTable[[#This Row],[MonthlyCharges]]&lt;35,"Low (&lt;$35)",IF(ChurnTable[[#This Row],[MonthlyCharges]]&lt;70,"Medium ($35-$70)","High (&gt;$70)"))</f>
        <v>High (&gt;$70)</v>
      </c>
      <c r="X5034">
        <f>ChurnTable[[#This Row],[MonthlyCharges]]*12</f>
        <v>1069.8000000000002</v>
      </c>
      <c r="Y5034">
        <f>IF(ChurnTable[[#This Row],[Churn]]="Yes",1,0)</f>
        <v>0</v>
      </c>
      <c r="Z5034">
        <f>IF(ChurnTable[[#This Row],[Churn]]="Yes",ChurnTable[[#This Row],[MonthlyCharges]]*12,0)</f>
        <v>0</v>
      </c>
    </row>
    <row r="5035" spans="1:26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 s="1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 s="2">
        <v>19.399999999999999</v>
      </c>
      <c r="T5035" s="2">
        <v>19.399999999999999</v>
      </c>
      <c r="U5035" t="s">
        <v>24</v>
      </c>
      <c r="V50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35" t="str">
        <f>IF(ChurnTable[[#This Row],[MonthlyCharges]]&lt;35,"Low (&lt;$35)",IF(ChurnTable[[#This Row],[MonthlyCharges]]&lt;70,"Medium ($35-$70)","High (&gt;$70)"))</f>
        <v>Low (&lt;$35)</v>
      </c>
      <c r="X5035">
        <f>ChurnTable[[#This Row],[MonthlyCharges]]*12</f>
        <v>232.79999999999998</v>
      </c>
      <c r="Y5035">
        <f>IF(ChurnTable[[#This Row],[Churn]]="Yes",1,0)</f>
        <v>0</v>
      </c>
      <c r="Z5035">
        <f>IF(ChurnTable[[#This Row],[Churn]]="Yes",ChurnTable[[#This Row],[MonthlyCharges]]*12,0)</f>
        <v>0</v>
      </c>
    </row>
    <row r="5036" spans="1:26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 s="1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 s="2">
        <v>29.9</v>
      </c>
      <c r="T5036" s="2">
        <v>1388.75</v>
      </c>
      <c r="U5036" t="s">
        <v>24</v>
      </c>
      <c r="V50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36" t="str">
        <f>IF(ChurnTable[[#This Row],[MonthlyCharges]]&lt;35,"Low (&lt;$35)",IF(ChurnTable[[#This Row],[MonthlyCharges]]&lt;70,"Medium ($35-$70)","High (&gt;$70)"))</f>
        <v>Low (&lt;$35)</v>
      </c>
      <c r="X5036">
        <f>ChurnTable[[#This Row],[MonthlyCharges]]*12</f>
        <v>358.79999999999995</v>
      </c>
      <c r="Y5036">
        <f>IF(ChurnTable[[#This Row],[Churn]]="Yes",1,0)</f>
        <v>0</v>
      </c>
      <c r="Z5036">
        <f>IF(ChurnTable[[#This Row],[Churn]]="Yes",ChurnTable[[#This Row],[MonthlyCharges]]*12,0)</f>
        <v>0</v>
      </c>
    </row>
    <row r="5037" spans="1:26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 s="1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 s="2">
        <v>78.8</v>
      </c>
      <c r="T5037" s="2">
        <v>1641.3</v>
      </c>
      <c r="U5037" t="s">
        <v>24</v>
      </c>
      <c r="V50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37" t="str">
        <f>IF(ChurnTable[[#This Row],[MonthlyCharges]]&lt;35,"Low (&lt;$35)",IF(ChurnTable[[#This Row],[MonthlyCharges]]&lt;70,"Medium ($35-$70)","High (&gt;$70)"))</f>
        <v>High (&gt;$70)</v>
      </c>
      <c r="X5037">
        <f>ChurnTable[[#This Row],[MonthlyCharges]]*12</f>
        <v>945.59999999999991</v>
      </c>
      <c r="Y5037">
        <f>IF(ChurnTable[[#This Row],[Churn]]="Yes",1,0)</f>
        <v>0</v>
      </c>
      <c r="Z5037">
        <f>IF(ChurnTable[[#This Row],[Churn]]="Yes",ChurnTable[[#This Row],[MonthlyCharges]]*12,0)</f>
        <v>0</v>
      </c>
    </row>
    <row r="5038" spans="1:26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 s="1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 s="2">
        <v>85.35</v>
      </c>
      <c r="T5038" s="2">
        <v>1375.15</v>
      </c>
      <c r="U5038" t="s">
        <v>23</v>
      </c>
      <c r="V50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38" t="str">
        <f>IF(ChurnTable[[#This Row],[MonthlyCharges]]&lt;35,"Low (&lt;$35)",IF(ChurnTable[[#This Row],[MonthlyCharges]]&lt;70,"Medium ($35-$70)","High (&gt;$70)"))</f>
        <v>High (&gt;$70)</v>
      </c>
      <c r="X5038">
        <f>ChurnTable[[#This Row],[MonthlyCharges]]*12</f>
        <v>1024.1999999999998</v>
      </c>
      <c r="Y5038">
        <f>IF(ChurnTable[[#This Row],[Churn]]="Yes",1,0)</f>
        <v>1</v>
      </c>
      <c r="Z5038">
        <f>IF(ChurnTable[[#This Row],[Churn]]="Yes",ChurnTable[[#This Row],[MonthlyCharges]]*12,0)</f>
        <v>1024.1999999999998</v>
      </c>
    </row>
    <row r="5039" spans="1:26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 s="1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 s="2">
        <v>79.650000000000006</v>
      </c>
      <c r="T5039" s="2">
        <v>152.69999999999999</v>
      </c>
      <c r="U5039" t="s">
        <v>23</v>
      </c>
      <c r="V50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39" t="str">
        <f>IF(ChurnTable[[#This Row],[MonthlyCharges]]&lt;35,"Low (&lt;$35)",IF(ChurnTable[[#This Row],[MonthlyCharges]]&lt;70,"Medium ($35-$70)","High (&gt;$70)"))</f>
        <v>High (&gt;$70)</v>
      </c>
      <c r="X5039">
        <f>ChurnTable[[#This Row],[MonthlyCharges]]*12</f>
        <v>955.80000000000007</v>
      </c>
      <c r="Y5039">
        <f>IF(ChurnTable[[#This Row],[Churn]]="Yes",1,0)</f>
        <v>1</v>
      </c>
      <c r="Z5039">
        <f>IF(ChurnTable[[#This Row],[Churn]]="Yes",ChurnTable[[#This Row],[MonthlyCharges]]*12,0)</f>
        <v>955.80000000000007</v>
      </c>
    </row>
    <row r="5040" spans="1:26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 s="1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 s="2">
        <v>19.3</v>
      </c>
      <c r="T5040" s="2">
        <v>185.2</v>
      </c>
      <c r="U5040" t="s">
        <v>24</v>
      </c>
      <c r="V50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40" t="str">
        <f>IF(ChurnTable[[#This Row],[MonthlyCharges]]&lt;35,"Low (&lt;$35)",IF(ChurnTable[[#This Row],[MonthlyCharges]]&lt;70,"Medium ($35-$70)","High (&gt;$70)"))</f>
        <v>Low (&lt;$35)</v>
      </c>
      <c r="X5040">
        <f>ChurnTable[[#This Row],[MonthlyCharges]]*12</f>
        <v>231.60000000000002</v>
      </c>
      <c r="Y5040">
        <f>IF(ChurnTable[[#This Row],[Churn]]="Yes",1,0)</f>
        <v>0</v>
      </c>
      <c r="Z5040">
        <f>IF(ChurnTable[[#This Row],[Churn]]="Yes",ChurnTable[[#This Row],[MonthlyCharges]]*12,0)</f>
        <v>0</v>
      </c>
    </row>
    <row r="5041" spans="1:26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 s="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 s="2">
        <v>79.599999999999994</v>
      </c>
      <c r="T5041" s="2">
        <v>195.05</v>
      </c>
      <c r="U5041" t="s">
        <v>23</v>
      </c>
      <c r="V50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41" t="str">
        <f>IF(ChurnTable[[#This Row],[MonthlyCharges]]&lt;35,"Low (&lt;$35)",IF(ChurnTable[[#This Row],[MonthlyCharges]]&lt;70,"Medium ($35-$70)","High (&gt;$70)"))</f>
        <v>High (&gt;$70)</v>
      </c>
      <c r="X5041">
        <f>ChurnTable[[#This Row],[MonthlyCharges]]*12</f>
        <v>955.19999999999993</v>
      </c>
      <c r="Y5041">
        <f>IF(ChurnTable[[#This Row],[Churn]]="Yes",1,0)</f>
        <v>1</v>
      </c>
      <c r="Z5041">
        <f>IF(ChurnTable[[#This Row],[Churn]]="Yes",ChurnTable[[#This Row],[MonthlyCharges]]*12,0)</f>
        <v>955.19999999999993</v>
      </c>
    </row>
    <row r="5042" spans="1:26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 s="1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 s="2">
        <v>96.8</v>
      </c>
      <c r="T5042" s="2">
        <v>1826.7</v>
      </c>
      <c r="U5042" t="s">
        <v>24</v>
      </c>
      <c r="V50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42" t="str">
        <f>IF(ChurnTable[[#This Row],[MonthlyCharges]]&lt;35,"Low (&lt;$35)",IF(ChurnTable[[#This Row],[MonthlyCharges]]&lt;70,"Medium ($35-$70)","High (&gt;$70)"))</f>
        <v>High (&gt;$70)</v>
      </c>
      <c r="X5042">
        <f>ChurnTable[[#This Row],[MonthlyCharges]]*12</f>
        <v>1161.5999999999999</v>
      </c>
      <c r="Y5042">
        <f>IF(ChurnTable[[#This Row],[Churn]]="Yes",1,0)</f>
        <v>0</v>
      </c>
      <c r="Z5042">
        <f>IF(ChurnTable[[#This Row],[Churn]]="Yes",ChurnTable[[#This Row],[MonthlyCharges]]*12,0)</f>
        <v>0</v>
      </c>
    </row>
    <row r="5043" spans="1:26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 s="1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 s="2">
        <v>20.65</v>
      </c>
      <c r="T5043" s="2">
        <v>417.5</v>
      </c>
      <c r="U5043" t="s">
        <v>24</v>
      </c>
      <c r="V50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43" t="str">
        <f>IF(ChurnTable[[#This Row],[MonthlyCharges]]&lt;35,"Low (&lt;$35)",IF(ChurnTable[[#This Row],[MonthlyCharges]]&lt;70,"Medium ($35-$70)","High (&gt;$70)"))</f>
        <v>Low (&lt;$35)</v>
      </c>
      <c r="X5043">
        <f>ChurnTable[[#This Row],[MonthlyCharges]]*12</f>
        <v>247.79999999999998</v>
      </c>
      <c r="Y5043">
        <f>IF(ChurnTable[[#This Row],[Churn]]="Yes",1,0)</f>
        <v>0</v>
      </c>
      <c r="Z5043">
        <f>IF(ChurnTable[[#This Row],[Churn]]="Yes",ChurnTable[[#This Row],[MonthlyCharges]]*12,0)</f>
        <v>0</v>
      </c>
    </row>
    <row r="5044" spans="1:26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 s="1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 s="2">
        <v>19.8</v>
      </c>
      <c r="T5044" s="2">
        <v>344.5</v>
      </c>
      <c r="U5044" t="s">
        <v>24</v>
      </c>
      <c r="V50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44" t="str">
        <f>IF(ChurnTable[[#This Row],[MonthlyCharges]]&lt;35,"Low (&lt;$35)",IF(ChurnTable[[#This Row],[MonthlyCharges]]&lt;70,"Medium ($35-$70)","High (&gt;$70)"))</f>
        <v>Low (&lt;$35)</v>
      </c>
      <c r="X5044">
        <f>ChurnTable[[#This Row],[MonthlyCharges]]*12</f>
        <v>237.60000000000002</v>
      </c>
      <c r="Y5044">
        <f>IF(ChurnTable[[#This Row],[Churn]]="Yes",1,0)</f>
        <v>0</v>
      </c>
      <c r="Z5044">
        <f>IF(ChurnTable[[#This Row],[Churn]]="Yes",ChurnTable[[#This Row],[MonthlyCharges]]*12,0)</f>
        <v>0</v>
      </c>
    </row>
    <row r="5045" spans="1:26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 s="1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 s="2">
        <v>90.6</v>
      </c>
      <c r="T5045" s="2">
        <v>1660</v>
      </c>
      <c r="U5045" t="s">
        <v>23</v>
      </c>
      <c r="V50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45" t="str">
        <f>IF(ChurnTable[[#This Row],[MonthlyCharges]]&lt;35,"Low (&lt;$35)",IF(ChurnTable[[#This Row],[MonthlyCharges]]&lt;70,"Medium ($35-$70)","High (&gt;$70)"))</f>
        <v>High (&gt;$70)</v>
      </c>
      <c r="X5045">
        <f>ChurnTable[[#This Row],[MonthlyCharges]]*12</f>
        <v>1087.1999999999998</v>
      </c>
      <c r="Y5045">
        <f>IF(ChurnTable[[#This Row],[Churn]]="Yes",1,0)</f>
        <v>1</v>
      </c>
      <c r="Z5045">
        <f>IF(ChurnTable[[#This Row],[Churn]]="Yes",ChurnTable[[#This Row],[MonthlyCharges]]*12,0)</f>
        <v>1087.1999999999998</v>
      </c>
    </row>
    <row r="5046" spans="1:26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 s="1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 s="2">
        <v>104.6</v>
      </c>
      <c r="T5046" s="2">
        <v>2180.5500000000002</v>
      </c>
      <c r="U5046" t="s">
        <v>24</v>
      </c>
      <c r="V50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46" t="str">
        <f>IF(ChurnTable[[#This Row],[MonthlyCharges]]&lt;35,"Low (&lt;$35)",IF(ChurnTable[[#This Row],[MonthlyCharges]]&lt;70,"Medium ($35-$70)","High (&gt;$70)"))</f>
        <v>High (&gt;$70)</v>
      </c>
      <c r="X5046">
        <f>ChurnTable[[#This Row],[MonthlyCharges]]*12</f>
        <v>1255.1999999999998</v>
      </c>
      <c r="Y5046">
        <f>IF(ChurnTable[[#This Row],[Churn]]="Yes",1,0)</f>
        <v>0</v>
      </c>
      <c r="Z5046">
        <f>IF(ChurnTable[[#This Row],[Churn]]="Yes",ChurnTable[[#This Row],[MonthlyCharges]]*12,0)</f>
        <v>0</v>
      </c>
    </row>
    <row r="5047" spans="1:26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 s="1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 s="2">
        <v>80.05</v>
      </c>
      <c r="T5047" s="2">
        <v>2835.9</v>
      </c>
      <c r="U5047" t="s">
        <v>24</v>
      </c>
      <c r="V50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47" t="str">
        <f>IF(ChurnTable[[#This Row],[MonthlyCharges]]&lt;35,"Low (&lt;$35)",IF(ChurnTable[[#This Row],[MonthlyCharges]]&lt;70,"Medium ($35-$70)","High (&gt;$70)"))</f>
        <v>High (&gt;$70)</v>
      </c>
      <c r="X5047">
        <f>ChurnTable[[#This Row],[MonthlyCharges]]*12</f>
        <v>960.59999999999991</v>
      </c>
      <c r="Y5047">
        <f>IF(ChurnTable[[#This Row],[Churn]]="Yes",1,0)</f>
        <v>0</v>
      </c>
      <c r="Z5047">
        <f>IF(ChurnTable[[#This Row],[Churn]]="Yes",ChurnTable[[#This Row],[MonthlyCharges]]*12,0)</f>
        <v>0</v>
      </c>
    </row>
    <row r="5048" spans="1:26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 s="1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 s="2">
        <v>45.15</v>
      </c>
      <c r="T5048" s="2">
        <v>45.15</v>
      </c>
      <c r="U5048" t="s">
        <v>24</v>
      </c>
      <c r="V50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48" t="str">
        <f>IF(ChurnTable[[#This Row],[MonthlyCharges]]&lt;35,"Low (&lt;$35)",IF(ChurnTable[[#This Row],[MonthlyCharges]]&lt;70,"Medium ($35-$70)","High (&gt;$70)"))</f>
        <v>Medium ($35-$70)</v>
      </c>
      <c r="X5048">
        <f>ChurnTable[[#This Row],[MonthlyCharges]]*12</f>
        <v>541.79999999999995</v>
      </c>
      <c r="Y5048">
        <f>IF(ChurnTable[[#This Row],[Churn]]="Yes",1,0)</f>
        <v>0</v>
      </c>
      <c r="Z5048">
        <f>IF(ChurnTable[[#This Row],[Churn]]="Yes",ChurnTable[[#This Row],[MonthlyCharges]]*12,0)</f>
        <v>0</v>
      </c>
    </row>
    <row r="5049" spans="1:26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 s="1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 s="2">
        <v>73.150000000000006</v>
      </c>
      <c r="T5049" s="2">
        <v>2730.85</v>
      </c>
      <c r="U5049" t="s">
        <v>24</v>
      </c>
      <c r="V50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49" t="str">
        <f>IF(ChurnTable[[#This Row],[MonthlyCharges]]&lt;35,"Low (&lt;$35)",IF(ChurnTable[[#This Row],[MonthlyCharges]]&lt;70,"Medium ($35-$70)","High (&gt;$70)"))</f>
        <v>High (&gt;$70)</v>
      </c>
      <c r="X5049">
        <f>ChurnTable[[#This Row],[MonthlyCharges]]*12</f>
        <v>877.80000000000007</v>
      </c>
      <c r="Y5049">
        <f>IF(ChurnTable[[#This Row],[Churn]]="Yes",1,0)</f>
        <v>0</v>
      </c>
      <c r="Z5049">
        <f>IF(ChurnTable[[#This Row],[Churn]]="Yes",ChurnTable[[#This Row],[MonthlyCharges]]*12,0)</f>
        <v>0</v>
      </c>
    </row>
    <row r="5050" spans="1:26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 s="1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 s="2">
        <v>99.1</v>
      </c>
      <c r="T5050" s="2">
        <v>5437.1</v>
      </c>
      <c r="U5050" t="s">
        <v>24</v>
      </c>
      <c r="V50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50" t="str">
        <f>IF(ChurnTable[[#This Row],[MonthlyCharges]]&lt;35,"Low (&lt;$35)",IF(ChurnTable[[#This Row],[MonthlyCharges]]&lt;70,"Medium ($35-$70)","High (&gt;$70)"))</f>
        <v>High (&gt;$70)</v>
      </c>
      <c r="X5050">
        <f>ChurnTable[[#This Row],[MonthlyCharges]]*12</f>
        <v>1189.1999999999998</v>
      </c>
      <c r="Y5050">
        <f>IF(ChurnTable[[#This Row],[Churn]]="Yes",1,0)</f>
        <v>0</v>
      </c>
      <c r="Z5050">
        <f>IF(ChurnTable[[#This Row],[Churn]]="Yes",ChurnTable[[#This Row],[MonthlyCharges]]*12,0)</f>
        <v>0</v>
      </c>
    </row>
    <row r="5051" spans="1:26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 s="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 s="2">
        <v>20.2</v>
      </c>
      <c r="T5051" s="2">
        <v>20.2</v>
      </c>
      <c r="U5051" t="s">
        <v>23</v>
      </c>
      <c r="V50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51" t="str">
        <f>IF(ChurnTable[[#This Row],[MonthlyCharges]]&lt;35,"Low (&lt;$35)",IF(ChurnTable[[#This Row],[MonthlyCharges]]&lt;70,"Medium ($35-$70)","High (&gt;$70)"))</f>
        <v>Low (&lt;$35)</v>
      </c>
      <c r="X5051">
        <f>ChurnTable[[#This Row],[MonthlyCharges]]*12</f>
        <v>242.39999999999998</v>
      </c>
      <c r="Y5051">
        <f>IF(ChurnTable[[#This Row],[Churn]]="Yes",1,0)</f>
        <v>1</v>
      </c>
      <c r="Z5051">
        <f>IF(ChurnTable[[#This Row],[Churn]]="Yes",ChurnTable[[#This Row],[MonthlyCharges]]*12,0)</f>
        <v>242.39999999999998</v>
      </c>
    </row>
    <row r="5052" spans="1:26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 s="1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 s="2">
        <v>106.05</v>
      </c>
      <c r="T5052" s="2">
        <v>6981.35</v>
      </c>
      <c r="U5052" t="s">
        <v>23</v>
      </c>
      <c r="V50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52" t="str">
        <f>IF(ChurnTable[[#This Row],[MonthlyCharges]]&lt;35,"Low (&lt;$35)",IF(ChurnTable[[#This Row],[MonthlyCharges]]&lt;70,"Medium ($35-$70)","High (&gt;$70)"))</f>
        <v>High (&gt;$70)</v>
      </c>
      <c r="X5052">
        <f>ChurnTable[[#This Row],[MonthlyCharges]]*12</f>
        <v>1272.5999999999999</v>
      </c>
      <c r="Y5052">
        <f>IF(ChurnTable[[#This Row],[Churn]]="Yes",1,0)</f>
        <v>1</v>
      </c>
      <c r="Z5052">
        <f>IF(ChurnTable[[#This Row],[Churn]]="Yes",ChurnTable[[#This Row],[MonthlyCharges]]*12,0)</f>
        <v>1272.5999999999999</v>
      </c>
    </row>
    <row r="5053" spans="1:26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 s="1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 s="2">
        <v>105.35</v>
      </c>
      <c r="T5053" s="2">
        <v>5794.45</v>
      </c>
      <c r="U5053" t="s">
        <v>24</v>
      </c>
      <c r="V50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53" t="str">
        <f>IF(ChurnTable[[#This Row],[MonthlyCharges]]&lt;35,"Low (&lt;$35)",IF(ChurnTable[[#This Row],[MonthlyCharges]]&lt;70,"Medium ($35-$70)","High (&gt;$70)"))</f>
        <v>High (&gt;$70)</v>
      </c>
      <c r="X5053">
        <f>ChurnTable[[#This Row],[MonthlyCharges]]*12</f>
        <v>1264.1999999999998</v>
      </c>
      <c r="Y5053">
        <f>IF(ChurnTable[[#This Row],[Churn]]="Yes",1,0)</f>
        <v>0</v>
      </c>
      <c r="Z5053">
        <f>IF(ChurnTable[[#This Row],[Churn]]="Yes",ChurnTable[[#This Row],[MonthlyCharges]]*12,0)</f>
        <v>0</v>
      </c>
    </row>
    <row r="5054" spans="1:26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 s="1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 s="2">
        <v>45.65</v>
      </c>
      <c r="T5054" s="2">
        <v>747.2</v>
      </c>
      <c r="U5054" t="s">
        <v>24</v>
      </c>
      <c r="V50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54" t="str">
        <f>IF(ChurnTable[[#This Row],[MonthlyCharges]]&lt;35,"Low (&lt;$35)",IF(ChurnTable[[#This Row],[MonthlyCharges]]&lt;70,"Medium ($35-$70)","High (&gt;$70)"))</f>
        <v>Medium ($35-$70)</v>
      </c>
      <c r="X5054">
        <f>ChurnTable[[#This Row],[MonthlyCharges]]*12</f>
        <v>547.79999999999995</v>
      </c>
      <c r="Y5054">
        <f>IF(ChurnTable[[#This Row],[Churn]]="Yes",1,0)</f>
        <v>0</v>
      </c>
      <c r="Z5054">
        <f>IF(ChurnTable[[#This Row],[Churn]]="Yes",ChurnTable[[#This Row],[MonthlyCharges]]*12,0)</f>
        <v>0</v>
      </c>
    </row>
    <row r="5055" spans="1:26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 s="1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 s="2">
        <v>79.95</v>
      </c>
      <c r="T5055" s="2">
        <v>1267.95</v>
      </c>
      <c r="U5055" t="s">
        <v>24</v>
      </c>
      <c r="V50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55" t="str">
        <f>IF(ChurnTable[[#This Row],[MonthlyCharges]]&lt;35,"Low (&lt;$35)",IF(ChurnTable[[#This Row],[MonthlyCharges]]&lt;70,"Medium ($35-$70)","High (&gt;$70)"))</f>
        <v>High (&gt;$70)</v>
      </c>
      <c r="X5055">
        <f>ChurnTable[[#This Row],[MonthlyCharges]]*12</f>
        <v>959.40000000000009</v>
      </c>
      <c r="Y5055">
        <f>IF(ChurnTable[[#This Row],[Churn]]="Yes",1,0)</f>
        <v>0</v>
      </c>
      <c r="Z5055">
        <f>IF(ChurnTable[[#This Row],[Churn]]="Yes",ChurnTable[[#This Row],[MonthlyCharges]]*12,0)</f>
        <v>0</v>
      </c>
    </row>
    <row r="5056" spans="1:26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 s="1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 s="2">
        <v>54.45</v>
      </c>
      <c r="T5056" s="2">
        <v>3674.95</v>
      </c>
      <c r="U5056" t="s">
        <v>24</v>
      </c>
      <c r="V50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56" t="str">
        <f>IF(ChurnTable[[#This Row],[MonthlyCharges]]&lt;35,"Low (&lt;$35)",IF(ChurnTable[[#This Row],[MonthlyCharges]]&lt;70,"Medium ($35-$70)","High (&gt;$70)"))</f>
        <v>Medium ($35-$70)</v>
      </c>
      <c r="X5056">
        <f>ChurnTable[[#This Row],[MonthlyCharges]]*12</f>
        <v>653.40000000000009</v>
      </c>
      <c r="Y5056">
        <f>IF(ChurnTable[[#This Row],[Churn]]="Yes",1,0)</f>
        <v>0</v>
      </c>
      <c r="Z5056">
        <f>IF(ChurnTable[[#This Row],[Churn]]="Yes",ChurnTable[[#This Row],[MonthlyCharges]]*12,0)</f>
        <v>0</v>
      </c>
    </row>
    <row r="5057" spans="1:26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 s="1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 s="2">
        <v>25.1</v>
      </c>
      <c r="T5057" s="2">
        <v>1275.5999999999999</v>
      </c>
      <c r="U5057" t="s">
        <v>24</v>
      </c>
      <c r="V50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57" t="str">
        <f>IF(ChurnTable[[#This Row],[MonthlyCharges]]&lt;35,"Low (&lt;$35)",IF(ChurnTable[[#This Row],[MonthlyCharges]]&lt;70,"Medium ($35-$70)","High (&gt;$70)"))</f>
        <v>Low (&lt;$35)</v>
      </c>
      <c r="X5057">
        <f>ChurnTable[[#This Row],[MonthlyCharges]]*12</f>
        <v>301.20000000000005</v>
      </c>
      <c r="Y5057">
        <f>IF(ChurnTable[[#This Row],[Churn]]="Yes",1,0)</f>
        <v>0</v>
      </c>
      <c r="Z5057">
        <f>IF(ChurnTable[[#This Row],[Churn]]="Yes",ChurnTable[[#This Row],[MonthlyCharges]]*12,0)</f>
        <v>0</v>
      </c>
    </row>
    <row r="5058" spans="1:26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 s="1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 s="2">
        <v>84.7</v>
      </c>
      <c r="T5058" s="2">
        <v>5893.9</v>
      </c>
      <c r="U5058" t="s">
        <v>24</v>
      </c>
      <c r="V50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58" t="str">
        <f>IF(ChurnTable[[#This Row],[MonthlyCharges]]&lt;35,"Low (&lt;$35)",IF(ChurnTable[[#This Row],[MonthlyCharges]]&lt;70,"Medium ($35-$70)","High (&gt;$70)"))</f>
        <v>High (&gt;$70)</v>
      </c>
      <c r="X5058">
        <f>ChurnTable[[#This Row],[MonthlyCharges]]*12</f>
        <v>1016.4000000000001</v>
      </c>
      <c r="Y5058">
        <f>IF(ChurnTable[[#This Row],[Churn]]="Yes",1,0)</f>
        <v>0</v>
      </c>
      <c r="Z5058">
        <f>IF(ChurnTable[[#This Row],[Churn]]="Yes",ChurnTable[[#This Row],[MonthlyCharges]]*12,0)</f>
        <v>0</v>
      </c>
    </row>
    <row r="5059" spans="1:26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 s="1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 s="2">
        <v>75.849999999999994</v>
      </c>
      <c r="T5059" s="2">
        <v>724.65</v>
      </c>
      <c r="U5059" t="s">
        <v>24</v>
      </c>
      <c r="V50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59" t="str">
        <f>IF(ChurnTable[[#This Row],[MonthlyCharges]]&lt;35,"Low (&lt;$35)",IF(ChurnTable[[#This Row],[MonthlyCharges]]&lt;70,"Medium ($35-$70)","High (&gt;$70)"))</f>
        <v>High (&gt;$70)</v>
      </c>
      <c r="X5059">
        <f>ChurnTable[[#This Row],[MonthlyCharges]]*12</f>
        <v>910.19999999999993</v>
      </c>
      <c r="Y5059">
        <f>IF(ChurnTable[[#This Row],[Churn]]="Yes",1,0)</f>
        <v>0</v>
      </c>
      <c r="Z5059">
        <f>IF(ChurnTable[[#This Row],[Churn]]="Yes",ChurnTable[[#This Row],[MonthlyCharges]]*12,0)</f>
        <v>0</v>
      </c>
    </row>
    <row r="5060" spans="1:26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 s="1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 s="2">
        <v>48.8</v>
      </c>
      <c r="T5060" s="2">
        <v>1536.75</v>
      </c>
      <c r="U5060" t="s">
        <v>24</v>
      </c>
      <c r="V50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60" t="str">
        <f>IF(ChurnTable[[#This Row],[MonthlyCharges]]&lt;35,"Low (&lt;$35)",IF(ChurnTable[[#This Row],[MonthlyCharges]]&lt;70,"Medium ($35-$70)","High (&gt;$70)"))</f>
        <v>Medium ($35-$70)</v>
      </c>
      <c r="X5060">
        <f>ChurnTable[[#This Row],[MonthlyCharges]]*12</f>
        <v>585.59999999999991</v>
      </c>
      <c r="Y5060">
        <f>IF(ChurnTable[[#This Row],[Churn]]="Yes",1,0)</f>
        <v>0</v>
      </c>
      <c r="Z5060">
        <f>IF(ChurnTable[[#This Row],[Churn]]="Yes",ChurnTable[[#This Row],[MonthlyCharges]]*12,0)</f>
        <v>0</v>
      </c>
    </row>
    <row r="5061" spans="1:26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 s="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 s="2">
        <v>99.15</v>
      </c>
      <c r="T5061" s="2">
        <v>3615.6</v>
      </c>
      <c r="U5061" t="s">
        <v>23</v>
      </c>
      <c r="V50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61" t="str">
        <f>IF(ChurnTable[[#This Row],[MonthlyCharges]]&lt;35,"Low (&lt;$35)",IF(ChurnTable[[#This Row],[MonthlyCharges]]&lt;70,"Medium ($35-$70)","High (&gt;$70)"))</f>
        <v>High (&gt;$70)</v>
      </c>
      <c r="X5061">
        <f>ChurnTable[[#This Row],[MonthlyCharges]]*12</f>
        <v>1189.8000000000002</v>
      </c>
      <c r="Y5061">
        <f>IF(ChurnTable[[#This Row],[Churn]]="Yes",1,0)</f>
        <v>1</v>
      </c>
      <c r="Z5061">
        <f>IF(ChurnTable[[#This Row],[Churn]]="Yes",ChurnTable[[#This Row],[MonthlyCharges]]*12,0)</f>
        <v>1189.8000000000002</v>
      </c>
    </row>
    <row r="5062" spans="1:26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 s="1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 s="2">
        <v>35.200000000000003</v>
      </c>
      <c r="T5062" s="2">
        <v>607.29999999999995</v>
      </c>
      <c r="U5062" t="s">
        <v>24</v>
      </c>
      <c r="V50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62" t="str">
        <f>IF(ChurnTable[[#This Row],[MonthlyCharges]]&lt;35,"Low (&lt;$35)",IF(ChurnTable[[#This Row],[MonthlyCharges]]&lt;70,"Medium ($35-$70)","High (&gt;$70)"))</f>
        <v>Medium ($35-$70)</v>
      </c>
      <c r="X5062">
        <f>ChurnTable[[#This Row],[MonthlyCharges]]*12</f>
        <v>422.40000000000003</v>
      </c>
      <c r="Y5062">
        <f>IF(ChurnTable[[#This Row],[Churn]]="Yes",1,0)</f>
        <v>0</v>
      </c>
      <c r="Z5062">
        <f>IF(ChurnTable[[#This Row],[Churn]]="Yes",ChurnTable[[#This Row],[MonthlyCharges]]*12,0)</f>
        <v>0</v>
      </c>
    </row>
    <row r="5063" spans="1:26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 s="1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 s="2">
        <v>76.25</v>
      </c>
      <c r="T5063" s="2">
        <v>4154.55</v>
      </c>
      <c r="U5063" t="s">
        <v>24</v>
      </c>
      <c r="V50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63" t="str">
        <f>IF(ChurnTable[[#This Row],[MonthlyCharges]]&lt;35,"Low (&lt;$35)",IF(ChurnTable[[#This Row],[MonthlyCharges]]&lt;70,"Medium ($35-$70)","High (&gt;$70)"))</f>
        <v>High (&gt;$70)</v>
      </c>
      <c r="X5063">
        <f>ChurnTable[[#This Row],[MonthlyCharges]]*12</f>
        <v>915</v>
      </c>
      <c r="Y5063">
        <f>IF(ChurnTable[[#This Row],[Churn]]="Yes",1,0)</f>
        <v>0</v>
      </c>
      <c r="Z5063">
        <f>IF(ChurnTable[[#This Row],[Churn]]="Yes",ChurnTable[[#This Row],[MonthlyCharges]]*12,0)</f>
        <v>0</v>
      </c>
    </row>
    <row r="5064" spans="1:26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 s="1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 s="2">
        <v>55.9</v>
      </c>
      <c r="T5064" s="2">
        <v>2184.35</v>
      </c>
      <c r="U5064" t="s">
        <v>23</v>
      </c>
      <c r="V50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64" t="str">
        <f>IF(ChurnTable[[#This Row],[MonthlyCharges]]&lt;35,"Low (&lt;$35)",IF(ChurnTable[[#This Row],[MonthlyCharges]]&lt;70,"Medium ($35-$70)","High (&gt;$70)"))</f>
        <v>Medium ($35-$70)</v>
      </c>
      <c r="X5064">
        <f>ChurnTable[[#This Row],[MonthlyCharges]]*12</f>
        <v>670.8</v>
      </c>
      <c r="Y5064">
        <f>IF(ChurnTable[[#This Row],[Churn]]="Yes",1,0)</f>
        <v>1</v>
      </c>
      <c r="Z5064">
        <f>IF(ChurnTable[[#This Row],[Churn]]="Yes",ChurnTable[[#This Row],[MonthlyCharges]]*12,0)</f>
        <v>670.8</v>
      </c>
    </row>
    <row r="5065" spans="1:26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 s="1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 s="2">
        <v>82.35</v>
      </c>
      <c r="T5065" s="2">
        <v>1852.85</v>
      </c>
      <c r="U5065" t="s">
        <v>23</v>
      </c>
      <c r="V50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65" t="str">
        <f>IF(ChurnTable[[#This Row],[MonthlyCharges]]&lt;35,"Low (&lt;$35)",IF(ChurnTable[[#This Row],[MonthlyCharges]]&lt;70,"Medium ($35-$70)","High (&gt;$70)"))</f>
        <v>High (&gt;$70)</v>
      </c>
      <c r="X5065">
        <f>ChurnTable[[#This Row],[MonthlyCharges]]*12</f>
        <v>988.19999999999993</v>
      </c>
      <c r="Y5065">
        <f>IF(ChurnTable[[#This Row],[Churn]]="Yes",1,0)</f>
        <v>1</v>
      </c>
      <c r="Z5065">
        <f>IF(ChurnTable[[#This Row],[Churn]]="Yes",ChurnTable[[#This Row],[MonthlyCharges]]*12,0)</f>
        <v>988.19999999999993</v>
      </c>
    </row>
    <row r="5066" spans="1:26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 s="1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 s="2">
        <v>40.4</v>
      </c>
      <c r="T5066" s="2">
        <v>77.150000000000006</v>
      </c>
      <c r="U5066" t="s">
        <v>23</v>
      </c>
      <c r="V50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66" t="str">
        <f>IF(ChurnTable[[#This Row],[MonthlyCharges]]&lt;35,"Low (&lt;$35)",IF(ChurnTable[[#This Row],[MonthlyCharges]]&lt;70,"Medium ($35-$70)","High (&gt;$70)"))</f>
        <v>Medium ($35-$70)</v>
      </c>
      <c r="X5066">
        <f>ChurnTable[[#This Row],[MonthlyCharges]]*12</f>
        <v>484.79999999999995</v>
      </c>
      <c r="Y5066">
        <f>IF(ChurnTable[[#This Row],[Churn]]="Yes",1,0)</f>
        <v>1</v>
      </c>
      <c r="Z5066">
        <f>IF(ChurnTable[[#This Row],[Churn]]="Yes",ChurnTable[[#This Row],[MonthlyCharges]]*12,0)</f>
        <v>484.79999999999995</v>
      </c>
    </row>
    <row r="5067" spans="1:26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 s="1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 s="2">
        <v>24.9</v>
      </c>
      <c r="T5067" s="2">
        <v>847.8</v>
      </c>
      <c r="U5067" t="s">
        <v>24</v>
      </c>
      <c r="V50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67" t="str">
        <f>IF(ChurnTable[[#This Row],[MonthlyCharges]]&lt;35,"Low (&lt;$35)",IF(ChurnTable[[#This Row],[MonthlyCharges]]&lt;70,"Medium ($35-$70)","High (&gt;$70)"))</f>
        <v>Low (&lt;$35)</v>
      </c>
      <c r="X5067">
        <f>ChurnTable[[#This Row],[MonthlyCharges]]*12</f>
        <v>298.79999999999995</v>
      </c>
      <c r="Y5067">
        <f>IF(ChurnTable[[#This Row],[Churn]]="Yes",1,0)</f>
        <v>0</v>
      </c>
      <c r="Z5067">
        <f>IF(ChurnTable[[#This Row],[Churn]]="Yes",ChurnTable[[#This Row],[MonthlyCharges]]*12,0)</f>
        <v>0</v>
      </c>
    </row>
    <row r="5068" spans="1:26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 s="1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 s="2">
        <v>54.3</v>
      </c>
      <c r="T5068" s="2">
        <v>2390.4499999999998</v>
      </c>
      <c r="U5068" t="s">
        <v>24</v>
      </c>
      <c r="V50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68" t="str">
        <f>IF(ChurnTable[[#This Row],[MonthlyCharges]]&lt;35,"Low (&lt;$35)",IF(ChurnTable[[#This Row],[MonthlyCharges]]&lt;70,"Medium ($35-$70)","High (&gt;$70)"))</f>
        <v>Medium ($35-$70)</v>
      </c>
      <c r="X5068">
        <f>ChurnTable[[#This Row],[MonthlyCharges]]*12</f>
        <v>651.59999999999991</v>
      </c>
      <c r="Y5068">
        <f>IF(ChurnTable[[#This Row],[Churn]]="Yes",1,0)</f>
        <v>0</v>
      </c>
      <c r="Z5068">
        <f>IF(ChurnTable[[#This Row],[Churn]]="Yes",ChurnTable[[#This Row],[MonthlyCharges]]*12,0)</f>
        <v>0</v>
      </c>
    </row>
    <row r="5069" spans="1:26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 s="1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 s="2">
        <v>66.3</v>
      </c>
      <c r="T5069" s="2">
        <v>1923.5</v>
      </c>
      <c r="U5069" t="s">
        <v>24</v>
      </c>
      <c r="V50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69" t="str">
        <f>IF(ChurnTable[[#This Row],[MonthlyCharges]]&lt;35,"Low (&lt;$35)",IF(ChurnTable[[#This Row],[MonthlyCharges]]&lt;70,"Medium ($35-$70)","High (&gt;$70)"))</f>
        <v>Medium ($35-$70)</v>
      </c>
      <c r="X5069">
        <f>ChurnTable[[#This Row],[MonthlyCharges]]*12</f>
        <v>795.59999999999991</v>
      </c>
      <c r="Y5069">
        <f>IF(ChurnTable[[#This Row],[Churn]]="Yes",1,0)</f>
        <v>0</v>
      </c>
      <c r="Z5069">
        <f>IF(ChurnTable[[#This Row],[Churn]]="Yes",ChurnTable[[#This Row],[MonthlyCharges]]*12,0)</f>
        <v>0</v>
      </c>
    </row>
    <row r="5070" spans="1:26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 s="1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 s="2">
        <v>20.9</v>
      </c>
      <c r="T5070" s="2">
        <v>1493.2</v>
      </c>
      <c r="U5070" t="s">
        <v>24</v>
      </c>
      <c r="V50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70" t="str">
        <f>IF(ChurnTable[[#This Row],[MonthlyCharges]]&lt;35,"Low (&lt;$35)",IF(ChurnTable[[#This Row],[MonthlyCharges]]&lt;70,"Medium ($35-$70)","High (&gt;$70)"))</f>
        <v>Low (&lt;$35)</v>
      </c>
      <c r="X5070">
        <f>ChurnTable[[#This Row],[MonthlyCharges]]*12</f>
        <v>250.79999999999998</v>
      </c>
      <c r="Y5070">
        <f>IF(ChurnTable[[#This Row],[Churn]]="Yes",1,0)</f>
        <v>0</v>
      </c>
      <c r="Z5070">
        <f>IF(ChurnTable[[#This Row],[Churn]]="Yes",ChurnTable[[#This Row],[MonthlyCharges]]*12,0)</f>
        <v>0</v>
      </c>
    </row>
    <row r="5071" spans="1:26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 s="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 s="2">
        <v>75.349999999999994</v>
      </c>
      <c r="T5071" s="2">
        <v>338.1</v>
      </c>
      <c r="U5071" t="s">
        <v>23</v>
      </c>
      <c r="V50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71" t="str">
        <f>IF(ChurnTable[[#This Row],[MonthlyCharges]]&lt;35,"Low (&lt;$35)",IF(ChurnTable[[#This Row],[MonthlyCharges]]&lt;70,"Medium ($35-$70)","High (&gt;$70)"))</f>
        <v>High (&gt;$70)</v>
      </c>
      <c r="X5071">
        <f>ChurnTable[[#This Row],[MonthlyCharges]]*12</f>
        <v>904.19999999999993</v>
      </c>
      <c r="Y5071">
        <f>IF(ChurnTable[[#This Row],[Churn]]="Yes",1,0)</f>
        <v>1</v>
      </c>
      <c r="Z5071">
        <f>IF(ChurnTable[[#This Row],[Churn]]="Yes",ChurnTable[[#This Row],[MonthlyCharges]]*12,0)</f>
        <v>904.19999999999993</v>
      </c>
    </row>
    <row r="5072" spans="1:26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 s="1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 s="2">
        <v>85.15</v>
      </c>
      <c r="T5072" s="2">
        <v>3030.6</v>
      </c>
      <c r="U5072" t="s">
        <v>23</v>
      </c>
      <c r="V50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72" t="str">
        <f>IF(ChurnTable[[#This Row],[MonthlyCharges]]&lt;35,"Low (&lt;$35)",IF(ChurnTable[[#This Row],[MonthlyCharges]]&lt;70,"Medium ($35-$70)","High (&gt;$70)"))</f>
        <v>High (&gt;$70)</v>
      </c>
      <c r="X5072">
        <f>ChurnTable[[#This Row],[MonthlyCharges]]*12</f>
        <v>1021.8000000000001</v>
      </c>
      <c r="Y5072">
        <f>IF(ChurnTable[[#This Row],[Churn]]="Yes",1,0)</f>
        <v>1</v>
      </c>
      <c r="Z5072">
        <f>IF(ChurnTable[[#This Row],[Churn]]="Yes",ChurnTable[[#This Row],[MonthlyCharges]]*12,0)</f>
        <v>1021.8000000000001</v>
      </c>
    </row>
    <row r="5073" spans="1:26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 s="1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 s="2">
        <v>75.349999999999994</v>
      </c>
      <c r="T5073" s="2">
        <v>75.349999999999994</v>
      </c>
      <c r="U5073" t="s">
        <v>24</v>
      </c>
      <c r="V50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73" t="str">
        <f>IF(ChurnTable[[#This Row],[MonthlyCharges]]&lt;35,"Low (&lt;$35)",IF(ChurnTable[[#This Row],[MonthlyCharges]]&lt;70,"Medium ($35-$70)","High (&gt;$70)"))</f>
        <v>High (&gt;$70)</v>
      </c>
      <c r="X5073">
        <f>ChurnTable[[#This Row],[MonthlyCharges]]*12</f>
        <v>904.19999999999993</v>
      </c>
      <c r="Y5073">
        <f>IF(ChurnTable[[#This Row],[Churn]]="Yes",1,0)</f>
        <v>0</v>
      </c>
      <c r="Z5073">
        <f>IF(ChurnTable[[#This Row],[Churn]]="Yes",ChurnTable[[#This Row],[MonthlyCharges]]*12,0)</f>
        <v>0</v>
      </c>
    </row>
    <row r="5074" spans="1:26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 s="1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 s="2">
        <v>104.45</v>
      </c>
      <c r="T5074" s="2">
        <v>2184.85</v>
      </c>
      <c r="U5074" t="s">
        <v>24</v>
      </c>
      <c r="V50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74" t="str">
        <f>IF(ChurnTable[[#This Row],[MonthlyCharges]]&lt;35,"Low (&lt;$35)",IF(ChurnTable[[#This Row],[MonthlyCharges]]&lt;70,"Medium ($35-$70)","High (&gt;$70)"))</f>
        <v>High (&gt;$70)</v>
      </c>
      <c r="X5074">
        <f>ChurnTable[[#This Row],[MonthlyCharges]]*12</f>
        <v>1253.4000000000001</v>
      </c>
      <c r="Y5074">
        <f>IF(ChurnTable[[#This Row],[Churn]]="Yes",1,0)</f>
        <v>0</v>
      </c>
      <c r="Z5074">
        <f>IF(ChurnTable[[#This Row],[Churn]]="Yes",ChurnTable[[#This Row],[MonthlyCharges]]*12,0)</f>
        <v>0</v>
      </c>
    </row>
    <row r="5075" spans="1:26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 s="1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 s="2">
        <v>49.45</v>
      </c>
      <c r="T5075" s="2">
        <v>1031.4000000000001</v>
      </c>
      <c r="U5075" t="s">
        <v>24</v>
      </c>
      <c r="V50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75" t="str">
        <f>IF(ChurnTable[[#This Row],[MonthlyCharges]]&lt;35,"Low (&lt;$35)",IF(ChurnTable[[#This Row],[MonthlyCharges]]&lt;70,"Medium ($35-$70)","High (&gt;$70)"))</f>
        <v>Medium ($35-$70)</v>
      </c>
      <c r="X5075">
        <f>ChurnTable[[#This Row],[MonthlyCharges]]*12</f>
        <v>593.40000000000009</v>
      </c>
      <c r="Y5075">
        <f>IF(ChurnTable[[#This Row],[Churn]]="Yes",1,0)</f>
        <v>0</v>
      </c>
      <c r="Z5075">
        <f>IF(ChurnTable[[#This Row],[Churn]]="Yes",ChurnTable[[#This Row],[MonthlyCharges]]*12,0)</f>
        <v>0</v>
      </c>
    </row>
    <row r="5076" spans="1:26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 s="1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 s="2">
        <v>19.45</v>
      </c>
      <c r="T5076" s="2">
        <v>921.3</v>
      </c>
      <c r="U5076" t="s">
        <v>24</v>
      </c>
      <c r="V50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76" t="str">
        <f>IF(ChurnTable[[#This Row],[MonthlyCharges]]&lt;35,"Low (&lt;$35)",IF(ChurnTable[[#This Row],[MonthlyCharges]]&lt;70,"Medium ($35-$70)","High (&gt;$70)"))</f>
        <v>Low (&lt;$35)</v>
      </c>
      <c r="X5076">
        <f>ChurnTable[[#This Row],[MonthlyCharges]]*12</f>
        <v>233.39999999999998</v>
      </c>
      <c r="Y5076">
        <f>IF(ChurnTable[[#This Row],[Churn]]="Yes",1,0)</f>
        <v>0</v>
      </c>
      <c r="Z5076">
        <f>IF(ChurnTable[[#This Row],[Churn]]="Yes",ChurnTable[[#This Row],[MonthlyCharges]]*12,0)</f>
        <v>0</v>
      </c>
    </row>
    <row r="5077" spans="1:26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 s="1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 s="2">
        <v>92.15</v>
      </c>
      <c r="T5077" s="2">
        <v>3875.4</v>
      </c>
      <c r="U5077" t="s">
        <v>24</v>
      </c>
      <c r="V50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77" t="str">
        <f>IF(ChurnTable[[#This Row],[MonthlyCharges]]&lt;35,"Low (&lt;$35)",IF(ChurnTable[[#This Row],[MonthlyCharges]]&lt;70,"Medium ($35-$70)","High (&gt;$70)"))</f>
        <v>High (&gt;$70)</v>
      </c>
      <c r="X5077">
        <f>ChurnTable[[#This Row],[MonthlyCharges]]*12</f>
        <v>1105.8000000000002</v>
      </c>
      <c r="Y5077">
        <f>IF(ChurnTable[[#This Row],[Churn]]="Yes",1,0)</f>
        <v>0</v>
      </c>
      <c r="Z5077">
        <f>IF(ChurnTable[[#This Row],[Churn]]="Yes",ChurnTable[[#This Row],[MonthlyCharges]]*12,0)</f>
        <v>0</v>
      </c>
    </row>
    <row r="5078" spans="1:26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 s="1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 s="2">
        <v>93.8</v>
      </c>
      <c r="T5078" s="2">
        <v>3124.5</v>
      </c>
      <c r="U5078" t="s">
        <v>23</v>
      </c>
      <c r="V50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78" t="str">
        <f>IF(ChurnTable[[#This Row],[MonthlyCharges]]&lt;35,"Low (&lt;$35)",IF(ChurnTable[[#This Row],[MonthlyCharges]]&lt;70,"Medium ($35-$70)","High (&gt;$70)"))</f>
        <v>High (&gt;$70)</v>
      </c>
      <c r="X5078">
        <f>ChurnTable[[#This Row],[MonthlyCharges]]*12</f>
        <v>1125.5999999999999</v>
      </c>
      <c r="Y5078">
        <f>IF(ChurnTable[[#This Row],[Churn]]="Yes",1,0)</f>
        <v>1</v>
      </c>
      <c r="Z5078">
        <f>IF(ChurnTable[[#This Row],[Churn]]="Yes",ChurnTable[[#This Row],[MonthlyCharges]]*12,0)</f>
        <v>1125.5999999999999</v>
      </c>
    </row>
    <row r="5079" spans="1:26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 s="1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 s="2">
        <v>19.850000000000001</v>
      </c>
      <c r="T5079" s="2">
        <v>144.15</v>
      </c>
      <c r="U5079" t="s">
        <v>24</v>
      </c>
      <c r="V50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79" t="str">
        <f>IF(ChurnTable[[#This Row],[MonthlyCharges]]&lt;35,"Low (&lt;$35)",IF(ChurnTable[[#This Row],[MonthlyCharges]]&lt;70,"Medium ($35-$70)","High (&gt;$70)"))</f>
        <v>Low (&lt;$35)</v>
      </c>
      <c r="X5079">
        <f>ChurnTable[[#This Row],[MonthlyCharges]]*12</f>
        <v>238.20000000000002</v>
      </c>
      <c r="Y5079">
        <f>IF(ChurnTable[[#This Row],[Churn]]="Yes",1,0)</f>
        <v>0</v>
      </c>
      <c r="Z5079">
        <f>IF(ChurnTable[[#This Row],[Churn]]="Yes",ChurnTable[[#This Row],[MonthlyCharges]]*12,0)</f>
        <v>0</v>
      </c>
    </row>
    <row r="5080" spans="1:26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 s="1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 s="2">
        <v>100.25</v>
      </c>
      <c r="T5080" s="2">
        <v>6689</v>
      </c>
      <c r="U5080" t="s">
        <v>24</v>
      </c>
      <c r="V50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80" t="str">
        <f>IF(ChurnTable[[#This Row],[MonthlyCharges]]&lt;35,"Low (&lt;$35)",IF(ChurnTable[[#This Row],[MonthlyCharges]]&lt;70,"Medium ($35-$70)","High (&gt;$70)"))</f>
        <v>High (&gt;$70)</v>
      </c>
      <c r="X5080">
        <f>ChurnTable[[#This Row],[MonthlyCharges]]*12</f>
        <v>1203</v>
      </c>
      <c r="Y5080">
        <f>IF(ChurnTable[[#This Row],[Churn]]="Yes",1,0)</f>
        <v>0</v>
      </c>
      <c r="Z5080">
        <f>IF(ChurnTable[[#This Row],[Churn]]="Yes",ChurnTable[[#This Row],[MonthlyCharges]]*12,0)</f>
        <v>0</v>
      </c>
    </row>
    <row r="5081" spans="1:26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 s="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 s="2">
        <v>95.7</v>
      </c>
      <c r="T5081" s="2">
        <v>1451.1</v>
      </c>
      <c r="U5081" t="s">
        <v>24</v>
      </c>
      <c r="V50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81" t="str">
        <f>IF(ChurnTable[[#This Row],[MonthlyCharges]]&lt;35,"Low (&lt;$35)",IF(ChurnTable[[#This Row],[MonthlyCharges]]&lt;70,"Medium ($35-$70)","High (&gt;$70)"))</f>
        <v>High (&gt;$70)</v>
      </c>
      <c r="X5081">
        <f>ChurnTable[[#This Row],[MonthlyCharges]]*12</f>
        <v>1148.4000000000001</v>
      </c>
      <c r="Y5081">
        <f>IF(ChurnTable[[#This Row],[Churn]]="Yes",1,0)</f>
        <v>0</v>
      </c>
      <c r="Z5081">
        <f>IF(ChurnTable[[#This Row],[Churn]]="Yes",ChurnTable[[#This Row],[MonthlyCharges]]*12,0)</f>
        <v>0</v>
      </c>
    </row>
    <row r="5082" spans="1:26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 s="1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 s="2">
        <v>93.15</v>
      </c>
      <c r="T5082" s="2">
        <v>6368.2</v>
      </c>
      <c r="U5082" t="s">
        <v>24</v>
      </c>
      <c r="V50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82" t="str">
        <f>IF(ChurnTable[[#This Row],[MonthlyCharges]]&lt;35,"Low (&lt;$35)",IF(ChurnTable[[#This Row],[MonthlyCharges]]&lt;70,"Medium ($35-$70)","High (&gt;$70)"))</f>
        <v>High (&gt;$70)</v>
      </c>
      <c r="X5082">
        <f>ChurnTable[[#This Row],[MonthlyCharges]]*12</f>
        <v>1117.8000000000002</v>
      </c>
      <c r="Y5082">
        <f>IF(ChurnTable[[#This Row],[Churn]]="Yes",1,0)</f>
        <v>0</v>
      </c>
      <c r="Z5082">
        <f>IF(ChurnTable[[#This Row],[Churn]]="Yes",ChurnTable[[#This Row],[MonthlyCharges]]*12,0)</f>
        <v>0</v>
      </c>
    </row>
    <row r="5083" spans="1:26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 s="1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 s="2">
        <v>69.7</v>
      </c>
      <c r="T5083" s="2">
        <v>3729.6</v>
      </c>
      <c r="U5083" t="s">
        <v>24</v>
      </c>
      <c r="V50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83" t="str">
        <f>IF(ChurnTable[[#This Row],[MonthlyCharges]]&lt;35,"Low (&lt;$35)",IF(ChurnTable[[#This Row],[MonthlyCharges]]&lt;70,"Medium ($35-$70)","High (&gt;$70)"))</f>
        <v>Medium ($35-$70)</v>
      </c>
      <c r="X5083">
        <f>ChurnTable[[#This Row],[MonthlyCharges]]*12</f>
        <v>836.40000000000009</v>
      </c>
      <c r="Y5083">
        <f>IF(ChurnTable[[#This Row],[Churn]]="Yes",1,0)</f>
        <v>0</v>
      </c>
      <c r="Z5083">
        <f>IF(ChurnTable[[#This Row],[Churn]]="Yes",ChurnTable[[#This Row],[MonthlyCharges]]*12,0)</f>
        <v>0</v>
      </c>
    </row>
    <row r="5084" spans="1:26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 s="1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 s="2">
        <v>19.8</v>
      </c>
      <c r="T5084" s="2">
        <v>350.1</v>
      </c>
      <c r="U5084" t="s">
        <v>24</v>
      </c>
      <c r="V50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84" t="str">
        <f>IF(ChurnTable[[#This Row],[MonthlyCharges]]&lt;35,"Low (&lt;$35)",IF(ChurnTable[[#This Row],[MonthlyCharges]]&lt;70,"Medium ($35-$70)","High (&gt;$70)"))</f>
        <v>Low (&lt;$35)</v>
      </c>
      <c r="X5084">
        <f>ChurnTable[[#This Row],[MonthlyCharges]]*12</f>
        <v>237.60000000000002</v>
      </c>
      <c r="Y5084">
        <f>IF(ChurnTable[[#This Row],[Churn]]="Yes",1,0)</f>
        <v>0</v>
      </c>
      <c r="Z5084">
        <f>IF(ChurnTable[[#This Row],[Churn]]="Yes",ChurnTable[[#This Row],[MonthlyCharges]]*12,0)</f>
        <v>0</v>
      </c>
    </row>
    <row r="5085" spans="1:26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 s="1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 s="2">
        <v>71.349999999999994</v>
      </c>
      <c r="T5085" s="2">
        <v>2847.2</v>
      </c>
      <c r="U5085" t="s">
        <v>24</v>
      </c>
      <c r="V50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85" t="str">
        <f>IF(ChurnTable[[#This Row],[MonthlyCharges]]&lt;35,"Low (&lt;$35)",IF(ChurnTable[[#This Row],[MonthlyCharges]]&lt;70,"Medium ($35-$70)","High (&gt;$70)"))</f>
        <v>High (&gt;$70)</v>
      </c>
      <c r="X5085">
        <f>ChurnTable[[#This Row],[MonthlyCharges]]*12</f>
        <v>856.19999999999993</v>
      </c>
      <c r="Y5085">
        <f>IF(ChurnTable[[#This Row],[Churn]]="Yes",1,0)</f>
        <v>0</v>
      </c>
      <c r="Z5085">
        <f>IF(ChurnTable[[#This Row],[Churn]]="Yes",ChurnTable[[#This Row],[MonthlyCharges]]*12,0)</f>
        <v>0</v>
      </c>
    </row>
    <row r="5086" spans="1:26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 s="1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 s="2">
        <v>20.75</v>
      </c>
      <c r="T5086" s="2">
        <v>452.35</v>
      </c>
      <c r="U5086" t="s">
        <v>24</v>
      </c>
      <c r="V50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086" t="str">
        <f>IF(ChurnTable[[#This Row],[MonthlyCharges]]&lt;35,"Low (&lt;$35)",IF(ChurnTable[[#This Row],[MonthlyCharges]]&lt;70,"Medium ($35-$70)","High (&gt;$70)"))</f>
        <v>Low (&lt;$35)</v>
      </c>
      <c r="X5086">
        <f>ChurnTable[[#This Row],[MonthlyCharges]]*12</f>
        <v>249</v>
      </c>
      <c r="Y5086">
        <f>IF(ChurnTable[[#This Row],[Churn]]="Yes",1,0)</f>
        <v>0</v>
      </c>
      <c r="Z5086">
        <f>IF(ChurnTable[[#This Row],[Churn]]="Yes",ChurnTable[[#This Row],[MonthlyCharges]]*12,0)</f>
        <v>0</v>
      </c>
    </row>
    <row r="5087" spans="1:26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 s="1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 s="2">
        <v>40.6</v>
      </c>
      <c r="T5087" s="2">
        <v>1494.5</v>
      </c>
      <c r="U5087" t="s">
        <v>24</v>
      </c>
      <c r="V50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87" t="str">
        <f>IF(ChurnTable[[#This Row],[MonthlyCharges]]&lt;35,"Low (&lt;$35)",IF(ChurnTable[[#This Row],[MonthlyCharges]]&lt;70,"Medium ($35-$70)","High (&gt;$70)"))</f>
        <v>Medium ($35-$70)</v>
      </c>
      <c r="X5087">
        <f>ChurnTable[[#This Row],[MonthlyCharges]]*12</f>
        <v>487.20000000000005</v>
      </c>
      <c r="Y5087">
        <f>IF(ChurnTable[[#This Row],[Churn]]="Yes",1,0)</f>
        <v>0</v>
      </c>
      <c r="Z5087">
        <f>IF(ChurnTable[[#This Row],[Churn]]="Yes",ChurnTable[[#This Row],[MonthlyCharges]]*12,0)</f>
        <v>0</v>
      </c>
    </row>
    <row r="5088" spans="1:26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 s="1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 s="2">
        <v>20.399999999999999</v>
      </c>
      <c r="T5088" s="2">
        <v>930.45</v>
      </c>
      <c r="U5088" t="s">
        <v>23</v>
      </c>
      <c r="V50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88" t="str">
        <f>IF(ChurnTable[[#This Row],[MonthlyCharges]]&lt;35,"Low (&lt;$35)",IF(ChurnTable[[#This Row],[MonthlyCharges]]&lt;70,"Medium ($35-$70)","High (&gt;$70)"))</f>
        <v>Low (&lt;$35)</v>
      </c>
      <c r="X5088">
        <f>ChurnTable[[#This Row],[MonthlyCharges]]*12</f>
        <v>244.79999999999998</v>
      </c>
      <c r="Y5088">
        <f>IF(ChurnTable[[#This Row],[Churn]]="Yes",1,0)</f>
        <v>1</v>
      </c>
      <c r="Z5088">
        <f>IF(ChurnTable[[#This Row],[Churn]]="Yes",ChurnTable[[#This Row],[MonthlyCharges]]*12,0)</f>
        <v>244.79999999999998</v>
      </c>
    </row>
    <row r="5089" spans="1:26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 s="1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 s="2">
        <v>20.350000000000001</v>
      </c>
      <c r="T5089" s="2">
        <v>41.85</v>
      </c>
      <c r="U5089" t="s">
        <v>24</v>
      </c>
      <c r="V50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89" t="str">
        <f>IF(ChurnTable[[#This Row],[MonthlyCharges]]&lt;35,"Low (&lt;$35)",IF(ChurnTable[[#This Row],[MonthlyCharges]]&lt;70,"Medium ($35-$70)","High (&gt;$70)"))</f>
        <v>Low (&lt;$35)</v>
      </c>
      <c r="X5089">
        <f>ChurnTable[[#This Row],[MonthlyCharges]]*12</f>
        <v>244.20000000000002</v>
      </c>
      <c r="Y5089">
        <f>IF(ChurnTable[[#This Row],[Churn]]="Yes",1,0)</f>
        <v>0</v>
      </c>
      <c r="Z5089">
        <f>IF(ChurnTable[[#This Row],[Churn]]="Yes",ChurnTable[[#This Row],[MonthlyCharges]]*12,0)</f>
        <v>0</v>
      </c>
    </row>
    <row r="5090" spans="1:26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 s="1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 s="2">
        <v>19.75</v>
      </c>
      <c r="T5090" s="2">
        <v>1272.05</v>
      </c>
      <c r="U5090" t="s">
        <v>24</v>
      </c>
      <c r="V50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90" t="str">
        <f>IF(ChurnTable[[#This Row],[MonthlyCharges]]&lt;35,"Low (&lt;$35)",IF(ChurnTable[[#This Row],[MonthlyCharges]]&lt;70,"Medium ($35-$70)","High (&gt;$70)"))</f>
        <v>Low (&lt;$35)</v>
      </c>
      <c r="X5090">
        <f>ChurnTable[[#This Row],[MonthlyCharges]]*12</f>
        <v>237</v>
      </c>
      <c r="Y5090">
        <f>IF(ChurnTable[[#This Row],[Churn]]="Yes",1,0)</f>
        <v>0</v>
      </c>
      <c r="Z5090">
        <f>IF(ChurnTable[[#This Row],[Churn]]="Yes",ChurnTable[[#This Row],[MonthlyCharges]]*12,0)</f>
        <v>0</v>
      </c>
    </row>
    <row r="5091" spans="1:26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 s="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 s="2">
        <v>54.4</v>
      </c>
      <c r="T5091" s="2">
        <v>475.1</v>
      </c>
      <c r="U5091" t="s">
        <v>24</v>
      </c>
      <c r="V50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91" t="str">
        <f>IF(ChurnTable[[#This Row],[MonthlyCharges]]&lt;35,"Low (&lt;$35)",IF(ChurnTable[[#This Row],[MonthlyCharges]]&lt;70,"Medium ($35-$70)","High (&gt;$70)"))</f>
        <v>Medium ($35-$70)</v>
      </c>
      <c r="X5091">
        <f>ChurnTable[[#This Row],[MonthlyCharges]]*12</f>
        <v>652.79999999999995</v>
      </c>
      <c r="Y5091">
        <f>IF(ChurnTable[[#This Row],[Churn]]="Yes",1,0)</f>
        <v>0</v>
      </c>
      <c r="Z5091">
        <f>IF(ChurnTable[[#This Row],[Churn]]="Yes",ChurnTable[[#This Row],[MonthlyCharges]]*12,0)</f>
        <v>0</v>
      </c>
    </row>
    <row r="5092" spans="1:26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 s="1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 s="2">
        <v>94.7</v>
      </c>
      <c r="T5092" s="2">
        <v>673.1</v>
      </c>
      <c r="U5092" t="s">
        <v>23</v>
      </c>
      <c r="V50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92" t="str">
        <f>IF(ChurnTable[[#This Row],[MonthlyCharges]]&lt;35,"Low (&lt;$35)",IF(ChurnTable[[#This Row],[MonthlyCharges]]&lt;70,"Medium ($35-$70)","High (&gt;$70)"))</f>
        <v>High (&gt;$70)</v>
      </c>
      <c r="X5092">
        <f>ChurnTable[[#This Row],[MonthlyCharges]]*12</f>
        <v>1136.4000000000001</v>
      </c>
      <c r="Y5092">
        <f>IF(ChurnTable[[#This Row],[Churn]]="Yes",1,0)</f>
        <v>1</v>
      </c>
      <c r="Z5092">
        <f>IF(ChurnTable[[#This Row],[Churn]]="Yes",ChurnTable[[#This Row],[MonthlyCharges]]*12,0)</f>
        <v>1136.4000000000001</v>
      </c>
    </row>
    <row r="5093" spans="1:26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 s="1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 s="2">
        <v>30.5</v>
      </c>
      <c r="T5093" s="2">
        <v>208.7</v>
      </c>
      <c r="U5093" t="s">
        <v>23</v>
      </c>
      <c r="V50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93" t="str">
        <f>IF(ChurnTable[[#This Row],[MonthlyCharges]]&lt;35,"Low (&lt;$35)",IF(ChurnTable[[#This Row],[MonthlyCharges]]&lt;70,"Medium ($35-$70)","High (&gt;$70)"))</f>
        <v>Low (&lt;$35)</v>
      </c>
      <c r="X5093">
        <f>ChurnTable[[#This Row],[MonthlyCharges]]*12</f>
        <v>366</v>
      </c>
      <c r="Y5093">
        <f>IF(ChurnTable[[#This Row],[Churn]]="Yes",1,0)</f>
        <v>1</v>
      </c>
      <c r="Z5093">
        <f>IF(ChurnTable[[#This Row],[Churn]]="Yes",ChurnTable[[#This Row],[MonthlyCharges]]*12,0)</f>
        <v>366</v>
      </c>
    </row>
    <row r="5094" spans="1:26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 s="1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 s="2">
        <v>20.45</v>
      </c>
      <c r="T5094" s="2">
        <v>150.75</v>
      </c>
      <c r="U5094" t="s">
        <v>24</v>
      </c>
      <c r="V50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094" t="str">
        <f>IF(ChurnTable[[#This Row],[MonthlyCharges]]&lt;35,"Low (&lt;$35)",IF(ChurnTable[[#This Row],[MonthlyCharges]]&lt;70,"Medium ($35-$70)","High (&gt;$70)"))</f>
        <v>Low (&lt;$35)</v>
      </c>
      <c r="X5094">
        <f>ChurnTable[[#This Row],[MonthlyCharges]]*12</f>
        <v>245.39999999999998</v>
      </c>
      <c r="Y5094">
        <f>IF(ChurnTable[[#This Row],[Churn]]="Yes",1,0)</f>
        <v>0</v>
      </c>
      <c r="Z5094">
        <f>IF(ChurnTable[[#This Row],[Churn]]="Yes",ChurnTable[[#This Row],[MonthlyCharges]]*12,0)</f>
        <v>0</v>
      </c>
    </row>
    <row r="5095" spans="1:26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 s="1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 s="2">
        <v>66.150000000000006</v>
      </c>
      <c r="T5095" s="2">
        <v>3199</v>
      </c>
      <c r="U5095" t="s">
        <v>24</v>
      </c>
      <c r="V50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95" t="str">
        <f>IF(ChurnTable[[#This Row],[MonthlyCharges]]&lt;35,"Low (&lt;$35)",IF(ChurnTable[[#This Row],[MonthlyCharges]]&lt;70,"Medium ($35-$70)","High (&gt;$70)"))</f>
        <v>Medium ($35-$70)</v>
      </c>
      <c r="X5095">
        <f>ChurnTable[[#This Row],[MonthlyCharges]]*12</f>
        <v>793.80000000000007</v>
      </c>
      <c r="Y5095">
        <f>IF(ChurnTable[[#This Row],[Churn]]="Yes",1,0)</f>
        <v>0</v>
      </c>
      <c r="Z5095">
        <f>IF(ChurnTable[[#This Row],[Churn]]="Yes",ChurnTable[[#This Row],[MonthlyCharges]]*12,0)</f>
        <v>0</v>
      </c>
    </row>
    <row r="5096" spans="1:26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 s="1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 s="2">
        <v>89.85</v>
      </c>
      <c r="T5096" s="2">
        <v>5844.65</v>
      </c>
      <c r="U5096" t="s">
        <v>24</v>
      </c>
      <c r="V50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96" t="str">
        <f>IF(ChurnTable[[#This Row],[MonthlyCharges]]&lt;35,"Low (&lt;$35)",IF(ChurnTable[[#This Row],[MonthlyCharges]]&lt;70,"Medium ($35-$70)","High (&gt;$70)"))</f>
        <v>High (&gt;$70)</v>
      </c>
      <c r="X5096">
        <f>ChurnTable[[#This Row],[MonthlyCharges]]*12</f>
        <v>1078.1999999999998</v>
      </c>
      <c r="Y5096">
        <f>IF(ChurnTable[[#This Row],[Churn]]="Yes",1,0)</f>
        <v>0</v>
      </c>
      <c r="Z5096">
        <f>IF(ChurnTable[[#This Row],[Churn]]="Yes",ChurnTable[[#This Row],[MonthlyCharges]]*12,0)</f>
        <v>0</v>
      </c>
    </row>
    <row r="5097" spans="1:26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 s="1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 s="2">
        <v>45.05</v>
      </c>
      <c r="T5097" s="2">
        <v>2462.6</v>
      </c>
      <c r="U5097" t="s">
        <v>24</v>
      </c>
      <c r="V50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097" t="str">
        <f>IF(ChurnTable[[#This Row],[MonthlyCharges]]&lt;35,"Low (&lt;$35)",IF(ChurnTable[[#This Row],[MonthlyCharges]]&lt;70,"Medium ($35-$70)","High (&gt;$70)"))</f>
        <v>Medium ($35-$70)</v>
      </c>
      <c r="X5097">
        <f>ChurnTable[[#This Row],[MonthlyCharges]]*12</f>
        <v>540.59999999999991</v>
      </c>
      <c r="Y5097">
        <f>IF(ChurnTable[[#This Row],[Churn]]="Yes",1,0)</f>
        <v>0</v>
      </c>
      <c r="Z5097">
        <f>IF(ChurnTable[[#This Row],[Churn]]="Yes",ChurnTable[[#This Row],[MonthlyCharges]]*12,0)</f>
        <v>0</v>
      </c>
    </row>
    <row r="5098" spans="1:26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 s="1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 s="2">
        <v>86.85</v>
      </c>
      <c r="T5098" s="2">
        <v>6263.8</v>
      </c>
      <c r="U5098" t="s">
        <v>24</v>
      </c>
      <c r="V50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098" t="str">
        <f>IF(ChurnTable[[#This Row],[MonthlyCharges]]&lt;35,"Low (&lt;$35)",IF(ChurnTable[[#This Row],[MonthlyCharges]]&lt;70,"Medium ($35-$70)","High (&gt;$70)"))</f>
        <v>High (&gt;$70)</v>
      </c>
      <c r="X5098">
        <f>ChurnTable[[#This Row],[MonthlyCharges]]*12</f>
        <v>1042.1999999999998</v>
      </c>
      <c r="Y5098">
        <f>IF(ChurnTable[[#This Row],[Churn]]="Yes",1,0)</f>
        <v>0</v>
      </c>
      <c r="Z5098">
        <f>IF(ChurnTable[[#This Row],[Churn]]="Yes",ChurnTable[[#This Row],[MonthlyCharges]]*12,0)</f>
        <v>0</v>
      </c>
    </row>
    <row r="5099" spans="1:26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 s="1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 s="2">
        <v>96.75</v>
      </c>
      <c r="T5099" s="2">
        <v>3403.4</v>
      </c>
      <c r="U5099" t="s">
        <v>24</v>
      </c>
      <c r="V50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099" t="str">
        <f>IF(ChurnTable[[#This Row],[MonthlyCharges]]&lt;35,"Low (&lt;$35)",IF(ChurnTable[[#This Row],[MonthlyCharges]]&lt;70,"Medium ($35-$70)","High (&gt;$70)"))</f>
        <v>High (&gt;$70)</v>
      </c>
      <c r="X5099">
        <f>ChurnTable[[#This Row],[MonthlyCharges]]*12</f>
        <v>1161</v>
      </c>
      <c r="Y5099">
        <f>IF(ChurnTable[[#This Row],[Churn]]="Yes",1,0)</f>
        <v>0</v>
      </c>
      <c r="Z5099">
        <f>IF(ChurnTable[[#This Row],[Churn]]="Yes",ChurnTable[[#This Row],[MonthlyCharges]]*12,0)</f>
        <v>0</v>
      </c>
    </row>
    <row r="5100" spans="1:26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 s="1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 s="2">
        <v>77</v>
      </c>
      <c r="T5100" s="2">
        <v>237.75</v>
      </c>
      <c r="U5100" t="s">
        <v>23</v>
      </c>
      <c r="V51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00" t="str">
        <f>IF(ChurnTable[[#This Row],[MonthlyCharges]]&lt;35,"Low (&lt;$35)",IF(ChurnTable[[#This Row],[MonthlyCharges]]&lt;70,"Medium ($35-$70)","High (&gt;$70)"))</f>
        <v>High (&gt;$70)</v>
      </c>
      <c r="X5100">
        <f>ChurnTable[[#This Row],[MonthlyCharges]]*12</f>
        <v>924</v>
      </c>
      <c r="Y5100">
        <f>IF(ChurnTable[[#This Row],[Churn]]="Yes",1,0)</f>
        <v>1</v>
      </c>
      <c r="Z5100">
        <f>IF(ChurnTable[[#This Row],[Churn]]="Yes",ChurnTable[[#This Row],[MonthlyCharges]]*12,0)</f>
        <v>924</v>
      </c>
    </row>
    <row r="5101" spans="1:26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 s="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 s="2">
        <v>20.100000000000001</v>
      </c>
      <c r="T5101" s="2">
        <v>221.35</v>
      </c>
      <c r="U5101" t="s">
        <v>23</v>
      </c>
      <c r="V51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01" t="str">
        <f>IF(ChurnTable[[#This Row],[MonthlyCharges]]&lt;35,"Low (&lt;$35)",IF(ChurnTable[[#This Row],[MonthlyCharges]]&lt;70,"Medium ($35-$70)","High (&gt;$70)"))</f>
        <v>Low (&lt;$35)</v>
      </c>
      <c r="X5101">
        <f>ChurnTable[[#This Row],[MonthlyCharges]]*12</f>
        <v>241.20000000000002</v>
      </c>
      <c r="Y5101">
        <f>IF(ChurnTable[[#This Row],[Churn]]="Yes",1,0)</f>
        <v>1</v>
      </c>
      <c r="Z5101">
        <f>IF(ChurnTable[[#This Row],[Churn]]="Yes",ChurnTable[[#This Row],[MonthlyCharges]]*12,0)</f>
        <v>241.20000000000002</v>
      </c>
    </row>
    <row r="5102" spans="1:26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 s="1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 s="2">
        <v>75.3</v>
      </c>
      <c r="T5102" s="2">
        <v>75.3</v>
      </c>
      <c r="U5102" t="s">
        <v>23</v>
      </c>
      <c r="V51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02" t="str">
        <f>IF(ChurnTable[[#This Row],[MonthlyCharges]]&lt;35,"Low (&lt;$35)",IF(ChurnTable[[#This Row],[MonthlyCharges]]&lt;70,"Medium ($35-$70)","High (&gt;$70)"))</f>
        <v>High (&gt;$70)</v>
      </c>
      <c r="X5102">
        <f>ChurnTable[[#This Row],[MonthlyCharges]]*12</f>
        <v>903.59999999999991</v>
      </c>
      <c r="Y5102">
        <f>IF(ChurnTable[[#This Row],[Churn]]="Yes",1,0)</f>
        <v>1</v>
      </c>
      <c r="Z5102">
        <f>IF(ChurnTable[[#This Row],[Churn]]="Yes",ChurnTable[[#This Row],[MonthlyCharges]]*12,0)</f>
        <v>903.59999999999991</v>
      </c>
    </row>
    <row r="5103" spans="1:26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 s="1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 s="2">
        <v>106.65</v>
      </c>
      <c r="T5103" s="2">
        <v>1672.1</v>
      </c>
      <c r="U5103" t="s">
        <v>24</v>
      </c>
      <c r="V51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03" t="str">
        <f>IF(ChurnTable[[#This Row],[MonthlyCharges]]&lt;35,"Low (&lt;$35)",IF(ChurnTable[[#This Row],[MonthlyCharges]]&lt;70,"Medium ($35-$70)","High (&gt;$70)"))</f>
        <v>High (&gt;$70)</v>
      </c>
      <c r="X5103">
        <f>ChurnTable[[#This Row],[MonthlyCharges]]*12</f>
        <v>1279.8000000000002</v>
      </c>
      <c r="Y5103">
        <f>IF(ChurnTable[[#This Row],[Churn]]="Yes",1,0)</f>
        <v>0</v>
      </c>
      <c r="Z5103">
        <f>IF(ChurnTable[[#This Row],[Churn]]="Yes",ChurnTable[[#This Row],[MonthlyCharges]]*12,0)</f>
        <v>0</v>
      </c>
    </row>
    <row r="5104" spans="1:26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 s="1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 s="2">
        <v>110.15</v>
      </c>
      <c r="T5104" s="2">
        <v>7881.2</v>
      </c>
      <c r="U5104" t="s">
        <v>24</v>
      </c>
      <c r="V51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04" t="str">
        <f>IF(ChurnTable[[#This Row],[MonthlyCharges]]&lt;35,"Low (&lt;$35)",IF(ChurnTable[[#This Row],[MonthlyCharges]]&lt;70,"Medium ($35-$70)","High (&gt;$70)"))</f>
        <v>High (&gt;$70)</v>
      </c>
      <c r="X5104">
        <f>ChurnTable[[#This Row],[MonthlyCharges]]*12</f>
        <v>1321.8000000000002</v>
      </c>
      <c r="Y5104">
        <f>IF(ChurnTable[[#This Row],[Churn]]="Yes",1,0)</f>
        <v>0</v>
      </c>
      <c r="Z5104">
        <f>IF(ChurnTable[[#This Row],[Churn]]="Yes",ChurnTable[[#This Row],[MonthlyCharges]]*12,0)</f>
        <v>0</v>
      </c>
    </row>
    <row r="5105" spans="1:26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 s="1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 s="2">
        <v>82.85</v>
      </c>
      <c r="T5105" s="2">
        <v>2320.8000000000002</v>
      </c>
      <c r="U5105" t="s">
        <v>24</v>
      </c>
      <c r="V51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05" t="str">
        <f>IF(ChurnTable[[#This Row],[MonthlyCharges]]&lt;35,"Low (&lt;$35)",IF(ChurnTable[[#This Row],[MonthlyCharges]]&lt;70,"Medium ($35-$70)","High (&gt;$70)"))</f>
        <v>High (&gt;$70)</v>
      </c>
      <c r="X5105">
        <f>ChurnTable[[#This Row],[MonthlyCharges]]*12</f>
        <v>994.19999999999993</v>
      </c>
      <c r="Y5105">
        <f>IF(ChurnTable[[#This Row],[Churn]]="Yes",1,0)</f>
        <v>0</v>
      </c>
      <c r="Z5105">
        <f>IF(ChurnTable[[#This Row],[Churn]]="Yes",ChurnTable[[#This Row],[MonthlyCharges]]*12,0)</f>
        <v>0</v>
      </c>
    </row>
    <row r="5106" spans="1:26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 s="1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 s="2">
        <v>20.100000000000001</v>
      </c>
      <c r="T5106" s="2">
        <v>370.5</v>
      </c>
      <c r="U5106" t="s">
        <v>24</v>
      </c>
      <c r="V51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06" t="str">
        <f>IF(ChurnTable[[#This Row],[MonthlyCharges]]&lt;35,"Low (&lt;$35)",IF(ChurnTable[[#This Row],[MonthlyCharges]]&lt;70,"Medium ($35-$70)","High (&gt;$70)"))</f>
        <v>Low (&lt;$35)</v>
      </c>
      <c r="X5106">
        <f>ChurnTable[[#This Row],[MonthlyCharges]]*12</f>
        <v>241.20000000000002</v>
      </c>
      <c r="Y5106">
        <f>IF(ChurnTable[[#This Row],[Churn]]="Yes",1,0)</f>
        <v>0</v>
      </c>
      <c r="Z5106">
        <f>IF(ChurnTable[[#This Row],[Churn]]="Yes",ChurnTable[[#This Row],[MonthlyCharges]]*12,0)</f>
        <v>0</v>
      </c>
    </row>
    <row r="5107" spans="1:26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 s="1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 s="2">
        <v>99.2</v>
      </c>
      <c r="T5107" s="2">
        <v>4062.2</v>
      </c>
      <c r="U5107" t="s">
        <v>23</v>
      </c>
      <c r="V51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07" t="str">
        <f>IF(ChurnTable[[#This Row],[MonthlyCharges]]&lt;35,"Low (&lt;$35)",IF(ChurnTable[[#This Row],[MonthlyCharges]]&lt;70,"Medium ($35-$70)","High (&gt;$70)"))</f>
        <v>High (&gt;$70)</v>
      </c>
      <c r="X5107">
        <f>ChurnTable[[#This Row],[MonthlyCharges]]*12</f>
        <v>1190.4000000000001</v>
      </c>
      <c r="Y5107">
        <f>IF(ChurnTable[[#This Row],[Churn]]="Yes",1,0)</f>
        <v>1</v>
      </c>
      <c r="Z5107">
        <f>IF(ChurnTable[[#This Row],[Churn]]="Yes",ChurnTable[[#This Row],[MonthlyCharges]]*12,0)</f>
        <v>1190.4000000000001</v>
      </c>
    </row>
    <row r="5108" spans="1:26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 s="1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 s="2">
        <v>59.45</v>
      </c>
      <c r="T5108" s="2">
        <v>3043.7</v>
      </c>
      <c r="U5108" t="s">
        <v>24</v>
      </c>
      <c r="V51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08" t="str">
        <f>IF(ChurnTable[[#This Row],[MonthlyCharges]]&lt;35,"Low (&lt;$35)",IF(ChurnTable[[#This Row],[MonthlyCharges]]&lt;70,"Medium ($35-$70)","High (&gt;$70)"))</f>
        <v>Medium ($35-$70)</v>
      </c>
      <c r="X5108">
        <f>ChurnTable[[#This Row],[MonthlyCharges]]*12</f>
        <v>713.40000000000009</v>
      </c>
      <c r="Y5108">
        <f>IF(ChurnTable[[#This Row],[Churn]]="Yes",1,0)</f>
        <v>0</v>
      </c>
      <c r="Z5108">
        <f>IF(ChurnTable[[#This Row],[Churn]]="Yes",ChurnTable[[#This Row],[MonthlyCharges]]*12,0)</f>
        <v>0</v>
      </c>
    </row>
    <row r="5109" spans="1:26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 s="1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 s="2">
        <v>58.6</v>
      </c>
      <c r="T5109" s="2">
        <v>2723.4</v>
      </c>
      <c r="U5109" t="s">
        <v>24</v>
      </c>
      <c r="V51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09" t="str">
        <f>IF(ChurnTable[[#This Row],[MonthlyCharges]]&lt;35,"Low (&lt;$35)",IF(ChurnTable[[#This Row],[MonthlyCharges]]&lt;70,"Medium ($35-$70)","High (&gt;$70)"))</f>
        <v>Medium ($35-$70)</v>
      </c>
      <c r="X5109">
        <f>ChurnTable[[#This Row],[MonthlyCharges]]*12</f>
        <v>703.2</v>
      </c>
      <c r="Y5109">
        <f>IF(ChurnTable[[#This Row],[Churn]]="Yes",1,0)</f>
        <v>0</v>
      </c>
      <c r="Z5109">
        <f>IF(ChurnTable[[#This Row],[Churn]]="Yes",ChurnTable[[#This Row],[MonthlyCharges]]*12,0)</f>
        <v>0</v>
      </c>
    </row>
    <row r="5110" spans="1:26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 s="1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 s="2">
        <v>49.7</v>
      </c>
      <c r="T5110" s="2">
        <v>1081.25</v>
      </c>
      <c r="U5110" t="s">
        <v>24</v>
      </c>
      <c r="V51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10" t="str">
        <f>IF(ChurnTable[[#This Row],[MonthlyCharges]]&lt;35,"Low (&lt;$35)",IF(ChurnTable[[#This Row],[MonthlyCharges]]&lt;70,"Medium ($35-$70)","High (&gt;$70)"))</f>
        <v>Medium ($35-$70)</v>
      </c>
      <c r="X5110">
        <f>ChurnTable[[#This Row],[MonthlyCharges]]*12</f>
        <v>596.40000000000009</v>
      </c>
      <c r="Y5110">
        <f>IF(ChurnTable[[#This Row],[Churn]]="Yes",1,0)</f>
        <v>0</v>
      </c>
      <c r="Z5110">
        <f>IF(ChurnTable[[#This Row],[Churn]]="Yes",ChurnTable[[#This Row],[MonthlyCharges]]*12,0)</f>
        <v>0</v>
      </c>
    </row>
    <row r="5111" spans="1:26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 s="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 s="2">
        <v>65.849999999999994</v>
      </c>
      <c r="T5111" s="2">
        <v>4097.05</v>
      </c>
      <c r="U5111" t="s">
        <v>24</v>
      </c>
      <c r="V51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11" t="str">
        <f>IF(ChurnTable[[#This Row],[MonthlyCharges]]&lt;35,"Low (&lt;$35)",IF(ChurnTable[[#This Row],[MonthlyCharges]]&lt;70,"Medium ($35-$70)","High (&gt;$70)"))</f>
        <v>Medium ($35-$70)</v>
      </c>
      <c r="X5111">
        <f>ChurnTable[[#This Row],[MonthlyCharges]]*12</f>
        <v>790.19999999999993</v>
      </c>
      <c r="Y5111">
        <f>IF(ChurnTable[[#This Row],[Churn]]="Yes",1,0)</f>
        <v>0</v>
      </c>
      <c r="Z5111">
        <f>IF(ChurnTable[[#This Row],[Churn]]="Yes",ChurnTable[[#This Row],[MonthlyCharges]]*12,0)</f>
        <v>0</v>
      </c>
    </row>
    <row r="5112" spans="1:26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 s="1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 s="2">
        <v>73.5</v>
      </c>
      <c r="T5112" s="2">
        <v>632.20000000000005</v>
      </c>
      <c r="U5112" t="s">
        <v>24</v>
      </c>
      <c r="V51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12" t="str">
        <f>IF(ChurnTable[[#This Row],[MonthlyCharges]]&lt;35,"Low (&lt;$35)",IF(ChurnTable[[#This Row],[MonthlyCharges]]&lt;70,"Medium ($35-$70)","High (&gt;$70)"))</f>
        <v>High (&gt;$70)</v>
      </c>
      <c r="X5112">
        <f>ChurnTable[[#This Row],[MonthlyCharges]]*12</f>
        <v>882</v>
      </c>
      <c r="Y5112">
        <f>IF(ChurnTable[[#This Row],[Churn]]="Yes",1,0)</f>
        <v>0</v>
      </c>
      <c r="Z5112">
        <f>IF(ChurnTable[[#This Row],[Churn]]="Yes",ChurnTable[[#This Row],[MonthlyCharges]]*12,0)</f>
        <v>0</v>
      </c>
    </row>
    <row r="5113" spans="1:26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 s="1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 s="2">
        <v>85.5</v>
      </c>
      <c r="T5113" s="2">
        <v>4042.3</v>
      </c>
      <c r="U5113" t="s">
        <v>23</v>
      </c>
      <c r="V51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13" t="str">
        <f>IF(ChurnTable[[#This Row],[MonthlyCharges]]&lt;35,"Low (&lt;$35)",IF(ChurnTable[[#This Row],[MonthlyCharges]]&lt;70,"Medium ($35-$70)","High (&gt;$70)"))</f>
        <v>High (&gt;$70)</v>
      </c>
      <c r="X5113">
        <f>ChurnTable[[#This Row],[MonthlyCharges]]*12</f>
        <v>1026</v>
      </c>
      <c r="Y5113">
        <f>IF(ChurnTable[[#This Row],[Churn]]="Yes",1,0)</f>
        <v>1</v>
      </c>
      <c r="Z5113">
        <f>IF(ChurnTable[[#This Row],[Churn]]="Yes",ChurnTable[[#This Row],[MonthlyCharges]]*12,0)</f>
        <v>1026</v>
      </c>
    </row>
    <row r="5114" spans="1:26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 s="1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 s="2">
        <v>20.05</v>
      </c>
      <c r="T5114" s="2">
        <v>164.85</v>
      </c>
      <c r="U5114" t="s">
        <v>23</v>
      </c>
      <c r="V51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14" t="str">
        <f>IF(ChurnTable[[#This Row],[MonthlyCharges]]&lt;35,"Low (&lt;$35)",IF(ChurnTable[[#This Row],[MonthlyCharges]]&lt;70,"Medium ($35-$70)","High (&gt;$70)"))</f>
        <v>Low (&lt;$35)</v>
      </c>
      <c r="X5114">
        <f>ChurnTable[[#This Row],[MonthlyCharges]]*12</f>
        <v>240.60000000000002</v>
      </c>
      <c r="Y5114">
        <f>IF(ChurnTable[[#This Row],[Churn]]="Yes",1,0)</f>
        <v>1</v>
      </c>
      <c r="Z5114">
        <f>IF(ChurnTable[[#This Row],[Churn]]="Yes",ChurnTable[[#This Row],[MonthlyCharges]]*12,0)</f>
        <v>240.60000000000002</v>
      </c>
    </row>
    <row r="5115" spans="1:26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 s="1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 s="2">
        <v>113.65</v>
      </c>
      <c r="T5115" s="2">
        <v>8166.8</v>
      </c>
      <c r="U5115" t="s">
        <v>24</v>
      </c>
      <c r="V51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15" t="str">
        <f>IF(ChurnTable[[#This Row],[MonthlyCharges]]&lt;35,"Low (&lt;$35)",IF(ChurnTable[[#This Row],[MonthlyCharges]]&lt;70,"Medium ($35-$70)","High (&gt;$70)"))</f>
        <v>High (&gt;$70)</v>
      </c>
      <c r="X5115">
        <f>ChurnTable[[#This Row],[MonthlyCharges]]*12</f>
        <v>1363.8000000000002</v>
      </c>
      <c r="Y5115">
        <f>IF(ChurnTable[[#This Row],[Churn]]="Yes",1,0)</f>
        <v>0</v>
      </c>
      <c r="Z5115">
        <f>IF(ChurnTable[[#This Row],[Churn]]="Yes",ChurnTable[[#This Row],[MonthlyCharges]]*12,0)</f>
        <v>0</v>
      </c>
    </row>
    <row r="5116" spans="1:26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 s="1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 s="2">
        <v>83.4</v>
      </c>
      <c r="T5116" s="2">
        <v>4113.7</v>
      </c>
      <c r="U5116" t="s">
        <v>24</v>
      </c>
      <c r="V51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16" t="str">
        <f>IF(ChurnTable[[#This Row],[MonthlyCharges]]&lt;35,"Low (&lt;$35)",IF(ChurnTable[[#This Row],[MonthlyCharges]]&lt;70,"Medium ($35-$70)","High (&gt;$70)"))</f>
        <v>High (&gt;$70)</v>
      </c>
      <c r="X5116">
        <f>ChurnTable[[#This Row],[MonthlyCharges]]*12</f>
        <v>1000.8000000000001</v>
      </c>
      <c r="Y5116">
        <f>IF(ChurnTable[[#This Row],[Churn]]="Yes",1,0)</f>
        <v>0</v>
      </c>
      <c r="Z5116">
        <f>IF(ChurnTable[[#This Row],[Churn]]="Yes",ChurnTable[[#This Row],[MonthlyCharges]]*12,0)</f>
        <v>0</v>
      </c>
    </row>
    <row r="5117" spans="1:26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 s="1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 s="2">
        <v>65.650000000000006</v>
      </c>
      <c r="T5117" s="2">
        <v>3047.15</v>
      </c>
      <c r="U5117" t="s">
        <v>24</v>
      </c>
      <c r="V51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17" t="str">
        <f>IF(ChurnTable[[#This Row],[MonthlyCharges]]&lt;35,"Low (&lt;$35)",IF(ChurnTable[[#This Row],[MonthlyCharges]]&lt;70,"Medium ($35-$70)","High (&gt;$70)"))</f>
        <v>Medium ($35-$70)</v>
      </c>
      <c r="X5117">
        <f>ChurnTable[[#This Row],[MonthlyCharges]]*12</f>
        <v>787.80000000000007</v>
      </c>
      <c r="Y5117">
        <f>IF(ChurnTable[[#This Row],[Churn]]="Yes",1,0)</f>
        <v>0</v>
      </c>
      <c r="Z5117">
        <f>IF(ChurnTable[[#This Row],[Churn]]="Yes",ChurnTable[[#This Row],[MonthlyCharges]]*12,0)</f>
        <v>0</v>
      </c>
    </row>
    <row r="5118" spans="1:26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 s="1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 s="2">
        <v>70.400000000000006</v>
      </c>
      <c r="T5118" s="2">
        <v>70.400000000000006</v>
      </c>
      <c r="U5118" t="s">
        <v>23</v>
      </c>
      <c r="V51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18" t="str">
        <f>IF(ChurnTable[[#This Row],[MonthlyCharges]]&lt;35,"Low (&lt;$35)",IF(ChurnTable[[#This Row],[MonthlyCharges]]&lt;70,"Medium ($35-$70)","High (&gt;$70)"))</f>
        <v>High (&gt;$70)</v>
      </c>
      <c r="X5118">
        <f>ChurnTable[[#This Row],[MonthlyCharges]]*12</f>
        <v>844.80000000000007</v>
      </c>
      <c r="Y5118">
        <f>IF(ChurnTable[[#This Row],[Churn]]="Yes",1,0)</f>
        <v>1</v>
      </c>
      <c r="Z5118">
        <f>IF(ChurnTable[[#This Row],[Churn]]="Yes",ChurnTable[[#This Row],[MonthlyCharges]]*12,0)</f>
        <v>844.80000000000007</v>
      </c>
    </row>
    <row r="5119" spans="1:26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 s="1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 s="2">
        <v>61.35</v>
      </c>
      <c r="T5119" s="2">
        <v>4193.3999999999996</v>
      </c>
      <c r="U5119" t="s">
        <v>24</v>
      </c>
      <c r="V51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19" t="str">
        <f>IF(ChurnTable[[#This Row],[MonthlyCharges]]&lt;35,"Low (&lt;$35)",IF(ChurnTable[[#This Row],[MonthlyCharges]]&lt;70,"Medium ($35-$70)","High (&gt;$70)"))</f>
        <v>Medium ($35-$70)</v>
      </c>
      <c r="X5119">
        <f>ChurnTable[[#This Row],[MonthlyCharges]]*12</f>
        <v>736.2</v>
      </c>
      <c r="Y5119">
        <f>IF(ChurnTable[[#This Row],[Churn]]="Yes",1,0)</f>
        <v>0</v>
      </c>
      <c r="Z5119">
        <f>IF(ChurnTable[[#This Row],[Churn]]="Yes",ChurnTable[[#This Row],[MonthlyCharges]]*12,0)</f>
        <v>0</v>
      </c>
    </row>
    <row r="5120" spans="1:26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 s="1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 s="2">
        <v>85.9</v>
      </c>
      <c r="T5120" s="2">
        <v>3729.75</v>
      </c>
      <c r="U5120" t="s">
        <v>24</v>
      </c>
      <c r="V51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20" t="str">
        <f>IF(ChurnTable[[#This Row],[MonthlyCharges]]&lt;35,"Low (&lt;$35)",IF(ChurnTable[[#This Row],[MonthlyCharges]]&lt;70,"Medium ($35-$70)","High (&gt;$70)"))</f>
        <v>High (&gt;$70)</v>
      </c>
      <c r="X5120">
        <f>ChurnTable[[#This Row],[MonthlyCharges]]*12</f>
        <v>1030.8000000000002</v>
      </c>
      <c r="Y5120">
        <f>IF(ChurnTable[[#This Row],[Churn]]="Yes",1,0)</f>
        <v>0</v>
      </c>
      <c r="Z5120">
        <f>IF(ChurnTable[[#This Row],[Churn]]="Yes",ChurnTable[[#This Row],[MonthlyCharges]]*12,0)</f>
        <v>0</v>
      </c>
    </row>
    <row r="5121" spans="1:26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 s="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 s="2">
        <v>75.650000000000006</v>
      </c>
      <c r="T5121" s="2">
        <v>399.45</v>
      </c>
      <c r="U5121" t="s">
        <v>24</v>
      </c>
      <c r="V51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21" t="str">
        <f>IF(ChurnTable[[#This Row],[MonthlyCharges]]&lt;35,"Low (&lt;$35)",IF(ChurnTable[[#This Row],[MonthlyCharges]]&lt;70,"Medium ($35-$70)","High (&gt;$70)"))</f>
        <v>High (&gt;$70)</v>
      </c>
      <c r="X5121">
        <f>ChurnTable[[#This Row],[MonthlyCharges]]*12</f>
        <v>907.80000000000007</v>
      </c>
      <c r="Y5121">
        <f>IF(ChurnTable[[#This Row],[Churn]]="Yes",1,0)</f>
        <v>0</v>
      </c>
      <c r="Z5121">
        <f>IF(ChurnTable[[#This Row],[Churn]]="Yes",ChurnTable[[#This Row],[MonthlyCharges]]*12,0)</f>
        <v>0</v>
      </c>
    </row>
    <row r="5122" spans="1:26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 s="1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 s="2">
        <v>49.75</v>
      </c>
      <c r="T5122" s="2">
        <v>331.3</v>
      </c>
      <c r="U5122" t="s">
        <v>23</v>
      </c>
      <c r="V51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22" t="str">
        <f>IF(ChurnTable[[#This Row],[MonthlyCharges]]&lt;35,"Low (&lt;$35)",IF(ChurnTable[[#This Row],[MonthlyCharges]]&lt;70,"Medium ($35-$70)","High (&gt;$70)"))</f>
        <v>Medium ($35-$70)</v>
      </c>
      <c r="X5122">
        <f>ChurnTable[[#This Row],[MonthlyCharges]]*12</f>
        <v>597</v>
      </c>
      <c r="Y5122">
        <f>IF(ChurnTable[[#This Row],[Churn]]="Yes",1,0)</f>
        <v>1</v>
      </c>
      <c r="Z5122">
        <f>IF(ChurnTable[[#This Row],[Churn]]="Yes",ChurnTable[[#This Row],[MonthlyCharges]]*12,0)</f>
        <v>597</v>
      </c>
    </row>
    <row r="5123" spans="1:26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 s="1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 s="2">
        <v>70.900000000000006</v>
      </c>
      <c r="T5123" s="2">
        <v>1964.6</v>
      </c>
      <c r="U5123" t="s">
        <v>24</v>
      </c>
      <c r="V51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23" t="str">
        <f>IF(ChurnTable[[#This Row],[MonthlyCharges]]&lt;35,"Low (&lt;$35)",IF(ChurnTable[[#This Row],[MonthlyCharges]]&lt;70,"Medium ($35-$70)","High (&gt;$70)"))</f>
        <v>High (&gt;$70)</v>
      </c>
      <c r="X5123">
        <f>ChurnTable[[#This Row],[MonthlyCharges]]*12</f>
        <v>850.80000000000007</v>
      </c>
      <c r="Y5123">
        <f>IF(ChurnTable[[#This Row],[Churn]]="Yes",1,0)</f>
        <v>0</v>
      </c>
      <c r="Z5123">
        <f>IF(ChurnTable[[#This Row],[Churn]]="Yes",ChurnTable[[#This Row],[MonthlyCharges]]*12,0)</f>
        <v>0</v>
      </c>
    </row>
    <row r="5124" spans="1:26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 s="1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 s="2">
        <v>49.85</v>
      </c>
      <c r="T5124" s="2">
        <v>1336.15</v>
      </c>
      <c r="U5124" t="s">
        <v>24</v>
      </c>
      <c r="V51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24" t="str">
        <f>IF(ChurnTable[[#This Row],[MonthlyCharges]]&lt;35,"Low (&lt;$35)",IF(ChurnTable[[#This Row],[MonthlyCharges]]&lt;70,"Medium ($35-$70)","High (&gt;$70)"))</f>
        <v>Medium ($35-$70)</v>
      </c>
      <c r="X5124">
        <f>ChurnTable[[#This Row],[MonthlyCharges]]*12</f>
        <v>598.20000000000005</v>
      </c>
      <c r="Y5124">
        <f>IF(ChurnTable[[#This Row],[Churn]]="Yes",1,0)</f>
        <v>0</v>
      </c>
      <c r="Z5124">
        <f>IF(ChurnTable[[#This Row],[Churn]]="Yes",ChurnTable[[#This Row],[MonthlyCharges]]*12,0)</f>
        <v>0</v>
      </c>
    </row>
    <row r="5125" spans="1:26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 s="1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 s="2">
        <v>75.3</v>
      </c>
      <c r="T5125" s="2">
        <v>1147.45</v>
      </c>
      <c r="U5125" t="s">
        <v>23</v>
      </c>
      <c r="V51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25" t="str">
        <f>IF(ChurnTable[[#This Row],[MonthlyCharges]]&lt;35,"Low (&lt;$35)",IF(ChurnTable[[#This Row],[MonthlyCharges]]&lt;70,"Medium ($35-$70)","High (&gt;$70)"))</f>
        <v>High (&gt;$70)</v>
      </c>
      <c r="X5125">
        <f>ChurnTable[[#This Row],[MonthlyCharges]]*12</f>
        <v>903.59999999999991</v>
      </c>
      <c r="Y5125">
        <f>IF(ChurnTable[[#This Row],[Churn]]="Yes",1,0)</f>
        <v>1</v>
      </c>
      <c r="Z5125">
        <f>IF(ChurnTable[[#This Row],[Churn]]="Yes",ChurnTable[[#This Row],[MonthlyCharges]]*12,0)</f>
        <v>903.59999999999991</v>
      </c>
    </row>
    <row r="5126" spans="1:26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 s="1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 s="2">
        <v>20.100000000000001</v>
      </c>
      <c r="T5126" s="2">
        <v>486.05</v>
      </c>
      <c r="U5126" t="s">
        <v>24</v>
      </c>
      <c r="V51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26" t="str">
        <f>IF(ChurnTable[[#This Row],[MonthlyCharges]]&lt;35,"Low (&lt;$35)",IF(ChurnTable[[#This Row],[MonthlyCharges]]&lt;70,"Medium ($35-$70)","High (&gt;$70)"))</f>
        <v>Low (&lt;$35)</v>
      </c>
      <c r="X5126">
        <f>ChurnTable[[#This Row],[MonthlyCharges]]*12</f>
        <v>241.20000000000002</v>
      </c>
      <c r="Y5126">
        <f>IF(ChurnTable[[#This Row],[Churn]]="Yes",1,0)</f>
        <v>0</v>
      </c>
      <c r="Z5126">
        <f>IF(ChurnTable[[#This Row],[Churn]]="Yes",ChurnTable[[#This Row],[MonthlyCharges]]*12,0)</f>
        <v>0</v>
      </c>
    </row>
    <row r="5127" spans="1:26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 s="1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 s="2">
        <v>94</v>
      </c>
      <c r="T5127" s="2">
        <v>1078.9000000000001</v>
      </c>
      <c r="U5127" t="s">
        <v>23</v>
      </c>
      <c r="V51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27" t="str">
        <f>IF(ChurnTable[[#This Row],[MonthlyCharges]]&lt;35,"Low (&lt;$35)",IF(ChurnTable[[#This Row],[MonthlyCharges]]&lt;70,"Medium ($35-$70)","High (&gt;$70)"))</f>
        <v>High (&gt;$70)</v>
      </c>
      <c r="X5127">
        <f>ChurnTable[[#This Row],[MonthlyCharges]]*12</f>
        <v>1128</v>
      </c>
      <c r="Y5127">
        <f>IF(ChurnTable[[#This Row],[Churn]]="Yes",1,0)</f>
        <v>1</v>
      </c>
      <c r="Z5127">
        <f>IF(ChurnTable[[#This Row],[Churn]]="Yes",ChurnTable[[#This Row],[MonthlyCharges]]*12,0)</f>
        <v>1128</v>
      </c>
    </row>
    <row r="5128" spans="1:26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 s="1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 s="2">
        <v>103.05</v>
      </c>
      <c r="T5128" s="2">
        <v>5925.75</v>
      </c>
      <c r="U5128" t="s">
        <v>24</v>
      </c>
      <c r="V51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28" t="str">
        <f>IF(ChurnTable[[#This Row],[MonthlyCharges]]&lt;35,"Low (&lt;$35)",IF(ChurnTable[[#This Row],[MonthlyCharges]]&lt;70,"Medium ($35-$70)","High (&gt;$70)"))</f>
        <v>High (&gt;$70)</v>
      </c>
      <c r="X5128">
        <f>ChurnTable[[#This Row],[MonthlyCharges]]*12</f>
        <v>1236.5999999999999</v>
      </c>
      <c r="Y5128">
        <f>IF(ChurnTable[[#This Row],[Churn]]="Yes",1,0)</f>
        <v>0</v>
      </c>
      <c r="Z5128">
        <f>IF(ChurnTable[[#This Row],[Churn]]="Yes",ChurnTable[[#This Row],[MonthlyCharges]]*12,0)</f>
        <v>0</v>
      </c>
    </row>
    <row r="5129" spans="1:26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 s="1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 s="2">
        <v>118.35</v>
      </c>
      <c r="T5129" s="2">
        <v>7804.15</v>
      </c>
      <c r="U5129" t="s">
        <v>23</v>
      </c>
      <c r="V51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29" t="str">
        <f>IF(ChurnTable[[#This Row],[MonthlyCharges]]&lt;35,"Low (&lt;$35)",IF(ChurnTable[[#This Row],[MonthlyCharges]]&lt;70,"Medium ($35-$70)","High (&gt;$70)"))</f>
        <v>High (&gt;$70)</v>
      </c>
      <c r="X5129">
        <f>ChurnTable[[#This Row],[MonthlyCharges]]*12</f>
        <v>1420.1999999999998</v>
      </c>
      <c r="Y5129">
        <f>IF(ChurnTable[[#This Row],[Churn]]="Yes",1,0)</f>
        <v>1</v>
      </c>
      <c r="Z5129">
        <f>IF(ChurnTable[[#This Row],[Churn]]="Yes",ChurnTable[[#This Row],[MonthlyCharges]]*12,0)</f>
        <v>1420.1999999999998</v>
      </c>
    </row>
    <row r="5130" spans="1:26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 s="1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 s="2">
        <v>99.7</v>
      </c>
      <c r="T5130" s="2">
        <v>4747.2</v>
      </c>
      <c r="U5130" t="s">
        <v>24</v>
      </c>
      <c r="V51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30" t="str">
        <f>IF(ChurnTable[[#This Row],[MonthlyCharges]]&lt;35,"Low (&lt;$35)",IF(ChurnTable[[#This Row],[MonthlyCharges]]&lt;70,"Medium ($35-$70)","High (&gt;$70)"))</f>
        <v>High (&gt;$70)</v>
      </c>
      <c r="X5130">
        <f>ChurnTable[[#This Row],[MonthlyCharges]]*12</f>
        <v>1196.4000000000001</v>
      </c>
      <c r="Y5130">
        <f>IF(ChurnTable[[#This Row],[Churn]]="Yes",1,0)</f>
        <v>0</v>
      </c>
      <c r="Z5130">
        <f>IF(ChurnTable[[#This Row],[Churn]]="Yes",ChurnTable[[#This Row],[MonthlyCharges]]*12,0)</f>
        <v>0</v>
      </c>
    </row>
    <row r="5131" spans="1:26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 s="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 s="2">
        <v>81.900000000000006</v>
      </c>
      <c r="T5131" s="2">
        <v>1028.9000000000001</v>
      </c>
      <c r="U5131" t="s">
        <v>24</v>
      </c>
      <c r="V51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31" t="str">
        <f>IF(ChurnTable[[#This Row],[MonthlyCharges]]&lt;35,"Low (&lt;$35)",IF(ChurnTable[[#This Row],[MonthlyCharges]]&lt;70,"Medium ($35-$70)","High (&gt;$70)"))</f>
        <v>High (&gt;$70)</v>
      </c>
      <c r="X5131">
        <f>ChurnTable[[#This Row],[MonthlyCharges]]*12</f>
        <v>982.80000000000007</v>
      </c>
      <c r="Y5131">
        <f>IF(ChurnTable[[#This Row],[Churn]]="Yes",1,0)</f>
        <v>0</v>
      </c>
      <c r="Z5131">
        <f>IF(ChurnTable[[#This Row],[Churn]]="Yes",ChurnTable[[#This Row],[MonthlyCharges]]*12,0)</f>
        <v>0</v>
      </c>
    </row>
    <row r="5132" spans="1:26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 s="1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 s="2">
        <v>30.45</v>
      </c>
      <c r="T5132" s="2">
        <v>226.45</v>
      </c>
      <c r="U5132" t="s">
        <v>23</v>
      </c>
      <c r="V51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32" t="str">
        <f>IF(ChurnTable[[#This Row],[MonthlyCharges]]&lt;35,"Low (&lt;$35)",IF(ChurnTable[[#This Row],[MonthlyCharges]]&lt;70,"Medium ($35-$70)","High (&gt;$70)"))</f>
        <v>Low (&lt;$35)</v>
      </c>
      <c r="X5132">
        <f>ChurnTable[[#This Row],[MonthlyCharges]]*12</f>
        <v>365.4</v>
      </c>
      <c r="Y5132">
        <f>IF(ChurnTable[[#This Row],[Churn]]="Yes",1,0)</f>
        <v>1</v>
      </c>
      <c r="Z5132">
        <f>IF(ChurnTable[[#This Row],[Churn]]="Yes",ChurnTable[[#This Row],[MonthlyCharges]]*12,0)</f>
        <v>365.4</v>
      </c>
    </row>
    <row r="5133" spans="1:26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 s="1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 s="2">
        <v>96.1</v>
      </c>
      <c r="T5133" s="2">
        <v>4364.1000000000004</v>
      </c>
      <c r="U5133" t="s">
        <v>23</v>
      </c>
      <c r="V51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33" t="str">
        <f>IF(ChurnTable[[#This Row],[MonthlyCharges]]&lt;35,"Low (&lt;$35)",IF(ChurnTable[[#This Row],[MonthlyCharges]]&lt;70,"Medium ($35-$70)","High (&gt;$70)"))</f>
        <v>High (&gt;$70)</v>
      </c>
      <c r="X5133">
        <f>ChurnTable[[#This Row],[MonthlyCharges]]*12</f>
        <v>1153.1999999999998</v>
      </c>
      <c r="Y5133">
        <f>IF(ChurnTable[[#This Row],[Churn]]="Yes",1,0)</f>
        <v>1</v>
      </c>
      <c r="Z5133">
        <f>IF(ChurnTable[[#This Row],[Churn]]="Yes",ChurnTable[[#This Row],[MonthlyCharges]]*12,0)</f>
        <v>1153.1999999999998</v>
      </c>
    </row>
    <row r="5134" spans="1:26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 s="1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 s="2">
        <v>66.2</v>
      </c>
      <c r="T5134" s="2">
        <v>4692.55</v>
      </c>
      <c r="U5134" t="s">
        <v>24</v>
      </c>
      <c r="V51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34" t="str">
        <f>IF(ChurnTable[[#This Row],[MonthlyCharges]]&lt;35,"Low (&lt;$35)",IF(ChurnTable[[#This Row],[MonthlyCharges]]&lt;70,"Medium ($35-$70)","High (&gt;$70)"))</f>
        <v>Medium ($35-$70)</v>
      </c>
      <c r="X5134">
        <f>ChurnTable[[#This Row],[MonthlyCharges]]*12</f>
        <v>794.40000000000009</v>
      </c>
      <c r="Y5134">
        <f>IF(ChurnTable[[#This Row],[Churn]]="Yes",1,0)</f>
        <v>0</v>
      </c>
      <c r="Z5134">
        <f>IF(ChurnTable[[#This Row],[Churn]]="Yes",ChurnTable[[#This Row],[MonthlyCharges]]*12,0)</f>
        <v>0</v>
      </c>
    </row>
    <row r="5135" spans="1:26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 s="1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 s="2">
        <v>104.25</v>
      </c>
      <c r="T5135" s="2">
        <v>2433.9</v>
      </c>
      <c r="U5135" t="s">
        <v>23</v>
      </c>
      <c r="V51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35" t="str">
        <f>IF(ChurnTable[[#This Row],[MonthlyCharges]]&lt;35,"Low (&lt;$35)",IF(ChurnTable[[#This Row],[MonthlyCharges]]&lt;70,"Medium ($35-$70)","High (&gt;$70)"))</f>
        <v>High (&gt;$70)</v>
      </c>
      <c r="X5135">
        <f>ChurnTable[[#This Row],[MonthlyCharges]]*12</f>
        <v>1251</v>
      </c>
      <c r="Y5135">
        <f>IF(ChurnTable[[#This Row],[Churn]]="Yes",1,0)</f>
        <v>1</v>
      </c>
      <c r="Z5135">
        <f>IF(ChurnTable[[#This Row],[Churn]]="Yes",ChurnTable[[#This Row],[MonthlyCharges]]*12,0)</f>
        <v>1251</v>
      </c>
    </row>
    <row r="5136" spans="1:26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 s="1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 s="2">
        <v>80.2</v>
      </c>
      <c r="T5136" s="2">
        <v>1217.25</v>
      </c>
      <c r="U5136" t="s">
        <v>23</v>
      </c>
      <c r="V51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36" t="str">
        <f>IF(ChurnTable[[#This Row],[MonthlyCharges]]&lt;35,"Low (&lt;$35)",IF(ChurnTable[[#This Row],[MonthlyCharges]]&lt;70,"Medium ($35-$70)","High (&gt;$70)"))</f>
        <v>High (&gt;$70)</v>
      </c>
      <c r="X5136">
        <f>ChurnTable[[#This Row],[MonthlyCharges]]*12</f>
        <v>962.40000000000009</v>
      </c>
      <c r="Y5136">
        <f>IF(ChurnTable[[#This Row],[Churn]]="Yes",1,0)</f>
        <v>1</v>
      </c>
      <c r="Z5136">
        <f>IF(ChurnTable[[#This Row],[Churn]]="Yes",ChurnTable[[#This Row],[MonthlyCharges]]*12,0)</f>
        <v>962.40000000000009</v>
      </c>
    </row>
    <row r="5137" spans="1:26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 s="1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 s="2">
        <v>19.75</v>
      </c>
      <c r="T5137" s="2">
        <v>19.75</v>
      </c>
      <c r="U5137" t="s">
        <v>24</v>
      </c>
      <c r="V51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37" t="str">
        <f>IF(ChurnTable[[#This Row],[MonthlyCharges]]&lt;35,"Low (&lt;$35)",IF(ChurnTable[[#This Row],[MonthlyCharges]]&lt;70,"Medium ($35-$70)","High (&gt;$70)"))</f>
        <v>Low (&lt;$35)</v>
      </c>
      <c r="X5137">
        <f>ChurnTable[[#This Row],[MonthlyCharges]]*12</f>
        <v>237</v>
      </c>
      <c r="Y5137">
        <f>IF(ChurnTable[[#This Row],[Churn]]="Yes",1,0)</f>
        <v>0</v>
      </c>
      <c r="Z5137">
        <f>IF(ChurnTable[[#This Row],[Churn]]="Yes",ChurnTable[[#This Row],[MonthlyCharges]]*12,0)</f>
        <v>0</v>
      </c>
    </row>
    <row r="5138" spans="1:26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 s="1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 s="2">
        <v>72.599999999999994</v>
      </c>
      <c r="T5138" s="2">
        <v>154.30000000000001</v>
      </c>
      <c r="U5138" t="s">
        <v>24</v>
      </c>
      <c r="V51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38" t="str">
        <f>IF(ChurnTable[[#This Row],[MonthlyCharges]]&lt;35,"Low (&lt;$35)",IF(ChurnTable[[#This Row],[MonthlyCharges]]&lt;70,"Medium ($35-$70)","High (&gt;$70)"))</f>
        <v>High (&gt;$70)</v>
      </c>
      <c r="X5138">
        <f>ChurnTable[[#This Row],[MonthlyCharges]]*12</f>
        <v>871.19999999999993</v>
      </c>
      <c r="Y5138">
        <f>IF(ChurnTable[[#This Row],[Churn]]="Yes",1,0)</f>
        <v>0</v>
      </c>
      <c r="Z5138">
        <f>IF(ChurnTable[[#This Row],[Churn]]="Yes",ChurnTable[[#This Row],[MonthlyCharges]]*12,0)</f>
        <v>0</v>
      </c>
    </row>
    <row r="5139" spans="1:26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 s="1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 s="2">
        <v>116.5</v>
      </c>
      <c r="T5139" s="2">
        <v>6382.55</v>
      </c>
      <c r="U5139" t="s">
        <v>24</v>
      </c>
      <c r="V51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39" t="str">
        <f>IF(ChurnTable[[#This Row],[MonthlyCharges]]&lt;35,"Low (&lt;$35)",IF(ChurnTable[[#This Row],[MonthlyCharges]]&lt;70,"Medium ($35-$70)","High (&gt;$70)"))</f>
        <v>High (&gt;$70)</v>
      </c>
      <c r="X5139">
        <f>ChurnTable[[#This Row],[MonthlyCharges]]*12</f>
        <v>1398</v>
      </c>
      <c r="Y5139">
        <f>IF(ChurnTable[[#This Row],[Churn]]="Yes",1,0)</f>
        <v>0</v>
      </c>
      <c r="Z5139">
        <f>IF(ChurnTable[[#This Row],[Churn]]="Yes",ChurnTable[[#This Row],[MonthlyCharges]]*12,0)</f>
        <v>0</v>
      </c>
    </row>
    <row r="5140" spans="1:26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 s="1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 s="2">
        <v>106.8</v>
      </c>
      <c r="T5140" s="2">
        <v>7623.2</v>
      </c>
      <c r="U5140" t="s">
        <v>24</v>
      </c>
      <c r="V51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40" t="str">
        <f>IF(ChurnTable[[#This Row],[MonthlyCharges]]&lt;35,"Low (&lt;$35)",IF(ChurnTable[[#This Row],[MonthlyCharges]]&lt;70,"Medium ($35-$70)","High (&gt;$70)"))</f>
        <v>High (&gt;$70)</v>
      </c>
      <c r="X5140">
        <f>ChurnTable[[#This Row],[MonthlyCharges]]*12</f>
        <v>1281.5999999999999</v>
      </c>
      <c r="Y5140">
        <f>IF(ChurnTable[[#This Row],[Churn]]="Yes",1,0)</f>
        <v>0</v>
      </c>
      <c r="Z5140">
        <f>IF(ChurnTable[[#This Row],[Churn]]="Yes",ChurnTable[[#This Row],[MonthlyCharges]]*12,0)</f>
        <v>0</v>
      </c>
    </row>
    <row r="5141" spans="1:26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 s="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 s="2">
        <v>24.95</v>
      </c>
      <c r="T5141" s="2">
        <v>1261.45</v>
      </c>
      <c r="U5141" t="s">
        <v>24</v>
      </c>
      <c r="V51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41" t="str">
        <f>IF(ChurnTable[[#This Row],[MonthlyCharges]]&lt;35,"Low (&lt;$35)",IF(ChurnTable[[#This Row],[MonthlyCharges]]&lt;70,"Medium ($35-$70)","High (&gt;$70)"))</f>
        <v>Low (&lt;$35)</v>
      </c>
      <c r="X5141">
        <f>ChurnTable[[#This Row],[MonthlyCharges]]*12</f>
        <v>299.39999999999998</v>
      </c>
      <c r="Y5141">
        <f>IF(ChurnTable[[#This Row],[Churn]]="Yes",1,0)</f>
        <v>0</v>
      </c>
      <c r="Z5141">
        <f>IF(ChurnTable[[#This Row],[Churn]]="Yes",ChurnTable[[#This Row],[MonthlyCharges]]*12,0)</f>
        <v>0</v>
      </c>
    </row>
    <row r="5142" spans="1:26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 s="1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 s="2">
        <v>89.25</v>
      </c>
      <c r="T5142" s="2">
        <v>89.25</v>
      </c>
      <c r="U5142" t="s">
        <v>24</v>
      </c>
      <c r="V51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42" t="str">
        <f>IF(ChurnTable[[#This Row],[MonthlyCharges]]&lt;35,"Low (&lt;$35)",IF(ChurnTable[[#This Row],[MonthlyCharges]]&lt;70,"Medium ($35-$70)","High (&gt;$70)"))</f>
        <v>High (&gt;$70)</v>
      </c>
      <c r="X5142">
        <f>ChurnTable[[#This Row],[MonthlyCharges]]*12</f>
        <v>1071</v>
      </c>
      <c r="Y5142">
        <f>IF(ChurnTable[[#This Row],[Churn]]="Yes",1,0)</f>
        <v>0</v>
      </c>
      <c r="Z5142">
        <f>IF(ChurnTable[[#This Row],[Churn]]="Yes",ChurnTable[[#This Row],[MonthlyCharges]]*12,0)</f>
        <v>0</v>
      </c>
    </row>
    <row r="5143" spans="1:26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 s="1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 s="2">
        <v>19.25</v>
      </c>
      <c r="T5143" s="2">
        <v>86.05</v>
      </c>
      <c r="U5143" t="s">
        <v>24</v>
      </c>
      <c r="V51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43" t="str">
        <f>IF(ChurnTable[[#This Row],[MonthlyCharges]]&lt;35,"Low (&lt;$35)",IF(ChurnTable[[#This Row],[MonthlyCharges]]&lt;70,"Medium ($35-$70)","High (&gt;$70)"))</f>
        <v>Low (&lt;$35)</v>
      </c>
      <c r="X5143">
        <f>ChurnTable[[#This Row],[MonthlyCharges]]*12</f>
        <v>231</v>
      </c>
      <c r="Y5143">
        <f>IF(ChurnTable[[#This Row],[Churn]]="Yes",1,0)</f>
        <v>0</v>
      </c>
      <c r="Z5143">
        <f>IF(ChurnTable[[#This Row],[Churn]]="Yes",ChurnTable[[#This Row],[MonthlyCharges]]*12,0)</f>
        <v>0</v>
      </c>
    </row>
    <row r="5144" spans="1:26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 s="1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 s="2">
        <v>104.55</v>
      </c>
      <c r="T5144" s="2">
        <v>6779.05</v>
      </c>
      <c r="U5144" t="s">
        <v>24</v>
      </c>
      <c r="V51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44" t="str">
        <f>IF(ChurnTable[[#This Row],[MonthlyCharges]]&lt;35,"Low (&lt;$35)",IF(ChurnTable[[#This Row],[MonthlyCharges]]&lt;70,"Medium ($35-$70)","High (&gt;$70)"))</f>
        <v>High (&gt;$70)</v>
      </c>
      <c r="X5144">
        <f>ChurnTable[[#This Row],[MonthlyCharges]]*12</f>
        <v>1254.5999999999999</v>
      </c>
      <c r="Y5144">
        <f>IF(ChurnTable[[#This Row],[Churn]]="Yes",1,0)</f>
        <v>0</v>
      </c>
      <c r="Z5144">
        <f>IF(ChurnTable[[#This Row],[Churn]]="Yes",ChurnTable[[#This Row],[MonthlyCharges]]*12,0)</f>
        <v>0</v>
      </c>
    </row>
    <row r="5145" spans="1:26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 s="1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 s="2">
        <v>87.2</v>
      </c>
      <c r="T5145" s="2">
        <v>4345</v>
      </c>
      <c r="U5145" t="s">
        <v>24</v>
      </c>
      <c r="V51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45" t="str">
        <f>IF(ChurnTable[[#This Row],[MonthlyCharges]]&lt;35,"Low (&lt;$35)",IF(ChurnTable[[#This Row],[MonthlyCharges]]&lt;70,"Medium ($35-$70)","High (&gt;$70)"))</f>
        <v>High (&gt;$70)</v>
      </c>
      <c r="X5145">
        <f>ChurnTable[[#This Row],[MonthlyCharges]]*12</f>
        <v>1046.4000000000001</v>
      </c>
      <c r="Y5145">
        <f>IF(ChurnTable[[#This Row],[Churn]]="Yes",1,0)</f>
        <v>0</v>
      </c>
      <c r="Z5145">
        <f>IF(ChurnTable[[#This Row],[Churn]]="Yes",ChurnTable[[#This Row],[MonthlyCharges]]*12,0)</f>
        <v>0</v>
      </c>
    </row>
    <row r="5146" spans="1:26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 s="1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 s="2">
        <v>30.75</v>
      </c>
      <c r="T5146" s="2">
        <v>82.85</v>
      </c>
      <c r="U5146" t="s">
        <v>24</v>
      </c>
      <c r="V51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46" t="str">
        <f>IF(ChurnTable[[#This Row],[MonthlyCharges]]&lt;35,"Low (&lt;$35)",IF(ChurnTable[[#This Row],[MonthlyCharges]]&lt;70,"Medium ($35-$70)","High (&gt;$70)"))</f>
        <v>Low (&lt;$35)</v>
      </c>
      <c r="X5146">
        <f>ChurnTable[[#This Row],[MonthlyCharges]]*12</f>
        <v>369</v>
      </c>
      <c r="Y5146">
        <f>IF(ChurnTable[[#This Row],[Churn]]="Yes",1,0)</f>
        <v>0</v>
      </c>
      <c r="Z5146">
        <f>IF(ChurnTable[[#This Row],[Churn]]="Yes",ChurnTable[[#This Row],[MonthlyCharges]]*12,0)</f>
        <v>0</v>
      </c>
    </row>
    <row r="5147" spans="1:26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 s="1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 s="2">
        <v>25.7</v>
      </c>
      <c r="T5147" s="2">
        <v>1714.55</v>
      </c>
      <c r="U5147" t="s">
        <v>24</v>
      </c>
      <c r="V51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47" t="str">
        <f>IF(ChurnTable[[#This Row],[MonthlyCharges]]&lt;35,"Low (&lt;$35)",IF(ChurnTable[[#This Row],[MonthlyCharges]]&lt;70,"Medium ($35-$70)","High (&gt;$70)"))</f>
        <v>Low (&lt;$35)</v>
      </c>
      <c r="X5147">
        <f>ChurnTable[[#This Row],[MonthlyCharges]]*12</f>
        <v>308.39999999999998</v>
      </c>
      <c r="Y5147">
        <f>IF(ChurnTable[[#This Row],[Churn]]="Yes",1,0)</f>
        <v>0</v>
      </c>
      <c r="Z5147">
        <f>IF(ChurnTable[[#This Row],[Churn]]="Yes",ChurnTable[[#This Row],[MonthlyCharges]]*12,0)</f>
        <v>0</v>
      </c>
    </row>
    <row r="5148" spans="1:26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 s="1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 s="2">
        <v>86.2</v>
      </c>
      <c r="T5148" s="2">
        <v>893.2</v>
      </c>
      <c r="U5148" t="s">
        <v>24</v>
      </c>
      <c r="V51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48" t="str">
        <f>IF(ChurnTable[[#This Row],[MonthlyCharges]]&lt;35,"Low (&lt;$35)",IF(ChurnTable[[#This Row],[MonthlyCharges]]&lt;70,"Medium ($35-$70)","High (&gt;$70)"))</f>
        <v>High (&gt;$70)</v>
      </c>
      <c r="X5148">
        <f>ChurnTable[[#This Row],[MonthlyCharges]]*12</f>
        <v>1034.4000000000001</v>
      </c>
      <c r="Y5148">
        <f>IF(ChurnTable[[#This Row],[Churn]]="Yes",1,0)</f>
        <v>0</v>
      </c>
      <c r="Z5148">
        <f>IF(ChurnTable[[#This Row],[Churn]]="Yes",ChurnTable[[#This Row],[MonthlyCharges]]*12,0)</f>
        <v>0</v>
      </c>
    </row>
    <row r="5149" spans="1:26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 s="1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 s="2">
        <v>30.1</v>
      </c>
      <c r="T5149" s="2">
        <v>810.85</v>
      </c>
      <c r="U5149" t="s">
        <v>24</v>
      </c>
      <c r="V51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49" t="str">
        <f>IF(ChurnTable[[#This Row],[MonthlyCharges]]&lt;35,"Low (&lt;$35)",IF(ChurnTable[[#This Row],[MonthlyCharges]]&lt;70,"Medium ($35-$70)","High (&gt;$70)"))</f>
        <v>Low (&lt;$35)</v>
      </c>
      <c r="X5149">
        <f>ChurnTable[[#This Row],[MonthlyCharges]]*12</f>
        <v>361.20000000000005</v>
      </c>
      <c r="Y5149">
        <f>IF(ChurnTable[[#This Row],[Churn]]="Yes",1,0)</f>
        <v>0</v>
      </c>
      <c r="Z5149">
        <f>IF(ChurnTable[[#This Row],[Churn]]="Yes",ChurnTable[[#This Row],[MonthlyCharges]]*12,0)</f>
        <v>0</v>
      </c>
    </row>
    <row r="5150" spans="1:26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 s="1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 s="2">
        <v>99.35</v>
      </c>
      <c r="T5150" s="2">
        <v>6347.55</v>
      </c>
      <c r="U5150" t="s">
        <v>24</v>
      </c>
      <c r="V51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50" t="str">
        <f>IF(ChurnTable[[#This Row],[MonthlyCharges]]&lt;35,"Low (&lt;$35)",IF(ChurnTable[[#This Row],[MonthlyCharges]]&lt;70,"Medium ($35-$70)","High (&gt;$70)"))</f>
        <v>High (&gt;$70)</v>
      </c>
      <c r="X5150">
        <f>ChurnTable[[#This Row],[MonthlyCharges]]*12</f>
        <v>1192.1999999999998</v>
      </c>
      <c r="Y5150">
        <f>IF(ChurnTable[[#This Row],[Churn]]="Yes",1,0)</f>
        <v>0</v>
      </c>
      <c r="Z5150">
        <f>IF(ChurnTable[[#This Row],[Churn]]="Yes",ChurnTable[[#This Row],[MonthlyCharges]]*12,0)</f>
        <v>0</v>
      </c>
    </row>
    <row r="5151" spans="1:26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 s="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 s="2">
        <v>19.2</v>
      </c>
      <c r="T5151" s="2">
        <v>1123.6500000000001</v>
      </c>
      <c r="U5151" t="s">
        <v>24</v>
      </c>
      <c r="V51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51" t="str">
        <f>IF(ChurnTable[[#This Row],[MonthlyCharges]]&lt;35,"Low (&lt;$35)",IF(ChurnTable[[#This Row],[MonthlyCharges]]&lt;70,"Medium ($35-$70)","High (&gt;$70)"))</f>
        <v>Low (&lt;$35)</v>
      </c>
      <c r="X5151">
        <f>ChurnTable[[#This Row],[MonthlyCharges]]*12</f>
        <v>230.39999999999998</v>
      </c>
      <c r="Y5151">
        <f>IF(ChurnTable[[#This Row],[Churn]]="Yes",1,0)</f>
        <v>0</v>
      </c>
      <c r="Z5151">
        <f>IF(ChurnTable[[#This Row],[Churn]]="Yes",ChurnTable[[#This Row],[MonthlyCharges]]*12,0)</f>
        <v>0</v>
      </c>
    </row>
    <row r="5152" spans="1:26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 s="1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 s="2">
        <v>20.100000000000001</v>
      </c>
      <c r="T5152" s="2">
        <v>43.15</v>
      </c>
      <c r="U5152" t="s">
        <v>24</v>
      </c>
      <c r="V51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52" t="str">
        <f>IF(ChurnTable[[#This Row],[MonthlyCharges]]&lt;35,"Low (&lt;$35)",IF(ChurnTable[[#This Row],[MonthlyCharges]]&lt;70,"Medium ($35-$70)","High (&gt;$70)"))</f>
        <v>Low (&lt;$35)</v>
      </c>
      <c r="X5152">
        <f>ChurnTable[[#This Row],[MonthlyCharges]]*12</f>
        <v>241.20000000000002</v>
      </c>
      <c r="Y5152">
        <f>IF(ChurnTable[[#This Row],[Churn]]="Yes",1,0)</f>
        <v>0</v>
      </c>
      <c r="Z5152">
        <f>IF(ChurnTable[[#This Row],[Churn]]="Yes",ChurnTable[[#This Row],[MonthlyCharges]]*12,0)</f>
        <v>0</v>
      </c>
    </row>
    <row r="5153" spans="1:26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 s="1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 s="2">
        <v>20.350000000000001</v>
      </c>
      <c r="T5153" s="2">
        <v>35.1</v>
      </c>
      <c r="U5153" t="s">
        <v>24</v>
      </c>
      <c r="V51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53" t="str">
        <f>IF(ChurnTable[[#This Row],[MonthlyCharges]]&lt;35,"Low (&lt;$35)",IF(ChurnTable[[#This Row],[MonthlyCharges]]&lt;70,"Medium ($35-$70)","High (&gt;$70)"))</f>
        <v>Low (&lt;$35)</v>
      </c>
      <c r="X5153">
        <f>ChurnTable[[#This Row],[MonthlyCharges]]*12</f>
        <v>244.20000000000002</v>
      </c>
      <c r="Y5153">
        <f>IF(ChurnTable[[#This Row],[Churn]]="Yes",1,0)</f>
        <v>0</v>
      </c>
      <c r="Z5153">
        <f>IF(ChurnTable[[#This Row],[Churn]]="Yes",ChurnTable[[#This Row],[MonthlyCharges]]*12,0)</f>
        <v>0</v>
      </c>
    </row>
    <row r="5154" spans="1:26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 s="1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 s="2">
        <v>25.65</v>
      </c>
      <c r="T5154" s="2">
        <v>1388</v>
      </c>
      <c r="U5154" t="s">
        <v>24</v>
      </c>
      <c r="V51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54" t="str">
        <f>IF(ChurnTable[[#This Row],[MonthlyCharges]]&lt;35,"Low (&lt;$35)",IF(ChurnTable[[#This Row],[MonthlyCharges]]&lt;70,"Medium ($35-$70)","High (&gt;$70)"))</f>
        <v>Low (&lt;$35)</v>
      </c>
      <c r="X5154">
        <f>ChurnTable[[#This Row],[MonthlyCharges]]*12</f>
        <v>307.79999999999995</v>
      </c>
      <c r="Y5154">
        <f>IF(ChurnTable[[#This Row],[Churn]]="Yes",1,0)</f>
        <v>0</v>
      </c>
      <c r="Z5154">
        <f>IF(ChurnTable[[#This Row],[Churn]]="Yes",ChurnTable[[#This Row],[MonthlyCharges]]*12,0)</f>
        <v>0</v>
      </c>
    </row>
    <row r="5155" spans="1:26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 s="1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 s="2">
        <v>94.55</v>
      </c>
      <c r="T5155" s="2">
        <v>3851.45</v>
      </c>
      <c r="U5155" t="s">
        <v>24</v>
      </c>
      <c r="V51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55" t="str">
        <f>IF(ChurnTable[[#This Row],[MonthlyCharges]]&lt;35,"Low (&lt;$35)",IF(ChurnTable[[#This Row],[MonthlyCharges]]&lt;70,"Medium ($35-$70)","High (&gt;$70)"))</f>
        <v>High (&gt;$70)</v>
      </c>
      <c r="X5155">
        <f>ChurnTable[[#This Row],[MonthlyCharges]]*12</f>
        <v>1134.5999999999999</v>
      </c>
      <c r="Y5155">
        <f>IF(ChurnTable[[#This Row],[Churn]]="Yes",1,0)</f>
        <v>0</v>
      </c>
      <c r="Z5155">
        <f>IF(ChurnTable[[#This Row],[Churn]]="Yes",ChurnTable[[#This Row],[MonthlyCharges]]*12,0)</f>
        <v>0</v>
      </c>
    </row>
    <row r="5156" spans="1:26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 s="1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 s="2">
        <v>104.2</v>
      </c>
      <c r="T5156" s="2">
        <v>1743.5</v>
      </c>
      <c r="U5156" t="s">
        <v>23</v>
      </c>
      <c r="V51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56" t="str">
        <f>IF(ChurnTable[[#This Row],[MonthlyCharges]]&lt;35,"Low (&lt;$35)",IF(ChurnTable[[#This Row],[MonthlyCharges]]&lt;70,"Medium ($35-$70)","High (&gt;$70)"))</f>
        <v>High (&gt;$70)</v>
      </c>
      <c r="X5156">
        <f>ChurnTable[[#This Row],[MonthlyCharges]]*12</f>
        <v>1250.4000000000001</v>
      </c>
      <c r="Y5156">
        <f>IF(ChurnTable[[#This Row],[Churn]]="Yes",1,0)</f>
        <v>1</v>
      </c>
      <c r="Z5156">
        <f>IF(ChurnTable[[#This Row],[Churn]]="Yes",ChurnTable[[#This Row],[MonthlyCharges]]*12,0)</f>
        <v>1250.4000000000001</v>
      </c>
    </row>
    <row r="5157" spans="1:26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 s="1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 s="2">
        <v>94.4</v>
      </c>
      <c r="T5157" s="2">
        <v>2638.1</v>
      </c>
      <c r="U5157" t="s">
        <v>24</v>
      </c>
      <c r="V51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57" t="str">
        <f>IF(ChurnTable[[#This Row],[MonthlyCharges]]&lt;35,"Low (&lt;$35)",IF(ChurnTable[[#This Row],[MonthlyCharges]]&lt;70,"Medium ($35-$70)","High (&gt;$70)"))</f>
        <v>High (&gt;$70)</v>
      </c>
      <c r="X5157">
        <f>ChurnTable[[#This Row],[MonthlyCharges]]*12</f>
        <v>1132.8000000000002</v>
      </c>
      <c r="Y5157">
        <f>IF(ChurnTable[[#This Row],[Churn]]="Yes",1,0)</f>
        <v>0</v>
      </c>
      <c r="Z5157">
        <f>IF(ChurnTable[[#This Row],[Churn]]="Yes",ChurnTable[[#This Row],[MonthlyCharges]]*12,0)</f>
        <v>0</v>
      </c>
    </row>
    <row r="5158" spans="1:26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 s="1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 s="2">
        <v>56.1</v>
      </c>
      <c r="T5158" s="2">
        <v>946.95</v>
      </c>
      <c r="U5158" t="s">
        <v>24</v>
      </c>
      <c r="V51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58" t="str">
        <f>IF(ChurnTable[[#This Row],[MonthlyCharges]]&lt;35,"Low (&lt;$35)",IF(ChurnTable[[#This Row],[MonthlyCharges]]&lt;70,"Medium ($35-$70)","High (&gt;$70)"))</f>
        <v>Medium ($35-$70)</v>
      </c>
      <c r="X5158">
        <f>ChurnTable[[#This Row],[MonthlyCharges]]*12</f>
        <v>673.2</v>
      </c>
      <c r="Y5158">
        <f>IF(ChurnTable[[#This Row],[Churn]]="Yes",1,0)</f>
        <v>0</v>
      </c>
      <c r="Z5158">
        <f>IF(ChurnTable[[#This Row],[Churn]]="Yes",ChurnTable[[#This Row],[MonthlyCharges]]*12,0)</f>
        <v>0</v>
      </c>
    </row>
    <row r="5159" spans="1:26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 s="1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 s="2">
        <v>68.25</v>
      </c>
      <c r="T5159" s="2">
        <v>1114.8499999999999</v>
      </c>
      <c r="U5159" t="s">
        <v>24</v>
      </c>
      <c r="V51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59" t="str">
        <f>IF(ChurnTable[[#This Row],[MonthlyCharges]]&lt;35,"Low (&lt;$35)",IF(ChurnTable[[#This Row],[MonthlyCharges]]&lt;70,"Medium ($35-$70)","High (&gt;$70)"))</f>
        <v>Medium ($35-$70)</v>
      </c>
      <c r="X5159">
        <f>ChurnTable[[#This Row],[MonthlyCharges]]*12</f>
        <v>819</v>
      </c>
      <c r="Y5159">
        <f>IF(ChurnTable[[#This Row],[Churn]]="Yes",1,0)</f>
        <v>0</v>
      </c>
      <c r="Z5159">
        <f>IF(ChurnTable[[#This Row],[Churn]]="Yes",ChurnTable[[#This Row],[MonthlyCharges]]*12,0)</f>
        <v>0</v>
      </c>
    </row>
    <row r="5160" spans="1:26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 s="1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 s="2">
        <v>24.75</v>
      </c>
      <c r="T5160" s="2">
        <v>1777.6</v>
      </c>
      <c r="U5160" t="s">
        <v>24</v>
      </c>
      <c r="V51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60" t="str">
        <f>IF(ChurnTable[[#This Row],[MonthlyCharges]]&lt;35,"Low (&lt;$35)",IF(ChurnTable[[#This Row],[MonthlyCharges]]&lt;70,"Medium ($35-$70)","High (&gt;$70)"))</f>
        <v>Low (&lt;$35)</v>
      </c>
      <c r="X5160">
        <f>ChurnTable[[#This Row],[MonthlyCharges]]*12</f>
        <v>297</v>
      </c>
      <c r="Y5160">
        <f>IF(ChurnTable[[#This Row],[Churn]]="Yes",1,0)</f>
        <v>0</v>
      </c>
      <c r="Z5160">
        <f>IF(ChurnTable[[#This Row],[Churn]]="Yes",ChurnTable[[#This Row],[MonthlyCharges]]*12,0)</f>
        <v>0</v>
      </c>
    </row>
    <row r="5161" spans="1:26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 s="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 s="2">
        <v>76.25</v>
      </c>
      <c r="T5161" s="2">
        <v>684.85</v>
      </c>
      <c r="U5161" t="s">
        <v>24</v>
      </c>
      <c r="V51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61" t="str">
        <f>IF(ChurnTable[[#This Row],[MonthlyCharges]]&lt;35,"Low (&lt;$35)",IF(ChurnTable[[#This Row],[MonthlyCharges]]&lt;70,"Medium ($35-$70)","High (&gt;$70)"))</f>
        <v>High (&gt;$70)</v>
      </c>
      <c r="X5161">
        <f>ChurnTable[[#This Row],[MonthlyCharges]]*12</f>
        <v>915</v>
      </c>
      <c r="Y5161">
        <f>IF(ChurnTable[[#This Row],[Churn]]="Yes",1,0)</f>
        <v>0</v>
      </c>
      <c r="Z5161">
        <f>IF(ChurnTable[[#This Row],[Churn]]="Yes",ChurnTable[[#This Row],[MonthlyCharges]]*12,0)</f>
        <v>0</v>
      </c>
    </row>
    <row r="5162" spans="1:26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 s="1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 s="2">
        <v>74.349999999999994</v>
      </c>
      <c r="T5162" s="2">
        <v>74.349999999999994</v>
      </c>
      <c r="U5162" t="s">
        <v>24</v>
      </c>
      <c r="V51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62" t="str">
        <f>IF(ChurnTable[[#This Row],[MonthlyCharges]]&lt;35,"Low (&lt;$35)",IF(ChurnTable[[#This Row],[MonthlyCharges]]&lt;70,"Medium ($35-$70)","High (&gt;$70)"))</f>
        <v>High (&gt;$70)</v>
      </c>
      <c r="X5162">
        <f>ChurnTable[[#This Row],[MonthlyCharges]]*12</f>
        <v>892.19999999999993</v>
      </c>
      <c r="Y5162">
        <f>IF(ChurnTable[[#This Row],[Churn]]="Yes",1,0)</f>
        <v>0</v>
      </c>
      <c r="Z5162">
        <f>IF(ChurnTable[[#This Row],[Churn]]="Yes",ChurnTable[[#This Row],[MonthlyCharges]]*12,0)</f>
        <v>0</v>
      </c>
    </row>
    <row r="5163" spans="1:26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 s="1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 s="2">
        <v>54.15</v>
      </c>
      <c r="T5163" s="2">
        <v>1312.45</v>
      </c>
      <c r="U5163" t="s">
        <v>24</v>
      </c>
      <c r="V51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63" t="str">
        <f>IF(ChurnTable[[#This Row],[MonthlyCharges]]&lt;35,"Low (&lt;$35)",IF(ChurnTable[[#This Row],[MonthlyCharges]]&lt;70,"Medium ($35-$70)","High (&gt;$70)"))</f>
        <v>Medium ($35-$70)</v>
      </c>
      <c r="X5163">
        <f>ChurnTable[[#This Row],[MonthlyCharges]]*12</f>
        <v>649.79999999999995</v>
      </c>
      <c r="Y5163">
        <f>IF(ChurnTable[[#This Row],[Churn]]="Yes",1,0)</f>
        <v>0</v>
      </c>
      <c r="Z5163">
        <f>IF(ChurnTable[[#This Row],[Churn]]="Yes",ChurnTable[[#This Row],[MonthlyCharges]]*12,0)</f>
        <v>0</v>
      </c>
    </row>
    <row r="5164" spans="1:26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 s="1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 s="2">
        <v>19.45</v>
      </c>
      <c r="T5164" s="2">
        <v>159.19999999999999</v>
      </c>
      <c r="U5164" t="s">
        <v>24</v>
      </c>
      <c r="V51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64" t="str">
        <f>IF(ChurnTable[[#This Row],[MonthlyCharges]]&lt;35,"Low (&lt;$35)",IF(ChurnTable[[#This Row],[MonthlyCharges]]&lt;70,"Medium ($35-$70)","High (&gt;$70)"))</f>
        <v>Low (&lt;$35)</v>
      </c>
      <c r="X5164">
        <f>ChurnTable[[#This Row],[MonthlyCharges]]*12</f>
        <v>233.39999999999998</v>
      </c>
      <c r="Y5164">
        <f>IF(ChurnTable[[#This Row],[Churn]]="Yes",1,0)</f>
        <v>0</v>
      </c>
      <c r="Z5164">
        <f>IF(ChurnTable[[#This Row],[Churn]]="Yes",ChurnTable[[#This Row],[MonthlyCharges]]*12,0)</f>
        <v>0</v>
      </c>
    </row>
    <row r="5165" spans="1:26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 s="1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 s="2">
        <v>34.950000000000003</v>
      </c>
      <c r="T5165" s="2">
        <v>610.20000000000005</v>
      </c>
      <c r="U5165" t="s">
        <v>24</v>
      </c>
      <c r="V51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65" t="str">
        <f>IF(ChurnTable[[#This Row],[MonthlyCharges]]&lt;35,"Low (&lt;$35)",IF(ChurnTable[[#This Row],[MonthlyCharges]]&lt;70,"Medium ($35-$70)","High (&gt;$70)"))</f>
        <v>Low (&lt;$35)</v>
      </c>
      <c r="X5165">
        <f>ChurnTable[[#This Row],[MonthlyCharges]]*12</f>
        <v>419.40000000000003</v>
      </c>
      <c r="Y5165">
        <f>IF(ChurnTable[[#This Row],[Churn]]="Yes",1,0)</f>
        <v>0</v>
      </c>
      <c r="Z5165">
        <f>IF(ChurnTable[[#This Row],[Churn]]="Yes",ChurnTable[[#This Row],[MonthlyCharges]]*12,0)</f>
        <v>0</v>
      </c>
    </row>
    <row r="5166" spans="1:26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 s="1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 s="2">
        <v>53.65</v>
      </c>
      <c r="T5166" s="2">
        <v>404.35</v>
      </c>
      <c r="U5166" t="s">
        <v>24</v>
      </c>
      <c r="V51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66" t="str">
        <f>IF(ChurnTable[[#This Row],[MonthlyCharges]]&lt;35,"Low (&lt;$35)",IF(ChurnTable[[#This Row],[MonthlyCharges]]&lt;70,"Medium ($35-$70)","High (&gt;$70)"))</f>
        <v>Medium ($35-$70)</v>
      </c>
      <c r="X5166">
        <f>ChurnTable[[#This Row],[MonthlyCharges]]*12</f>
        <v>643.79999999999995</v>
      </c>
      <c r="Y5166">
        <f>IF(ChurnTable[[#This Row],[Churn]]="Yes",1,0)</f>
        <v>0</v>
      </c>
      <c r="Z5166">
        <f>IF(ChurnTable[[#This Row],[Churn]]="Yes",ChurnTable[[#This Row],[MonthlyCharges]]*12,0)</f>
        <v>0</v>
      </c>
    </row>
    <row r="5167" spans="1:26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 s="1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 s="2">
        <v>69.650000000000006</v>
      </c>
      <c r="T5167" s="2">
        <v>69.650000000000006</v>
      </c>
      <c r="U5167" t="s">
        <v>23</v>
      </c>
      <c r="V51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67" t="str">
        <f>IF(ChurnTable[[#This Row],[MonthlyCharges]]&lt;35,"Low (&lt;$35)",IF(ChurnTable[[#This Row],[MonthlyCharges]]&lt;70,"Medium ($35-$70)","High (&gt;$70)"))</f>
        <v>Medium ($35-$70)</v>
      </c>
      <c r="X5167">
        <f>ChurnTable[[#This Row],[MonthlyCharges]]*12</f>
        <v>835.80000000000007</v>
      </c>
      <c r="Y5167">
        <f>IF(ChurnTable[[#This Row],[Churn]]="Yes",1,0)</f>
        <v>1</v>
      </c>
      <c r="Z5167">
        <f>IF(ChurnTable[[#This Row],[Churn]]="Yes",ChurnTable[[#This Row],[MonthlyCharges]]*12,0)</f>
        <v>835.80000000000007</v>
      </c>
    </row>
    <row r="5168" spans="1:26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 s="1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 s="2">
        <v>104</v>
      </c>
      <c r="T5168" s="2">
        <v>6363.45</v>
      </c>
      <c r="U5168" t="s">
        <v>24</v>
      </c>
      <c r="V51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68" t="str">
        <f>IF(ChurnTable[[#This Row],[MonthlyCharges]]&lt;35,"Low (&lt;$35)",IF(ChurnTable[[#This Row],[MonthlyCharges]]&lt;70,"Medium ($35-$70)","High (&gt;$70)"))</f>
        <v>High (&gt;$70)</v>
      </c>
      <c r="X5168">
        <f>ChurnTable[[#This Row],[MonthlyCharges]]*12</f>
        <v>1248</v>
      </c>
      <c r="Y5168">
        <f>IF(ChurnTable[[#This Row],[Churn]]="Yes",1,0)</f>
        <v>0</v>
      </c>
      <c r="Z5168">
        <f>IF(ChurnTable[[#This Row],[Churn]]="Yes",ChurnTable[[#This Row],[MonthlyCharges]]*12,0)</f>
        <v>0</v>
      </c>
    </row>
    <row r="5169" spans="1:26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 s="1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 s="2">
        <v>70.349999999999994</v>
      </c>
      <c r="T5169" s="2">
        <v>4124.6499999999996</v>
      </c>
      <c r="U5169" t="s">
        <v>24</v>
      </c>
      <c r="V51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69" t="str">
        <f>IF(ChurnTable[[#This Row],[MonthlyCharges]]&lt;35,"Low (&lt;$35)",IF(ChurnTable[[#This Row],[MonthlyCharges]]&lt;70,"Medium ($35-$70)","High (&gt;$70)"))</f>
        <v>High (&gt;$70)</v>
      </c>
      <c r="X5169">
        <f>ChurnTable[[#This Row],[MonthlyCharges]]*12</f>
        <v>844.19999999999993</v>
      </c>
      <c r="Y5169">
        <f>IF(ChurnTable[[#This Row],[Churn]]="Yes",1,0)</f>
        <v>0</v>
      </c>
      <c r="Z5169">
        <f>IF(ChurnTable[[#This Row],[Churn]]="Yes",ChurnTable[[#This Row],[MonthlyCharges]]*12,0)</f>
        <v>0</v>
      </c>
    </row>
    <row r="5170" spans="1:26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 s="1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 s="2">
        <v>80.8</v>
      </c>
      <c r="T5170" s="2">
        <v>713.1</v>
      </c>
      <c r="U5170" t="s">
        <v>23</v>
      </c>
      <c r="V51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70" t="str">
        <f>IF(ChurnTable[[#This Row],[MonthlyCharges]]&lt;35,"Low (&lt;$35)",IF(ChurnTable[[#This Row],[MonthlyCharges]]&lt;70,"Medium ($35-$70)","High (&gt;$70)"))</f>
        <v>High (&gt;$70)</v>
      </c>
      <c r="X5170">
        <f>ChurnTable[[#This Row],[MonthlyCharges]]*12</f>
        <v>969.59999999999991</v>
      </c>
      <c r="Y5170">
        <f>IF(ChurnTable[[#This Row],[Churn]]="Yes",1,0)</f>
        <v>1</v>
      </c>
      <c r="Z5170">
        <f>IF(ChurnTable[[#This Row],[Churn]]="Yes",ChurnTable[[#This Row],[MonthlyCharges]]*12,0)</f>
        <v>969.59999999999991</v>
      </c>
    </row>
    <row r="5171" spans="1:26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 s="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 s="2">
        <v>64.849999999999994</v>
      </c>
      <c r="T5171" s="2">
        <v>950.75</v>
      </c>
      <c r="U5171" t="s">
        <v>24</v>
      </c>
      <c r="V51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71" t="str">
        <f>IF(ChurnTable[[#This Row],[MonthlyCharges]]&lt;35,"Low (&lt;$35)",IF(ChurnTable[[#This Row],[MonthlyCharges]]&lt;70,"Medium ($35-$70)","High (&gt;$70)"))</f>
        <v>Medium ($35-$70)</v>
      </c>
      <c r="X5171">
        <f>ChurnTable[[#This Row],[MonthlyCharges]]*12</f>
        <v>778.19999999999993</v>
      </c>
      <c r="Y5171">
        <f>IF(ChurnTable[[#This Row],[Churn]]="Yes",1,0)</f>
        <v>0</v>
      </c>
      <c r="Z5171">
        <f>IF(ChurnTable[[#This Row],[Churn]]="Yes",ChurnTable[[#This Row],[MonthlyCharges]]*12,0)</f>
        <v>0</v>
      </c>
    </row>
    <row r="5172" spans="1:26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 s="1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 s="2">
        <v>19.649999999999999</v>
      </c>
      <c r="T5172" s="2">
        <v>19.649999999999999</v>
      </c>
      <c r="U5172" t="s">
        <v>24</v>
      </c>
      <c r="V51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72" t="str">
        <f>IF(ChurnTable[[#This Row],[MonthlyCharges]]&lt;35,"Low (&lt;$35)",IF(ChurnTable[[#This Row],[MonthlyCharges]]&lt;70,"Medium ($35-$70)","High (&gt;$70)"))</f>
        <v>Low (&lt;$35)</v>
      </c>
      <c r="X5172">
        <f>ChurnTable[[#This Row],[MonthlyCharges]]*12</f>
        <v>235.79999999999998</v>
      </c>
      <c r="Y5172">
        <f>IF(ChurnTable[[#This Row],[Churn]]="Yes",1,0)</f>
        <v>0</v>
      </c>
      <c r="Z5172">
        <f>IF(ChurnTable[[#This Row],[Churn]]="Yes",ChurnTable[[#This Row],[MonthlyCharges]]*12,0)</f>
        <v>0</v>
      </c>
    </row>
    <row r="5173" spans="1:26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 s="1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 s="2">
        <v>45.9</v>
      </c>
      <c r="T5173" s="2">
        <v>505.95</v>
      </c>
      <c r="U5173" t="s">
        <v>24</v>
      </c>
      <c r="V51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73" t="str">
        <f>IF(ChurnTable[[#This Row],[MonthlyCharges]]&lt;35,"Low (&lt;$35)",IF(ChurnTable[[#This Row],[MonthlyCharges]]&lt;70,"Medium ($35-$70)","High (&gt;$70)"))</f>
        <v>Medium ($35-$70)</v>
      </c>
      <c r="X5173">
        <f>ChurnTable[[#This Row],[MonthlyCharges]]*12</f>
        <v>550.79999999999995</v>
      </c>
      <c r="Y5173">
        <f>IF(ChurnTable[[#This Row],[Churn]]="Yes",1,0)</f>
        <v>0</v>
      </c>
      <c r="Z5173">
        <f>IF(ChurnTable[[#This Row],[Churn]]="Yes",ChurnTable[[#This Row],[MonthlyCharges]]*12,0)</f>
        <v>0</v>
      </c>
    </row>
    <row r="5174" spans="1:26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 s="1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 s="2">
        <v>20</v>
      </c>
      <c r="T5174" s="2">
        <v>1149.6500000000001</v>
      </c>
      <c r="U5174" t="s">
        <v>24</v>
      </c>
      <c r="V51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74" t="str">
        <f>IF(ChurnTable[[#This Row],[MonthlyCharges]]&lt;35,"Low (&lt;$35)",IF(ChurnTable[[#This Row],[MonthlyCharges]]&lt;70,"Medium ($35-$70)","High (&gt;$70)"))</f>
        <v>Low (&lt;$35)</v>
      </c>
      <c r="X5174">
        <f>ChurnTable[[#This Row],[MonthlyCharges]]*12</f>
        <v>240</v>
      </c>
      <c r="Y5174">
        <f>IF(ChurnTable[[#This Row],[Churn]]="Yes",1,0)</f>
        <v>0</v>
      </c>
      <c r="Z5174">
        <f>IF(ChurnTable[[#This Row],[Churn]]="Yes",ChurnTable[[#This Row],[MonthlyCharges]]*12,0)</f>
        <v>0</v>
      </c>
    </row>
    <row r="5175" spans="1:26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 s="1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 s="2">
        <v>44.8</v>
      </c>
      <c r="T5175" s="2">
        <v>169.65</v>
      </c>
      <c r="U5175" t="s">
        <v>24</v>
      </c>
      <c r="V51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75" t="str">
        <f>IF(ChurnTable[[#This Row],[MonthlyCharges]]&lt;35,"Low (&lt;$35)",IF(ChurnTable[[#This Row],[MonthlyCharges]]&lt;70,"Medium ($35-$70)","High (&gt;$70)"))</f>
        <v>Medium ($35-$70)</v>
      </c>
      <c r="X5175">
        <f>ChurnTable[[#This Row],[MonthlyCharges]]*12</f>
        <v>537.59999999999991</v>
      </c>
      <c r="Y5175">
        <f>IF(ChurnTable[[#This Row],[Churn]]="Yes",1,0)</f>
        <v>0</v>
      </c>
      <c r="Z5175">
        <f>IF(ChurnTable[[#This Row],[Churn]]="Yes",ChurnTable[[#This Row],[MonthlyCharges]]*12,0)</f>
        <v>0</v>
      </c>
    </row>
    <row r="5176" spans="1:26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 s="1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 s="2">
        <v>80.3</v>
      </c>
      <c r="T5176" s="2">
        <v>526.70000000000005</v>
      </c>
      <c r="U5176" t="s">
        <v>23</v>
      </c>
      <c r="V51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76" t="str">
        <f>IF(ChurnTable[[#This Row],[MonthlyCharges]]&lt;35,"Low (&lt;$35)",IF(ChurnTable[[#This Row],[MonthlyCharges]]&lt;70,"Medium ($35-$70)","High (&gt;$70)"))</f>
        <v>High (&gt;$70)</v>
      </c>
      <c r="X5176">
        <f>ChurnTable[[#This Row],[MonthlyCharges]]*12</f>
        <v>963.59999999999991</v>
      </c>
      <c r="Y5176">
        <f>IF(ChurnTable[[#This Row],[Churn]]="Yes",1,0)</f>
        <v>1</v>
      </c>
      <c r="Z5176">
        <f>IF(ChurnTable[[#This Row],[Churn]]="Yes",ChurnTable[[#This Row],[MonthlyCharges]]*12,0)</f>
        <v>963.59999999999991</v>
      </c>
    </row>
    <row r="5177" spans="1:26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 s="1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 s="2">
        <v>20.350000000000001</v>
      </c>
      <c r="T5177" s="2">
        <v>393.15</v>
      </c>
      <c r="U5177" t="s">
        <v>24</v>
      </c>
      <c r="V51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77" t="str">
        <f>IF(ChurnTable[[#This Row],[MonthlyCharges]]&lt;35,"Low (&lt;$35)",IF(ChurnTable[[#This Row],[MonthlyCharges]]&lt;70,"Medium ($35-$70)","High (&gt;$70)"))</f>
        <v>Low (&lt;$35)</v>
      </c>
      <c r="X5177">
        <f>ChurnTable[[#This Row],[MonthlyCharges]]*12</f>
        <v>244.20000000000002</v>
      </c>
      <c r="Y5177">
        <f>IF(ChurnTable[[#This Row],[Churn]]="Yes",1,0)</f>
        <v>0</v>
      </c>
      <c r="Z5177">
        <f>IF(ChurnTable[[#This Row],[Churn]]="Yes",ChurnTable[[#This Row],[MonthlyCharges]]*12,0)</f>
        <v>0</v>
      </c>
    </row>
    <row r="5178" spans="1:26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 s="1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 s="2">
        <v>45.8</v>
      </c>
      <c r="T5178" s="2">
        <v>1147</v>
      </c>
      <c r="U5178" t="s">
        <v>24</v>
      </c>
      <c r="V51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78" t="str">
        <f>IF(ChurnTable[[#This Row],[MonthlyCharges]]&lt;35,"Low (&lt;$35)",IF(ChurnTable[[#This Row],[MonthlyCharges]]&lt;70,"Medium ($35-$70)","High (&gt;$70)"))</f>
        <v>Medium ($35-$70)</v>
      </c>
      <c r="X5178">
        <f>ChurnTable[[#This Row],[MonthlyCharges]]*12</f>
        <v>549.59999999999991</v>
      </c>
      <c r="Y5178">
        <f>IF(ChurnTable[[#This Row],[Churn]]="Yes",1,0)</f>
        <v>0</v>
      </c>
      <c r="Z5178">
        <f>IF(ChurnTable[[#This Row],[Churn]]="Yes",ChurnTable[[#This Row],[MonthlyCharges]]*12,0)</f>
        <v>0</v>
      </c>
    </row>
    <row r="5179" spans="1:26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 s="1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 s="2">
        <v>84.1</v>
      </c>
      <c r="T5179" s="2">
        <v>3021.6</v>
      </c>
      <c r="U5179" t="s">
        <v>23</v>
      </c>
      <c r="V51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79" t="str">
        <f>IF(ChurnTable[[#This Row],[MonthlyCharges]]&lt;35,"Low (&lt;$35)",IF(ChurnTable[[#This Row],[MonthlyCharges]]&lt;70,"Medium ($35-$70)","High (&gt;$70)"))</f>
        <v>High (&gt;$70)</v>
      </c>
      <c r="X5179">
        <f>ChurnTable[[#This Row],[MonthlyCharges]]*12</f>
        <v>1009.1999999999999</v>
      </c>
      <c r="Y5179">
        <f>IF(ChurnTable[[#This Row],[Churn]]="Yes",1,0)</f>
        <v>1</v>
      </c>
      <c r="Z5179">
        <f>IF(ChurnTable[[#This Row],[Churn]]="Yes",ChurnTable[[#This Row],[MonthlyCharges]]*12,0)</f>
        <v>1009.1999999999999</v>
      </c>
    </row>
    <row r="5180" spans="1:26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 s="1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 s="2">
        <v>108.95</v>
      </c>
      <c r="T5180" s="2">
        <v>5718.2</v>
      </c>
      <c r="U5180" t="s">
        <v>24</v>
      </c>
      <c r="V51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80" t="str">
        <f>IF(ChurnTable[[#This Row],[MonthlyCharges]]&lt;35,"Low (&lt;$35)",IF(ChurnTable[[#This Row],[MonthlyCharges]]&lt;70,"Medium ($35-$70)","High (&gt;$70)"))</f>
        <v>High (&gt;$70)</v>
      </c>
      <c r="X5180">
        <f>ChurnTable[[#This Row],[MonthlyCharges]]*12</f>
        <v>1307.4000000000001</v>
      </c>
      <c r="Y5180">
        <f>IF(ChurnTable[[#This Row],[Churn]]="Yes",1,0)</f>
        <v>0</v>
      </c>
      <c r="Z5180">
        <f>IF(ChurnTable[[#This Row],[Churn]]="Yes",ChurnTable[[#This Row],[MonthlyCharges]]*12,0)</f>
        <v>0</v>
      </c>
    </row>
    <row r="5181" spans="1:26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 s="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 s="2">
        <v>69.349999999999994</v>
      </c>
      <c r="T5181" s="2">
        <v>191.35</v>
      </c>
      <c r="U5181" t="s">
        <v>23</v>
      </c>
      <c r="V51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81" t="str">
        <f>IF(ChurnTable[[#This Row],[MonthlyCharges]]&lt;35,"Low (&lt;$35)",IF(ChurnTable[[#This Row],[MonthlyCharges]]&lt;70,"Medium ($35-$70)","High (&gt;$70)"))</f>
        <v>Medium ($35-$70)</v>
      </c>
      <c r="X5181">
        <f>ChurnTable[[#This Row],[MonthlyCharges]]*12</f>
        <v>832.19999999999993</v>
      </c>
      <c r="Y5181">
        <f>IF(ChurnTable[[#This Row],[Churn]]="Yes",1,0)</f>
        <v>1</v>
      </c>
      <c r="Z5181">
        <f>IF(ChurnTable[[#This Row],[Churn]]="Yes",ChurnTable[[#This Row],[MonthlyCharges]]*12,0)</f>
        <v>832.19999999999993</v>
      </c>
    </row>
    <row r="5182" spans="1:26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 s="1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 s="2">
        <v>64.349999999999994</v>
      </c>
      <c r="T5182" s="2">
        <v>4539.6000000000004</v>
      </c>
      <c r="U5182" t="s">
        <v>24</v>
      </c>
      <c r="V51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82" t="str">
        <f>IF(ChurnTable[[#This Row],[MonthlyCharges]]&lt;35,"Low (&lt;$35)",IF(ChurnTable[[#This Row],[MonthlyCharges]]&lt;70,"Medium ($35-$70)","High (&gt;$70)"))</f>
        <v>Medium ($35-$70)</v>
      </c>
      <c r="X5182">
        <f>ChurnTable[[#This Row],[MonthlyCharges]]*12</f>
        <v>772.19999999999993</v>
      </c>
      <c r="Y5182">
        <f>IF(ChurnTable[[#This Row],[Churn]]="Yes",1,0)</f>
        <v>0</v>
      </c>
      <c r="Z5182">
        <f>IF(ChurnTable[[#This Row],[Churn]]="Yes",ChurnTable[[#This Row],[MonthlyCharges]]*12,0)</f>
        <v>0</v>
      </c>
    </row>
    <row r="5183" spans="1:26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 s="1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 s="2">
        <v>90.8</v>
      </c>
      <c r="T5183" s="2">
        <v>6397.6</v>
      </c>
      <c r="U5183" t="s">
        <v>24</v>
      </c>
      <c r="V51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83" t="str">
        <f>IF(ChurnTable[[#This Row],[MonthlyCharges]]&lt;35,"Low (&lt;$35)",IF(ChurnTable[[#This Row],[MonthlyCharges]]&lt;70,"Medium ($35-$70)","High (&gt;$70)"))</f>
        <v>High (&gt;$70)</v>
      </c>
      <c r="X5183">
        <f>ChurnTable[[#This Row],[MonthlyCharges]]*12</f>
        <v>1089.5999999999999</v>
      </c>
      <c r="Y5183">
        <f>IF(ChurnTable[[#This Row],[Churn]]="Yes",1,0)</f>
        <v>0</v>
      </c>
      <c r="Z5183">
        <f>IF(ChurnTable[[#This Row],[Churn]]="Yes",ChurnTable[[#This Row],[MonthlyCharges]]*12,0)</f>
        <v>0</v>
      </c>
    </row>
    <row r="5184" spans="1:26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 s="1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 s="2">
        <v>24.95</v>
      </c>
      <c r="T5184" s="2">
        <v>280.39999999999998</v>
      </c>
      <c r="U5184" t="s">
        <v>24</v>
      </c>
      <c r="V51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84" t="str">
        <f>IF(ChurnTable[[#This Row],[MonthlyCharges]]&lt;35,"Low (&lt;$35)",IF(ChurnTable[[#This Row],[MonthlyCharges]]&lt;70,"Medium ($35-$70)","High (&gt;$70)"))</f>
        <v>Low (&lt;$35)</v>
      </c>
      <c r="X5184">
        <f>ChurnTable[[#This Row],[MonthlyCharges]]*12</f>
        <v>299.39999999999998</v>
      </c>
      <c r="Y5184">
        <f>IF(ChurnTable[[#This Row],[Churn]]="Yes",1,0)</f>
        <v>0</v>
      </c>
      <c r="Z5184">
        <f>IF(ChurnTable[[#This Row],[Churn]]="Yes",ChurnTable[[#This Row],[MonthlyCharges]]*12,0)</f>
        <v>0</v>
      </c>
    </row>
    <row r="5185" spans="1:26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 s="1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 s="2">
        <v>79.599999999999994</v>
      </c>
      <c r="T5185" s="2">
        <v>2718.3</v>
      </c>
      <c r="U5185" t="s">
        <v>23</v>
      </c>
      <c r="V51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85" t="str">
        <f>IF(ChurnTable[[#This Row],[MonthlyCharges]]&lt;35,"Low (&lt;$35)",IF(ChurnTable[[#This Row],[MonthlyCharges]]&lt;70,"Medium ($35-$70)","High (&gt;$70)"))</f>
        <v>High (&gt;$70)</v>
      </c>
      <c r="X5185">
        <f>ChurnTable[[#This Row],[MonthlyCharges]]*12</f>
        <v>955.19999999999993</v>
      </c>
      <c r="Y5185">
        <f>IF(ChurnTable[[#This Row],[Churn]]="Yes",1,0)</f>
        <v>1</v>
      </c>
      <c r="Z5185">
        <f>IF(ChurnTable[[#This Row],[Churn]]="Yes",ChurnTable[[#This Row],[MonthlyCharges]]*12,0)</f>
        <v>955.19999999999993</v>
      </c>
    </row>
    <row r="5186" spans="1:26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 s="1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 s="2">
        <v>84.7</v>
      </c>
      <c r="T5186" s="2">
        <v>5711.05</v>
      </c>
      <c r="U5186" t="s">
        <v>24</v>
      </c>
      <c r="V51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86" t="str">
        <f>IF(ChurnTable[[#This Row],[MonthlyCharges]]&lt;35,"Low (&lt;$35)",IF(ChurnTable[[#This Row],[MonthlyCharges]]&lt;70,"Medium ($35-$70)","High (&gt;$70)"))</f>
        <v>High (&gt;$70)</v>
      </c>
      <c r="X5186">
        <f>ChurnTable[[#This Row],[MonthlyCharges]]*12</f>
        <v>1016.4000000000001</v>
      </c>
      <c r="Y5186">
        <f>IF(ChurnTable[[#This Row],[Churn]]="Yes",1,0)</f>
        <v>0</v>
      </c>
      <c r="Z5186">
        <f>IF(ChurnTable[[#This Row],[Churn]]="Yes",ChurnTable[[#This Row],[MonthlyCharges]]*12,0)</f>
        <v>0</v>
      </c>
    </row>
    <row r="5187" spans="1:26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 s="1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 s="2">
        <v>70.8</v>
      </c>
      <c r="T5187" s="2">
        <v>3478.15</v>
      </c>
      <c r="U5187" t="s">
        <v>24</v>
      </c>
      <c r="V51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87" t="str">
        <f>IF(ChurnTable[[#This Row],[MonthlyCharges]]&lt;35,"Low (&lt;$35)",IF(ChurnTable[[#This Row],[MonthlyCharges]]&lt;70,"Medium ($35-$70)","High (&gt;$70)"))</f>
        <v>High (&gt;$70)</v>
      </c>
      <c r="X5187">
        <f>ChurnTable[[#This Row],[MonthlyCharges]]*12</f>
        <v>849.59999999999991</v>
      </c>
      <c r="Y5187">
        <f>IF(ChurnTable[[#This Row],[Churn]]="Yes",1,0)</f>
        <v>0</v>
      </c>
      <c r="Z5187">
        <f>IF(ChurnTable[[#This Row],[Churn]]="Yes",ChurnTable[[#This Row],[MonthlyCharges]]*12,0)</f>
        <v>0</v>
      </c>
    </row>
    <row r="5188" spans="1:26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 s="1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 s="2">
        <v>36.450000000000003</v>
      </c>
      <c r="T5188" s="2">
        <v>36.450000000000003</v>
      </c>
      <c r="U5188" t="s">
        <v>23</v>
      </c>
      <c r="V51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88" t="str">
        <f>IF(ChurnTable[[#This Row],[MonthlyCharges]]&lt;35,"Low (&lt;$35)",IF(ChurnTable[[#This Row],[MonthlyCharges]]&lt;70,"Medium ($35-$70)","High (&gt;$70)"))</f>
        <v>Medium ($35-$70)</v>
      </c>
      <c r="X5188">
        <f>ChurnTable[[#This Row],[MonthlyCharges]]*12</f>
        <v>437.40000000000003</v>
      </c>
      <c r="Y5188">
        <f>IF(ChurnTable[[#This Row],[Churn]]="Yes",1,0)</f>
        <v>1</v>
      </c>
      <c r="Z5188">
        <f>IF(ChurnTable[[#This Row],[Churn]]="Yes",ChurnTable[[#This Row],[MonthlyCharges]]*12,0)</f>
        <v>437.40000000000003</v>
      </c>
    </row>
    <row r="5189" spans="1:26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 s="1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 s="2">
        <v>104.4</v>
      </c>
      <c r="T5189" s="2">
        <v>4133.95</v>
      </c>
      <c r="U5189" t="s">
        <v>24</v>
      </c>
      <c r="V51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89" t="str">
        <f>IF(ChurnTable[[#This Row],[MonthlyCharges]]&lt;35,"Low (&lt;$35)",IF(ChurnTable[[#This Row],[MonthlyCharges]]&lt;70,"Medium ($35-$70)","High (&gt;$70)"))</f>
        <v>High (&gt;$70)</v>
      </c>
      <c r="X5189">
        <f>ChurnTable[[#This Row],[MonthlyCharges]]*12</f>
        <v>1252.8000000000002</v>
      </c>
      <c r="Y5189">
        <f>IF(ChurnTable[[#This Row],[Churn]]="Yes",1,0)</f>
        <v>0</v>
      </c>
      <c r="Z5189">
        <f>IF(ChurnTable[[#This Row],[Churn]]="Yes",ChurnTable[[#This Row],[MonthlyCharges]]*12,0)</f>
        <v>0</v>
      </c>
    </row>
    <row r="5190" spans="1:26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 s="1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 s="2">
        <v>101.5</v>
      </c>
      <c r="T5190" s="2">
        <v>2917.65</v>
      </c>
      <c r="U5190" t="s">
        <v>24</v>
      </c>
      <c r="V51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90" t="str">
        <f>IF(ChurnTable[[#This Row],[MonthlyCharges]]&lt;35,"Low (&lt;$35)",IF(ChurnTable[[#This Row],[MonthlyCharges]]&lt;70,"Medium ($35-$70)","High (&gt;$70)"))</f>
        <v>High (&gt;$70)</v>
      </c>
      <c r="X5190">
        <f>ChurnTable[[#This Row],[MonthlyCharges]]*12</f>
        <v>1218</v>
      </c>
      <c r="Y5190">
        <f>IF(ChurnTable[[#This Row],[Churn]]="Yes",1,0)</f>
        <v>0</v>
      </c>
      <c r="Z5190">
        <f>IF(ChurnTable[[#This Row],[Churn]]="Yes",ChurnTable[[#This Row],[MonthlyCharges]]*12,0)</f>
        <v>0</v>
      </c>
    </row>
    <row r="5191" spans="1:26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 s="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 s="2">
        <v>54.3</v>
      </c>
      <c r="T5191" s="2">
        <v>54.3</v>
      </c>
      <c r="U5191" t="s">
        <v>24</v>
      </c>
      <c r="V51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191" t="str">
        <f>IF(ChurnTable[[#This Row],[MonthlyCharges]]&lt;35,"Low (&lt;$35)",IF(ChurnTable[[#This Row],[MonthlyCharges]]&lt;70,"Medium ($35-$70)","High (&gt;$70)"))</f>
        <v>Medium ($35-$70)</v>
      </c>
      <c r="X5191">
        <f>ChurnTable[[#This Row],[MonthlyCharges]]*12</f>
        <v>651.59999999999991</v>
      </c>
      <c r="Y5191">
        <f>IF(ChurnTable[[#This Row],[Churn]]="Yes",1,0)</f>
        <v>0</v>
      </c>
      <c r="Z5191">
        <f>IF(ChurnTable[[#This Row],[Churn]]="Yes",ChurnTable[[#This Row],[MonthlyCharges]]*12,0)</f>
        <v>0</v>
      </c>
    </row>
    <row r="5192" spans="1:26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 s="1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 s="2">
        <v>103.95</v>
      </c>
      <c r="T5192" s="2">
        <v>2964.8</v>
      </c>
      <c r="U5192" t="s">
        <v>24</v>
      </c>
      <c r="V51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192" t="str">
        <f>IF(ChurnTable[[#This Row],[MonthlyCharges]]&lt;35,"Low (&lt;$35)",IF(ChurnTable[[#This Row],[MonthlyCharges]]&lt;70,"Medium ($35-$70)","High (&gt;$70)"))</f>
        <v>High (&gt;$70)</v>
      </c>
      <c r="X5192">
        <f>ChurnTable[[#This Row],[MonthlyCharges]]*12</f>
        <v>1247.4000000000001</v>
      </c>
      <c r="Y5192">
        <f>IF(ChurnTable[[#This Row],[Churn]]="Yes",1,0)</f>
        <v>0</v>
      </c>
      <c r="Z5192">
        <f>IF(ChurnTable[[#This Row],[Churn]]="Yes",ChurnTable[[#This Row],[MonthlyCharges]]*12,0)</f>
        <v>0</v>
      </c>
    </row>
    <row r="5193" spans="1:26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 s="1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 s="2">
        <v>91.1</v>
      </c>
      <c r="T5193" s="2">
        <v>2198.3000000000002</v>
      </c>
      <c r="U5193" t="s">
        <v>24</v>
      </c>
      <c r="V51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93" t="str">
        <f>IF(ChurnTable[[#This Row],[MonthlyCharges]]&lt;35,"Low (&lt;$35)",IF(ChurnTable[[#This Row],[MonthlyCharges]]&lt;70,"Medium ($35-$70)","High (&gt;$70)"))</f>
        <v>High (&gt;$70)</v>
      </c>
      <c r="X5193">
        <f>ChurnTable[[#This Row],[MonthlyCharges]]*12</f>
        <v>1093.1999999999998</v>
      </c>
      <c r="Y5193">
        <f>IF(ChurnTable[[#This Row],[Churn]]="Yes",1,0)</f>
        <v>0</v>
      </c>
      <c r="Z5193">
        <f>IF(ChurnTable[[#This Row],[Churn]]="Yes",ChurnTable[[#This Row],[MonthlyCharges]]*12,0)</f>
        <v>0</v>
      </c>
    </row>
    <row r="5194" spans="1:26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 s="1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 s="2">
        <v>19.95</v>
      </c>
      <c r="T5194" s="2">
        <v>1189.9000000000001</v>
      </c>
      <c r="U5194" t="s">
        <v>24</v>
      </c>
      <c r="V51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194" t="str">
        <f>IF(ChurnTable[[#This Row],[MonthlyCharges]]&lt;35,"Low (&lt;$35)",IF(ChurnTable[[#This Row],[MonthlyCharges]]&lt;70,"Medium ($35-$70)","High (&gt;$70)"))</f>
        <v>Low (&lt;$35)</v>
      </c>
      <c r="X5194">
        <f>ChurnTable[[#This Row],[MonthlyCharges]]*12</f>
        <v>239.39999999999998</v>
      </c>
      <c r="Y5194">
        <f>IF(ChurnTable[[#This Row],[Churn]]="Yes",1,0)</f>
        <v>0</v>
      </c>
      <c r="Z5194">
        <f>IF(ChurnTable[[#This Row],[Churn]]="Yes",ChurnTable[[#This Row],[MonthlyCharges]]*12,0)</f>
        <v>0</v>
      </c>
    </row>
    <row r="5195" spans="1:26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 s="1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 s="2">
        <v>26.45</v>
      </c>
      <c r="T5195" s="2">
        <v>1914.5</v>
      </c>
      <c r="U5195" t="s">
        <v>24</v>
      </c>
      <c r="V51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95" t="str">
        <f>IF(ChurnTable[[#This Row],[MonthlyCharges]]&lt;35,"Low (&lt;$35)",IF(ChurnTable[[#This Row],[MonthlyCharges]]&lt;70,"Medium ($35-$70)","High (&gt;$70)"))</f>
        <v>Low (&lt;$35)</v>
      </c>
      <c r="X5195">
        <f>ChurnTable[[#This Row],[MonthlyCharges]]*12</f>
        <v>317.39999999999998</v>
      </c>
      <c r="Y5195">
        <f>IF(ChurnTable[[#This Row],[Churn]]="Yes",1,0)</f>
        <v>0</v>
      </c>
      <c r="Z5195">
        <f>IF(ChurnTable[[#This Row],[Churn]]="Yes",ChurnTable[[#This Row],[MonthlyCharges]]*12,0)</f>
        <v>0</v>
      </c>
    </row>
    <row r="5196" spans="1:26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 s="1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 s="2">
        <v>89.4</v>
      </c>
      <c r="T5196" s="2">
        <v>2001.5</v>
      </c>
      <c r="U5196" t="s">
        <v>23</v>
      </c>
      <c r="V51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196" t="str">
        <f>IF(ChurnTable[[#This Row],[MonthlyCharges]]&lt;35,"Low (&lt;$35)",IF(ChurnTable[[#This Row],[MonthlyCharges]]&lt;70,"Medium ($35-$70)","High (&gt;$70)"))</f>
        <v>High (&gt;$70)</v>
      </c>
      <c r="X5196">
        <f>ChurnTable[[#This Row],[MonthlyCharges]]*12</f>
        <v>1072.8000000000002</v>
      </c>
      <c r="Y5196">
        <f>IF(ChurnTable[[#This Row],[Churn]]="Yes",1,0)</f>
        <v>1</v>
      </c>
      <c r="Z5196">
        <f>IF(ChurnTable[[#This Row],[Churn]]="Yes",ChurnTable[[#This Row],[MonthlyCharges]]*12,0)</f>
        <v>1072.8000000000002</v>
      </c>
    </row>
    <row r="5197" spans="1:26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 s="1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 s="2">
        <v>75.099999999999994</v>
      </c>
      <c r="T5197" s="2">
        <v>5336.35</v>
      </c>
      <c r="U5197" t="s">
        <v>24</v>
      </c>
      <c r="V51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97" t="str">
        <f>IF(ChurnTable[[#This Row],[MonthlyCharges]]&lt;35,"Low (&lt;$35)",IF(ChurnTable[[#This Row],[MonthlyCharges]]&lt;70,"Medium ($35-$70)","High (&gt;$70)"))</f>
        <v>High (&gt;$70)</v>
      </c>
      <c r="X5197">
        <f>ChurnTable[[#This Row],[MonthlyCharges]]*12</f>
        <v>901.19999999999993</v>
      </c>
      <c r="Y5197">
        <f>IF(ChurnTable[[#This Row],[Churn]]="Yes",1,0)</f>
        <v>0</v>
      </c>
      <c r="Z5197">
        <f>IF(ChurnTable[[#This Row],[Churn]]="Yes",ChurnTable[[#This Row],[MonthlyCharges]]*12,0)</f>
        <v>0</v>
      </c>
    </row>
    <row r="5198" spans="1:26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 s="1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 s="2">
        <v>108.1</v>
      </c>
      <c r="T5198" s="2">
        <v>7238.6</v>
      </c>
      <c r="U5198" t="s">
        <v>24</v>
      </c>
      <c r="V51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98" t="str">
        <f>IF(ChurnTable[[#This Row],[MonthlyCharges]]&lt;35,"Low (&lt;$35)",IF(ChurnTable[[#This Row],[MonthlyCharges]]&lt;70,"Medium ($35-$70)","High (&gt;$70)"))</f>
        <v>High (&gt;$70)</v>
      </c>
      <c r="X5198">
        <f>ChurnTable[[#This Row],[MonthlyCharges]]*12</f>
        <v>1297.1999999999998</v>
      </c>
      <c r="Y5198">
        <f>IF(ChurnTable[[#This Row],[Churn]]="Yes",1,0)</f>
        <v>0</v>
      </c>
      <c r="Z5198">
        <f>IF(ChurnTable[[#This Row],[Churn]]="Yes",ChurnTable[[#This Row],[MonthlyCharges]]*12,0)</f>
        <v>0</v>
      </c>
    </row>
    <row r="5199" spans="1:26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 s="1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 s="2">
        <v>110.15</v>
      </c>
      <c r="T5199" s="2">
        <v>7998.8</v>
      </c>
      <c r="U5199" t="s">
        <v>24</v>
      </c>
      <c r="V51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199" t="str">
        <f>IF(ChurnTable[[#This Row],[MonthlyCharges]]&lt;35,"Low (&lt;$35)",IF(ChurnTable[[#This Row],[MonthlyCharges]]&lt;70,"Medium ($35-$70)","High (&gt;$70)"))</f>
        <v>High (&gt;$70)</v>
      </c>
      <c r="X5199">
        <f>ChurnTable[[#This Row],[MonthlyCharges]]*12</f>
        <v>1321.8000000000002</v>
      </c>
      <c r="Y5199">
        <f>IF(ChurnTable[[#This Row],[Churn]]="Yes",1,0)</f>
        <v>0</v>
      </c>
      <c r="Z5199">
        <f>IF(ChurnTable[[#This Row],[Churn]]="Yes",ChurnTable[[#This Row],[MonthlyCharges]]*12,0)</f>
        <v>0</v>
      </c>
    </row>
    <row r="5200" spans="1:26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 s="1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 s="2">
        <v>80.349999999999994</v>
      </c>
      <c r="T5200" s="2">
        <v>3825.85</v>
      </c>
      <c r="U5200" t="s">
        <v>23</v>
      </c>
      <c r="V52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00" t="str">
        <f>IF(ChurnTable[[#This Row],[MonthlyCharges]]&lt;35,"Low (&lt;$35)",IF(ChurnTable[[#This Row],[MonthlyCharges]]&lt;70,"Medium ($35-$70)","High (&gt;$70)"))</f>
        <v>High (&gt;$70)</v>
      </c>
      <c r="X5200">
        <f>ChurnTable[[#This Row],[MonthlyCharges]]*12</f>
        <v>964.19999999999993</v>
      </c>
      <c r="Y5200">
        <f>IF(ChurnTable[[#This Row],[Churn]]="Yes",1,0)</f>
        <v>1</v>
      </c>
      <c r="Z5200">
        <f>IF(ChurnTable[[#This Row],[Churn]]="Yes",ChurnTable[[#This Row],[MonthlyCharges]]*12,0)</f>
        <v>964.19999999999993</v>
      </c>
    </row>
    <row r="5201" spans="1:26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 s="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 s="2">
        <v>111.5</v>
      </c>
      <c r="T5201" s="2">
        <v>5703.25</v>
      </c>
      <c r="U5201" t="s">
        <v>24</v>
      </c>
      <c r="V52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01" t="str">
        <f>IF(ChurnTable[[#This Row],[MonthlyCharges]]&lt;35,"Low (&lt;$35)",IF(ChurnTable[[#This Row],[MonthlyCharges]]&lt;70,"Medium ($35-$70)","High (&gt;$70)"))</f>
        <v>High (&gt;$70)</v>
      </c>
      <c r="X5201">
        <f>ChurnTable[[#This Row],[MonthlyCharges]]*12</f>
        <v>1338</v>
      </c>
      <c r="Y5201">
        <f>IF(ChurnTable[[#This Row],[Churn]]="Yes",1,0)</f>
        <v>0</v>
      </c>
      <c r="Z5201">
        <f>IF(ChurnTable[[#This Row],[Churn]]="Yes",ChurnTable[[#This Row],[MonthlyCharges]]*12,0)</f>
        <v>0</v>
      </c>
    </row>
    <row r="5202" spans="1:26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 s="1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 s="2">
        <v>106.5</v>
      </c>
      <c r="T5202" s="2">
        <v>7397</v>
      </c>
      <c r="U5202" t="s">
        <v>24</v>
      </c>
      <c r="V52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02" t="str">
        <f>IF(ChurnTable[[#This Row],[MonthlyCharges]]&lt;35,"Low (&lt;$35)",IF(ChurnTable[[#This Row],[MonthlyCharges]]&lt;70,"Medium ($35-$70)","High (&gt;$70)"))</f>
        <v>High (&gt;$70)</v>
      </c>
      <c r="X5202">
        <f>ChurnTable[[#This Row],[MonthlyCharges]]*12</f>
        <v>1278</v>
      </c>
      <c r="Y5202">
        <f>IF(ChurnTable[[#This Row],[Churn]]="Yes",1,0)</f>
        <v>0</v>
      </c>
      <c r="Z5202">
        <f>IF(ChurnTable[[#This Row],[Churn]]="Yes",ChurnTable[[#This Row],[MonthlyCharges]]*12,0)</f>
        <v>0</v>
      </c>
    </row>
    <row r="5203" spans="1:26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 s="1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 s="2">
        <v>19.899999999999999</v>
      </c>
      <c r="T5203" s="2">
        <v>164.6</v>
      </c>
      <c r="U5203" t="s">
        <v>24</v>
      </c>
      <c r="V52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03" t="str">
        <f>IF(ChurnTable[[#This Row],[MonthlyCharges]]&lt;35,"Low (&lt;$35)",IF(ChurnTable[[#This Row],[MonthlyCharges]]&lt;70,"Medium ($35-$70)","High (&gt;$70)"))</f>
        <v>Low (&lt;$35)</v>
      </c>
      <c r="X5203">
        <f>ChurnTable[[#This Row],[MonthlyCharges]]*12</f>
        <v>238.79999999999998</v>
      </c>
      <c r="Y5203">
        <f>IF(ChurnTable[[#This Row],[Churn]]="Yes",1,0)</f>
        <v>0</v>
      </c>
      <c r="Z5203">
        <f>IF(ChurnTable[[#This Row],[Churn]]="Yes",ChurnTable[[#This Row],[MonthlyCharges]]*12,0)</f>
        <v>0</v>
      </c>
    </row>
    <row r="5204" spans="1:26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 s="1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 s="2">
        <v>111.1</v>
      </c>
      <c r="T5204" s="2">
        <v>6555.2</v>
      </c>
      <c r="U5204" t="s">
        <v>24</v>
      </c>
      <c r="V52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04" t="str">
        <f>IF(ChurnTable[[#This Row],[MonthlyCharges]]&lt;35,"Low (&lt;$35)",IF(ChurnTable[[#This Row],[MonthlyCharges]]&lt;70,"Medium ($35-$70)","High (&gt;$70)"))</f>
        <v>High (&gt;$70)</v>
      </c>
      <c r="X5204">
        <f>ChurnTable[[#This Row],[MonthlyCharges]]*12</f>
        <v>1333.1999999999998</v>
      </c>
      <c r="Y5204">
        <f>IF(ChurnTable[[#This Row],[Churn]]="Yes",1,0)</f>
        <v>0</v>
      </c>
      <c r="Z5204">
        <f>IF(ChurnTable[[#This Row],[Churn]]="Yes",ChurnTable[[#This Row],[MonthlyCharges]]*12,0)</f>
        <v>0</v>
      </c>
    </row>
    <row r="5205" spans="1:26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 s="1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 s="2">
        <v>70.7</v>
      </c>
      <c r="T5205" s="2">
        <v>225.65</v>
      </c>
      <c r="U5205" t="s">
        <v>24</v>
      </c>
      <c r="V52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05" t="str">
        <f>IF(ChurnTable[[#This Row],[MonthlyCharges]]&lt;35,"Low (&lt;$35)",IF(ChurnTable[[#This Row],[MonthlyCharges]]&lt;70,"Medium ($35-$70)","High (&gt;$70)"))</f>
        <v>High (&gt;$70)</v>
      </c>
      <c r="X5205">
        <f>ChurnTable[[#This Row],[MonthlyCharges]]*12</f>
        <v>848.40000000000009</v>
      </c>
      <c r="Y5205">
        <f>IF(ChurnTable[[#This Row],[Churn]]="Yes",1,0)</f>
        <v>0</v>
      </c>
      <c r="Z5205">
        <f>IF(ChurnTable[[#This Row],[Churn]]="Yes",ChurnTable[[#This Row],[MonthlyCharges]]*12,0)</f>
        <v>0</v>
      </c>
    </row>
    <row r="5206" spans="1:26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 s="1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 s="2">
        <v>24.85</v>
      </c>
      <c r="T5206" s="2">
        <v>955.75</v>
      </c>
      <c r="U5206" t="s">
        <v>24</v>
      </c>
      <c r="V52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06" t="str">
        <f>IF(ChurnTable[[#This Row],[MonthlyCharges]]&lt;35,"Low (&lt;$35)",IF(ChurnTable[[#This Row],[MonthlyCharges]]&lt;70,"Medium ($35-$70)","High (&gt;$70)"))</f>
        <v>Low (&lt;$35)</v>
      </c>
      <c r="X5206">
        <f>ChurnTable[[#This Row],[MonthlyCharges]]*12</f>
        <v>298.20000000000005</v>
      </c>
      <c r="Y5206">
        <f>IF(ChurnTable[[#This Row],[Churn]]="Yes",1,0)</f>
        <v>0</v>
      </c>
      <c r="Z5206">
        <f>IF(ChurnTable[[#This Row],[Churn]]="Yes",ChurnTable[[#This Row],[MonthlyCharges]]*12,0)</f>
        <v>0</v>
      </c>
    </row>
    <row r="5207" spans="1:26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 s="1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 s="2">
        <v>91.2</v>
      </c>
      <c r="T5207" s="2">
        <v>3382.3</v>
      </c>
      <c r="U5207" t="s">
        <v>24</v>
      </c>
      <c r="V52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07" t="str">
        <f>IF(ChurnTable[[#This Row],[MonthlyCharges]]&lt;35,"Low (&lt;$35)",IF(ChurnTable[[#This Row],[MonthlyCharges]]&lt;70,"Medium ($35-$70)","High (&gt;$70)"))</f>
        <v>High (&gt;$70)</v>
      </c>
      <c r="X5207">
        <f>ChurnTable[[#This Row],[MonthlyCharges]]*12</f>
        <v>1094.4000000000001</v>
      </c>
      <c r="Y5207">
        <f>IF(ChurnTable[[#This Row],[Churn]]="Yes",1,0)</f>
        <v>0</v>
      </c>
      <c r="Z5207">
        <f>IF(ChurnTable[[#This Row],[Churn]]="Yes",ChurnTable[[#This Row],[MonthlyCharges]]*12,0)</f>
        <v>0</v>
      </c>
    </row>
    <row r="5208" spans="1:26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 s="1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 s="2">
        <v>65.599999999999994</v>
      </c>
      <c r="T5208" s="2">
        <v>2313.8000000000002</v>
      </c>
      <c r="U5208" t="s">
        <v>24</v>
      </c>
      <c r="V52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08" t="str">
        <f>IF(ChurnTable[[#This Row],[MonthlyCharges]]&lt;35,"Low (&lt;$35)",IF(ChurnTable[[#This Row],[MonthlyCharges]]&lt;70,"Medium ($35-$70)","High (&gt;$70)"))</f>
        <v>Medium ($35-$70)</v>
      </c>
      <c r="X5208">
        <f>ChurnTable[[#This Row],[MonthlyCharges]]*12</f>
        <v>787.19999999999993</v>
      </c>
      <c r="Y5208">
        <f>IF(ChurnTable[[#This Row],[Churn]]="Yes",1,0)</f>
        <v>0</v>
      </c>
      <c r="Z5208">
        <f>IF(ChurnTable[[#This Row],[Churn]]="Yes",ChurnTable[[#This Row],[MonthlyCharges]]*12,0)</f>
        <v>0</v>
      </c>
    </row>
    <row r="5209" spans="1:26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 s="1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 s="2">
        <v>40.65</v>
      </c>
      <c r="T5209" s="2">
        <v>933.3</v>
      </c>
      <c r="U5209" t="s">
        <v>23</v>
      </c>
      <c r="V52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209" t="str">
        <f>IF(ChurnTable[[#This Row],[MonthlyCharges]]&lt;35,"Low (&lt;$35)",IF(ChurnTable[[#This Row],[MonthlyCharges]]&lt;70,"Medium ($35-$70)","High (&gt;$70)"))</f>
        <v>Medium ($35-$70)</v>
      </c>
      <c r="X5209">
        <f>ChurnTable[[#This Row],[MonthlyCharges]]*12</f>
        <v>487.79999999999995</v>
      </c>
      <c r="Y5209">
        <f>IF(ChurnTable[[#This Row],[Churn]]="Yes",1,0)</f>
        <v>1</v>
      </c>
      <c r="Z5209">
        <f>IF(ChurnTable[[#This Row],[Churn]]="Yes",ChurnTable[[#This Row],[MonthlyCharges]]*12,0)</f>
        <v>487.79999999999995</v>
      </c>
    </row>
    <row r="5210" spans="1:26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 s="1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 s="2">
        <v>59.45</v>
      </c>
      <c r="T5210" s="2">
        <v>780.85</v>
      </c>
      <c r="U5210" t="s">
        <v>24</v>
      </c>
      <c r="V52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210" t="str">
        <f>IF(ChurnTable[[#This Row],[MonthlyCharges]]&lt;35,"Low (&lt;$35)",IF(ChurnTable[[#This Row],[MonthlyCharges]]&lt;70,"Medium ($35-$70)","High (&gt;$70)"))</f>
        <v>Medium ($35-$70)</v>
      </c>
      <c r="X5210">
        <f>ChurnTable[[#This Row],[MonthlyCharges]]*12</f>
        <v>713.40000000000009</v>
      </c>
      <c r="Y5210">
        <f>IF(ChurnTable[[#This Row],[Churn]]="Yes",1,0)</f>
        <v>0</v>
      </c>
      <c r="Z5210">
        <f>IF(ChurnTable[[#This Row],[Churn]]="Yes",ChurnTable[[#This Row],[MonthlyCharges]]*12,0)</f>
        <v>0</v>
      </c>
    </row>
    <row r="5211" spans="1:26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 s="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 s="2">
        <v>109.95</v>
      </c>
      <c r="T5211" s="2">
        <v>7852.4</v>
      </c>
      <c r="U5211" t="s">
        <v>24</v>
      </c>
      <c r="V52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11" t="str">
        <f>IF(ChurnTable[[#This Row],[MonthlyCharges]]&lt;35,"Low (&lt;$35)",IF(ChurnTable[[#This Row],[MonthlyCharges]]&lt;70,"Medium ($35-$70)","High (&gt;$70)"))</f>
        <v>High (&gt;$70)</v>
      </c>
      <c r="X5211">
        <f>ChurnTable[[#This Row],[MonthlyCharges]]*12</f>
        <v>1319.4</v>
      </c>
      <c r="Y5211">
        <f>IF(ChurnTable[[#This Row],[Churn]]="Yes",1,0)</f>
        <v>0</v>
      </c>
      <c r="Z5211">
        <f>IF(ChurnTable[[#This Row],[Churn]]="Yes",ChurnTable[[#This Row],[MonthlyCharges]]*12,0)</f>
        <v>0</v>
      </c>
    </row>
    <row r="5212" spans="1:26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 s="1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 s="2">
        <v>60.45</v>
      </c>
      <c r="T5212" s="2">
        <v>3184.25</v>
      </c>
      <c r="U5212" t="s">
        <v>23</v>
      </c>
      <c r="V52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12" t="str">
        <f>IF(ChurnTable[[#This Row],[MonthlyCharges]]&lt;35,"Low (&lt;$35)",IF(ChurnTable[[#This Row],[MonthlyCharges]]&lt;70,"Medium ($35-$70)","High (&gt;$70)"))</f>
        <v>Medium ($35-$70)</v>
      </c>
      <c r="X5212">
        <f>ChurnTable[[#This Row],[MonthlyCharges]]*12</f>
        <v>725.40000000000009</v>
      </c>
      <c r="Y5212">
        <f>IF(ChurnTable[[#This Row],[Churn]]="Yes",1,0)</f>
        <v>1</v>
      </c>
      <c r="Z5212">
        <f>IF(ChurnTable[[#This Row],[Churn]]="Yes",ChurnTable[[#This Row],[MonthlyCharges]]*12,0)</f>
        <v>725.40000000000009</v>
      </c>
    </row>
    <row r="5213" spans="1:26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 s="1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 s="2">
        <v>84.9</v>
      </c>
      <c r="T5213" s="2">
        <v>764.95</v>
      </c>
      <c r="U5213" t="s">
        <v>23</v>
      </c>
      <c r="V52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13" t="str">
        <f>IF(ChurnTable[[#This Row],[MonthlyCharges]]&lt;35,"Low (&lt;$35)",IF(ChurnTable[[#This Row],[MonthlyCharges]]&lt;70,"Medium ($35-$70)","High (&gt;$70)"))</f>
        <v>High (&gt;$70)</v>
      </c>
      <c r="X5213">
        <f>ChurnTable[[#This Row],[MonthlyCharges]]*12</f>
        <v>1018.8000000000001</v>
      </c>
      <c r="Y5213">
        <f>IF(ChurnTable[[#This Row],[Churn]]="Yes",1,0)</f>
        <v>1</v>
      </c>
      <c r="Z5213">
        <f>IF(ChurnTable[[#This Row],[Churn]]="Yes",ChurnTable[[#This Row],[MonthlyCharges]]*12,0)</f>
        <v>1018.8000000000001</v>
      </c>
    </row>
    <row r="5214" spans="1:26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 s="1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 s="2">
        <v>38.5</v>
      </c>
      <c r="T5214" s="2">
        <v>2763</v>
      </c>
      <c r="U5214" t="s">
        <v>24</v>
      </c>
      <c r="V52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14" t="str">
        <f>IF(ChurnTable[[#This Row],[MonthlyCharges]]&lt;35,"Low (&lt;$35)",IF(ChurnTable[[#This Row],[MonthlyCharges]]&lt;70,"Medium ($35-$70)","High (&gt;$70)"))</f>
        <v>Medium ($35-$70)</v>
      </c>
      <c r="X5214">
        <f>ChurnTable[[#This Row],[MonthlyCharges]]*12</f>
        <v>462</v>
      </c>
      <c r="Y5214">
        <f>IF(ChurnTable[[#This Row],[Churn]]="Yes",1,0)</f>
        <v>0</v>
      </c>
      <c r="Z5214">
        <f>IF(ChurnTable[[#This Row],[Churn]]="Yes",ChurnTable[[#This Row],[MonthlyCharges]]*12,0)</f>
        <v>0</v>
      </c>
    </row>
    <row r="5215" spans="1:26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 s="1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 s="2">
        <v>92.55</v>
      </c>
      <c r="T5215" s="2">
        <v>1614.7</v>
      </c>
      <c r="U5215" t="s">
        <v>24</v>
      </c>
      <c r="V52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215" t="str">
        <f>IF(ChurnTable[[#This Row],[MonthlyCharges]]&lt;35,"Low (&lt;$35)",IF(ChurnTable[[#This Row],[MonthlyCharges]]&lt;70,"Medium ($35-$70)","High (&gt;$70)"))</f>
        <v>High (&gt;$70)</v>
      </c>
      <c r="X5215">
        <f>ChurnTable[[#This Row],[MonthlyCharges]]*12</f>
        <v>1110.5999999999999</v>
      </c>
      <c r="Y5215">
        <f>IF(ChurnTable[[#This Row],[Churn]]="Yes",1,0)</f>
        <v>0</v>
      </c>
      <c r="Z5215">
        <f>IF(ChurnTable[[#This Row],[Churn]]="Yes",ChurnTable[[#This Row],[MonthlyCharges]]*12,0)</f>
        <v>0</v>
      </c>
    </row>
    <row r="5216" spans="1:26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 s="1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 s="2">
        <v>73.55</v>
      </c>
      <c r="T5216" s="2">
        <v>145.4</v>
      </c>
      <c r="U5216" t="s">
        <v>23</v>
      </c>
      <c r="V52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16" t="str">
        <f>IF(ChurnTable[[#This Row],[MonthlyCharges]]&lt;35,"Low (&lt;$35)",IF(ChurnTable[[#This Row],[MonthlyCharges]]&lt;70,"Medium ($35-$70)","High (&gt;$70)"))</f>
        <v>High (&gt;$70)</v>
      </c>
      <c r="X5216">
        <f>ChurnTable[[#This Row],[MonthlyCharges]]*12</f>
        <v>882.59999999999991</v>
      </c>
      <c r="Y5216">
        <f>IF(ChurnTable[[#This Row],[Churn]]="Yes",1,0)</f>
        <v>1</v>
      </c>
      <c r="Z5216">
        <f>IF(ChurnTable[[#This Row],[Churn]]="Yes",ChurnTable[[#This Row],[MonthlyCharges]]*12,0)</f>
        <v>882.59999999999991</v>
      </c>
    </row>
    <row r="5217" spans="1:26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 s="1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 s="2">
        <v>20.149999999999999</v>
      </c>
      <c r="T5217" s="2">
        <v>156.25</v>
      </c>
      <c r="U5217" t="s">
        <v>23</v>
      </c>
      <c r="V52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17" t="str">
        <f>IF(ChurnTable[[#This Row],[MonthlyCharges]]&lt;35,"Low (&lt;$35)",IF(ChurnTable[[#This Row],[MonthlyCharges]]&lt;70,"Medium ($35-$70)","High (&gt;$70)"))</f>
        <v>Low (&lt;$35)</v>
      </c>
      <c r="X5217">
        <f>ChurnTable[[#This Row],[MonthlyCharges]]*12</f>
        <v>241.79999999999998</v>
      </c>
      <c r="Y5217">
        <f>IF(ChurnTable[[#This Row],[Churn]]="Yes",1,0)</f>
        <v>1</v>
      </c>
      <c r="Z5217">
        <f>IF(ChurnTable[[#This Row],[Churn]]="Yes",ChurnTable[[#This Row],[MonthlyCharges]]*12,0)</f>
        <v>241.79999999999998</v>
      </c>
    </row>
    <row r="5218" spans="1:26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 s="1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 s="2">
        <v>34.700000000000003</v>
      </c>
      <c r="T5218" s="2">
        <v>1604.5</v>
      </c>
      <c r="U5218" t="s">
        <v>23</v>
      </c>
      <c r="V52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18" t="str">
        <f>IF(ChurnTable[[#This Row],[MonthlyCharges]]&lt;35,"Low (&lt;$35)",IF(ChurnTable[[#This Row],[MonthlyCharges]]&lt;70,"Medium ($35-$70)","High (&gt;$70)"))</f>
        <v>Low (&lt;$35)</v>
      </c>
      <c r="X5218">
        <f>ChurnTable[[#This Row],[MonthlyCharges]]*12</f>
        <v>416.40000000000003</v>
      </c>
      <c r="Y5218">
        <f>IF(ChurnTable[[#This Row],[Churn]]="Yes",1,0)</f>
        <v>1</v>
      </c>
      <c r="Z5218">
        <f>IF(ChurnTable[[#This Row],[Churn]]="Yes",ChurnTable[[#This Row],[MonthlyCharges]]*12,0)</f>
        <v>416.40000000000003</v>
      </c>
    </row>
    <row r="5219" spans="1:26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 s="1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 s="2">
        <v>24.5</v>
      </c>
      <c r="T5219" s="2">
        <v>270.14999999999998</v>
      </c>
      <c r="U5219" t="s">
        <v>24</v>
      </c>
      <c r="V52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19" t="str">
        <f>IF(ChurnTable[[#This Row],[MonthlyCharges]]&lt;35,"Low (&lt;$35)",IF(ChurnTable[[#This Row],[MonthlyCharges]]&lt;70,"Medium ($35-$70)","High (&gt;$70)"))</f>
        <v>Low (&lt;$35)</v>
      </c>
      <c r="X5219">
        <f>ChurnTable[[#This Row],[MonthlyCharges]]*12</f>
        <v>294</v>
      </c>
      <c r="Y5219">
        <f>IF(ChurnTable[[#This Row],[Churn]]="Yes",1,0)</f>
        <v>0</v>
      </c>
      <c r="Z5219">
        <f>IF(ChurnTable[[#This Row],[Churn]]="Yes",ChurnTable[[#This Row],[MonthlyCharges]]*12,0)</f>
        <v>0</v>
      </c>
    </row>
    <row r="5220" spans="1:26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 s="1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 s="2">
        <v>19.7</v>
      </c>
      <c r="T5220" s="2">
        <v>0</v>
      </c>
      <c r="U5220" t="s">
        <v>24</v>
      </c>
      <c r="V52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20" t="str">
        <f>IF(ChurnTable[[#This Row],[MonthlyCharges]]&lt;35,"Low (&lt;$35)",IF(ChurnTable[[#This Row],[MonthlyCharges]]&lt;70,"Medium ($35-$70)","High (&gt;$70)"))</f>
        <v>Low (&lt;$35)</v>
      </c>
      <c r="X5220">
        <f>ChurnTable[[#This Row],[MonthlyCharges]]*12</f>
        <v>236.39999999999998</v>
      </c>
      <c r="Y5220">
        <f>IF(ChurnTable[[#This Row],[Churn]]="Yes",1,0)</f>
        <v>0</v>
      </c>
      <c r="Z5220">
        <f>IF(ChurnTable[[#This Row],[Churn]]="Yes",ChurnTable[[#This Row],[MonthlyCharges]]*12,0)</f>
        <v>0</v>
      </c>
    </row>
    <row r="5221" spans="1:26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 s="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 s="2">
        <v>20.6</v>
      </c>
      <c r="T5221" s="2">
        <v>20.6</v>
      </c>
      <c r="U5221" t="s">
        <v>24</v>
      </c>
      <c r="V52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21" t="str">
        <f>IF(ChurnTable[[#This Row],[MonthlyCharges]]&lt;35,"Low (&lt;$35)",IF(ChurnTable[[#This Row],[MonthlyCharges]]&lt;70,"Medium ($35-$70)","High (&gt;$70)"))</f>
        <v>Low (&lt;$35)</v>
      </c>
      <c r="X5221">
        <f>ChurnTable[[#This Row],[MonthlyCharges]]*12</f>
        <v>247.20000000000002</v>
      </c>
      <c r="Y5221">
        <f>IF(ChurnTable[[#This Row],[Churn]]="Yes",1,0)</f>
        <v>0</v>
      </c>
      <c r="Z5221">
        <f>IF(ChurnTable[[#This Row],[Churn]]="Yes",ChurnTable[[#This Row],[MonthlyCharges]]*12,0)</f>
        <v>0</v>
      </c>
    </row>
    <row r="5222" spans="1:26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 s="1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 s="2">
        <v>58</v>
      </c>
      <c r="T5222" s="2">
        <v>1734.5</v>
      </c>
      <c r="U5222" t="s">
        <v>24</v>
      </c>
      <c r="V52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22" t="str">
        <f>IF(ChurnTable[[#This Row],[MonthlyCharges]]&lt;35,"Low (&lt;$35)",IF(ChurnTable[[#This Row],[MonthlyCharges]]&lt;70,"Medium ($35-$70)","High (&gt;$70)"))</f>
        <v>Medium ($35-$70)</v>
      </c>
      <c r="X5222">
        <f>ChurnTable[[#This Row],[MonthlyCharges]]*12</f>
        <v>696</v>
      </c>
      <c r="Y5222">
        <f>IF(ChurnTable[[#This Row],[Churn]]="Yes",1,0)</f>
        <v>0</v>
      </c>
      <c r="Z5222">
        <f>IF(ChurnTable[[#This Row],[Churn]]="Yes",ChurnTable[[#This Row],[MonthlyCharges]]*12,0)</f>
        <v>0</v>
      </c>
    </row>
    <row r="5223" spans="1:26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 s="1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 s="2">
        <v>107.45</v>
      </c>
      <c r="T5223" s="2">
        <v>7047.5</v>
      </c>
      <c r="U5223" t="s">
        <v>24</v>
      </c>
      <c r="V52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23" t="str">
        <f>IF(ChurnTable[[#This Row],[MonthlyCharges]]&lt;35,"Low (&lt;$35)",IF(ChurnTable[[#This Row],[MonthlyCharges]]&lt;70,"Medium ($35-$70)","High (&gt;$70)"))</f>
        <v>High (&gt;$70)</v>
      </c>
      <c r="X5223">
        <f>ChurnTable[[#This Row],[MonthlyCharges]]*12</f>
        <v>1289.4000000000001</v>
      </c>
      <c r="Y5223">
        <f>IF(ChurnTable[[#This Row],[Churn]]="Yes",1,0)</f>
        <v>0</v>
      </c>
      <c r="Z5223">
        <f>IF(ChurnTable[[#This Row],[Churn]]="Yes",ChurnTable[[#This Row],[MonthlyCharges]]*12,0)</f>
        <v>0</v>
      </c>
    </row>
    <row r="5224" spans="1:26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 s="1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 s="2">
        <v>65.5</v>
      </c>
      <c r="T5224" s="2">
        <v>573.15</v>
      </c>
      <c r="U5224" t="s">
        <v>24</v>
      </c>
      <c r="V52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24" t="str">
        <f>IF(ChurnTable[[#This Row],[MonthlyCharges]]&lt;35,"Low (&lt;$35)",IF(ChurnTable[[#This Row],[MonthlyCharges]]&lt;70,"Medium ($35-$70)","High (&gt;$70)"))</f>
        <v>Medium ($35-$70)</v>
      </c>
      <c r="X5224">
        <f>ChurnTable[[#This Row],[MonthlyCharges]]*12</f>
        <v>786</v>
      </c>
      <c r="Y5224">
        <f>IF(ChurnTable[[#This Row],[Churn]]="Yes",1,0)</f>
        <v>0</v>
      </c>
      <c r="Z5224">
        <f>IF(ChurnTable[[#This Row],[Churn]]="Yes",ChurnTable[[#This Row],[MonthlyCharges]]*12,0)</f>
        <v>0</v>
      </c>
    </row>
    <row r="5225" spans="1:26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 s="1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 s="2">
        <v>25.45</v>
      </c>
      <c r="T5225" s="2">
        <v>1538.6</v>
      </c>
      <c r="U5225" t="s">
        <v>24</v>
      </c>
      <c r="V52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25" t="str">
        <f>IF(ChurnTable[[#This Row],[MonthlyCharges]]&lt;35,"Low (&lt;$35)",IF(ChurnTable[[#This Row],[MonthlyCharges]]&lt;70,"Medium ($35-$70)","High (&gt;$70)"))</f>
        <v>Low (&lt;$35)</v>
      </c>
      <c r="X5225">
        <f>ChurnTable[[#This Row],[MonthlyCharges]]*12</f>
        <v>305.39999999999998</v>
      </c>
      <c r="Y5225">
        <f>IF(ChurnTable[[#This Row],[Churn]]="Yes",1,0)</f>
        <v>0</v>
      </c>
      <c r="Z5225">
        <f>IF(ChurnTable[[#This Row],[Churn]]="Yes",ChurnTable[[#This Row],[MonthlyCharges]]*12,0)</f>
        <v>0</v>
      </c>
    </row>
    <row r="5226" spans="1:26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 s="1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 s="2">
        <v>100.15</v>
      </c>
      <c r="T5226" s="2">
        <v>4459.8</v>
      </c>
      <c r="U5226" t="s">
        <v>24</v>
      </c>
      <c r="V52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26" t="str">
        <f>IF(ChurnTable[[#This Row],[MonthlyCharges]]&lt;35,"Low (&lt;$35)",IF(ChurnTable[[#This Row],[MonthlyCharges]]&lt;70,"Medium ($35-$70)","High (&gt;$70)"))</f>
        <v>High (&gt;$70)</v>
      </c>
      <c r="X5226">
        <f>ChurnTable[[#This Row],[MonthlyCharges]]*12</f>
        <v>1201.8000000000002</v>
      </c>
      <c r="Y5226">
        <f>IF(ChurnTable[[#This Row],[Churn]]="Yes",1,0)</f>
        <v>0</v>
      </c>
      <c r="Z5226">
        <f>IF(ChurnTable[[#This Row],[Churn]]="Yes",ChurnTable[[#This Row],[MonthlyCharges]]*12,0)</f>
        <v>0</v>
      </c>
    </row>
    <row r="5227" spans="1:26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 s="1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 s="2">
        <v>104.45</v>
      </c>
      <c r="T5227" s="2">
        <v>7459</v>
      </c>
      <c r="U5227" t="s">
        <v>24</v>
      </c>
      <c r="V52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27" t="str">
        <f>IF(ChurnTable[[#This Row],[MonthlyCharges]]&lt;35,"Low (&lt;$35)",IF(ChurnTable[[#This Row],[MonthlyCharges]]&lt;70,"Medium ($35-$70)","High (&gt;$70)"))</f>
        <v>High (&gt;$70)</v>
      </c>
      <c r="X5227">
        <f>ChurnTable[[#This Row],[MonthlyCharges]]*12</f>
        <v>1253.4000000000001</v>
      </c>
      <c r="Y5227">
        <f>IF(ChurnTable[[#This Row],[Churn]]="Yes",1,0)</f>
        <v>0</v>
      </c>
      <c r="Z5227">
        <f>IF(ChurnTable[[#This Row],[Churn]]="Yes",ChurnTable[[#This Row],[MonthlyCharges]]*12,0)</f>
        <v>0</v>
      </c>
    </row>
    <row r="5228" spans="1:26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 s="1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 s="2">
        <v>21.15</v>
      </c>
      <c r="T5228" s="2">
        <v>306.05</v>
      </c>
      <c r="U5228" t="s">
        <v>24</v>
      </c>
      <c r="V52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28" t="str">
        <f>IF(ChurnTable[[#This Row],[MonthlyCharges]]&lt;35,"Low (&lt;$35)",IF(ChurnTable[[#This Row],[MonthlyCharges]]&lt;70,"Medium ($35-$70)","High (&gt;$70)"))</f>
        <v>Low (&lt;$35)</v>
      </c>
      <c r="X5228">
        <f>ChurnTable[[#This Row],[MonthlyCharges]]*12</f>
        <v>253.79999999999998</v>
      </c>
      <c r="Y5228">
        <f>IF(ChurnTable[[#This Row],[Churn]]="Yes",1,0)</f>
        <v>0</v>
      </c>
      <c r="Z5228">
        <f>IF(ChurnTable[[#This Row],[Churn]]="Yes",ChurnTable[[#This Row],[MonthlyCharges]]*12,0)</f>
        <v>0</v>
      </c>
    </row>
    <row r="5229" spans="1:26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 s="1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 s="2">
        <v>96.2</v>
      </c>
      <c r="T5229" s="2">
        <v>639.70000000000005</v>
      </c>
      <c r="U5229" t="s">
        <v>24</v>
      </c>
      <c r="V52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29" t="str">
        <f>IF(ChurnTable[[#This Row],[MonthlyCharges]]&lt;35,"Low (&lt;$35)",IF(ChurnTable[[#This Row],[MonthlyCharges]]&lt;70,"Medium ($35-$70)","High (&gt;$70)"))</f>
        <v>High (&gt;$70)</v>
      </c>
      <c r="X5229">
        <f>ChurnTable[[#This Row],[MonthlyCharges]]*12</f>
        <v>1154.4000000000001</v>
      </c>
      <c r="Y5229">
        <f>IF(ChurnTable[[#This Row],[Churn]]="Yes",1,0)</f>
        <v>0</v>
      </c>
      <c r="Z5229">
        <f>IF(ChurnTable[[#This Row],[Churn]]="Yes",ChurnTable[[#This Row],[MonthlyCharges]]*12,0)</f>
        <v>0</v>
      </c>
    </row>
    <row r="5230" spans="1:26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 s="1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 s="2">
        <v>44.4</v>
      </c>
      <c r="T5230" s="2">
        <v>348.15</v>
      </c>
      <c r="U5230" t="s">
        <v>24</v>
      </c>
      <c r="V52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30" t="str">
        <f>IF(ChurnTable[[#This Row],[MonthlyCharges]]&lt;35,"Low (&lt;$35)",IF(ChurnTable[[#This Row],[MonthlyCharges]]&lt;70,"Medium ($35-$70)","High (&gt;$70)"))</f>
        <v>Medium ($35-$70)</v>
      </c>
      <c r="X5230">
        <f>ChurnTable[[#This Row],[MonthlyCharges]]*12</f>
        <v>532.79999999999995</v>
      </c>
      <c r="Y5230">
        <f>IF(ChurnTable[[#This Row],[Churn]]="Yes",1,0)</f>
        <v>0</v>
      </c>
      <c r="Z5230">
        <f>IF(ChurnTable[[#This Row],[Churn]]="Yes",ChurnTable[[#This Row],[MonthlyCharges]]*12,0)</f>
        <v>0</v>
      </c>
    </row>
    <row r="5231" spans="1:26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 s="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 s="2">
        <v>107.55</v>
      </c>
      <c r="T5231" s="2">
        <v>4533.8999999999996</v>
      </c>
      <c r="U5231" t="s">
        <v>23</v>
      </c>
      <c r="V52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31" t="str">
        <f>IF(ChurnTable[[#This Row],[MonthlyCharges]]&lt;35,"Low (&lt;$35)",IF(ChurnTable[[#This Row],[MonthlyCharges]]&lt;70,"Medium ($35-$70)","High (&gt;$70)"))</f>
        <v>High (&gt;$70)</v>
      </c>
      <c r="X5231">
        <f>ChurnTable[[#This Row],[MonthlyCharges]]*12</f>
        <v>1290.5999999999999</v>
      </c>
      <c r="Y5231">
        <f>IF(ChurnTable[[#This Row],[Churn]]="Yes",1,0)</f>
        <v>1</v>
      </c>
      <c r="Z5231">
        <f>IF(ChurnTable[[#This Row],[Churn]]="Yes",ChurnTable[[#This Row],[MonthlyCharges]]*12,0)</f>
        <v>1290.5999999999999</v>
      </c>
    </row>
    <row r="5232" spans="1:26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 s="1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 s="2">
        <v>94.35</v>
      </c>
      <c r="T5232" s="2">
        <v>5563.65</v>
      </c>
      <c r="U5232" t="s">
        <v>24</v>
      </c>
      <c r="V52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32" t="str">
        <f>IF(ChurnTable[[#This Row],[MonthlyCharges]]&lt;35,"Low (&lt;$35)",IF(ChurnTable[[#This Row],[MonthlyCharges]]&lt;70,"Medium ($35-$70)","High (&gt;$70)"))</f>
        <v>High (&gt;$70)</v>
      </c>
      <c r="X5232">
        <f>ChurnTable[[#This Row],[MonthlyCharges]]*12</f>
        <v>1132.1999999999998</v>
      </c>
      <c r="Y5232">
        <f>IF(ChurnTable[[#This Row],[Churn]]="Yes",1,0)</f>
        <v>0</v>
      </c>
      <c r="Z5232">
        <f>IF(ChurnTable[[#This Row],[Churn]]="Yes",ChurnTable[[#This Row],[MonthlyCharges]]*12,0)</f>
        <v>0</v>
      </c>
    </row>
    <row r="5233" spans="1:26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 s="1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 s="2">
        <v>98.75</v>
      </c>
      <c r="T5233" s="2">
        <v>1587.55</v>
      </c>
      <c r="U5233" t="s">
        <v>23</v>
      </c>
      <c r="V52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233" t="str">
        <f>IF(ChurnTable[[#This Row],[MonthlyCharges]]&lt;35,"Low (&lt;$35)",IF(ChurnTable[[#This Row],[MonthlyCharges]]&lt;70,"Medium ($35-$70)","High (&gt;$70)"))</f>
        <v>High (&gt;$70)</v>
      </c>
      <c r="X5233">
        <f>ChurnTable[[#This Row],[MonthlyCharges]]*12</f>
        <v>1185</v>
      </c>
      <c r="Y5233">
        <f>IF(ChurnTable[[#This Row],[Churn]]="Yes",1,0)</f>
        <v>1</v>
      </c>
      <c r="Z5233">
        <f>IF(ChurnTable[[#This Row],[Churn]]="Yes",ChurnTable[[#This Row],[MonthlyCharges]]*12,0)</f>
        <v>1185</v>
      </c>
    </row>
    <row r="5234" spans="1:26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 s="1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 s="2">
        <v>20.3</v>
      </c>
      <c r="T5234" s="2">
        <v>40.25</v>
      </c>
      <c r="U5234" t="s">
        <v>24</v>
      </c>
      <c r="V52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34" t="str">
        <f>IF(ChurnTable[[#This Row],[MonthlyCharges]]&lt;35,"Low (&lt;$35)",IF(ChurnTable[[#This Row],[MonthlyCharges]]&lt;70,"Medium ($35-$70)","High (&gt;$70)"))</f>
        <v>Low (&lt;$35)</v>
      </c>
      <c r="X5234">
        <f>ChurnTable[[#This Row],[MonthlyCharges]]*12</f>
        <v>243.60000000000002</v>
      </c>
      <c r="Y5234">
        <f>IF(ChurnTable[[#This Row],[Churn]]="Yes",1,0)</f>
        <v>0</v>
      </c>
      <c r="Z5234">
        <f>IF(ChurnTable[[#This Row],[Churn]]="Yes",ChurnTable[[#This Row],[MonthlyCharges]]*12,0)</f>
        <v>0</v>
      </c>
    </row>
    <row r="5235" spans="1:26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 s="1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 s="2">
        <v>101.15</v>
      </c>
      <c r="T5235" s="2">
        <v>842.9</v>
      </c>
      <c r="U5235" t="s">
        <v>23</v>
      </c>
      <c r="V52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35" t="str">
        <f>IF(ChurnTable[[#This Row],[MonthlyCharges]]&lt;35,"Low (&lt;$35)",IF(ChurnTable[[#This Row],[MonthlyCharges]]&lt;70,"Medium ($35-$70)","High (&gt;$70)"))</f>
        <v>High (&gt;$70)</v>
      </c>
      <c r="X5235">
        <f>ChurnTable[[#This Row],[MonthlyCharges]]*12</f>
        <v>1213.8000000000002</v>
      </c>
      <c r="Y5235">
        <f>IF(ChurnTable[[#This Row],[Churn]]="Yes",1,0)</f>
        <v>1</v>
      </c>
      <c r="Z5235">
        <f>IF(ChurnTable[[#This Row],[Churn]]="Yes",ChurnTable[[#This Row],[MonthlyCharges]]*12,0)</f>
        <v>1213.8000000000002</v>
      </c>
    </row>
    <row r="5236" spans="1:26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 s="1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 s="2">
        <v>105.75</v>
      </c>
      <c r="T5236" s="2">
        <v>4228.55</v>
      </c>
      <c r="U5236" t="s">
        <v>24</v>
      </c>
      <c r="V52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36" t="str">
        <f>IF(ChurnTable[[#This Row],[MonthlyCharges]]&lt;35,"Low (&lt;$35)",IF(ChurnTable[[#This Row],[MonthlyCharges]]&lt;70,"Medium ($35-$70)","High (&gt;$70)"))</f>
        <v>High (&gt;$70)</v>
      </c>
      <c r="X5236">
        <f>ChurnTable[[#This Row],[MonthlyCharges]]*12</f>
        <v>1269</v>
      </c>
      <c r="Y5236">
        <f>IF(ChurnTable[[#This Row],[Churn]]="Yes",1,0)</f>
        <v>0</v>
      </c>
      <c r="Z5236">
        <f>IF(ChurnTable[[#This Row],[Churn]]="Yes",ChurnTable[[#This Row],[MonthlyCharges]]*12,0)</f>
        <v>0</v>
      </c>
    </row>
    <row r="5237" spans="1:26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 s="1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 s="2">
        <v>81.150000000000006</v>
      </c>
      <c r="T5237" s="2">
        <v>784.45</v>
      </c>
      <c r="U5237" t="s">
        <v>24</v>
      </c>
      <c r="V52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37" t="str">
        <f>IF(ChurnTable[[#This Row],[MonthlyCharges]]&lt;35,"Low (&lt;$35)",IF(ChurnTable[[#This Row],[MonthlyCharges]]&lt;70,"Medium ($35-$70)","High (&gt;$70)"))</f>
        <v>High (&gt;$70)</v>
      </c>
      <c r="X5237">
        <f>ChurnTable[[#This Row],[MonthlyCharges]]*12</f>
        <v>973.80000000000007</v>
      </c>
      <c r="Y5237">
        <f>IF(ChurnTable[[#This Row],[Churn]]="Yes",1,0)</f>
        <v>0</v>
      </c>
      <c r="Z5237">
        <f>IF(ChurnTable[[#This Row],[Churn]]="Yes",ChurnTable[[#This Row],[MonthlyCharges]]*12,0)</f>
        <v>0</v>
      </c>
    </row>
    <row r="5238" spans="1:26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 s="1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 s="2">
        <v>89.55</v>
      </c>
      <c r="T5238" s="2">
        <v>3729.75</v>
      </c>
      <c r="U5238" t="s">
        <v>24</v>
      </c>
      <c r="V52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38" t="str">
        <f>IF(ChurnTable[[#This Row],[MonthlyCharges]]&lt;35,"Low (&lt;$35)",IF(ChurnTable[[#This Row],[MonthlyCharges]]&lt;70,"Medium ($35-$70)","High (&gt;$70)"))</f>
        <v>High (&gt;$70)</v>
      </c>
      <c r="X5238">
        <f>ChurnTable[[#This Row],[MonthlyCharges]]*12</f>
        <v>1074.5999999999999</v>
      </c>
      <c r="Y5238">
        <f>IF(ChurnTable[[#This Row],[Churn]]="Yes",1,0)</f>
        <v>0</v>
      </c>
      <c r="Z5238">
        <f>IF(ChurnTable[[#This Row],[Churn]]="Yes",ChurnTable[[#This Row],[MonthlyCharges]]*12,0)</f>
        <v>0</v>
      </c>
    </row>
    <row r="5239" spans="1:26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 s="1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 s="2">
        <v>54.75</v>
      </c>
      <c r="T5239" s="2">
        <v>1406.9</v>
      </c>
      <c r="U5239" t="s">
        <v>24</v>
      </c>
      <c r="V52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39" t="str">
        <f>IF(ChurnTable[[#This Row],[MonthlyCharges]]&lt;35,"Low (&lt;$35)",IF(ChurnTable[[#This Row],[MonthlyCharges]]&lt;70,"Medium ($35-$70)","High (&gt;$70)"))</f>
        <v>Medium ($35-$70)</v>
      </c>
      <c r="X5239">
        <f>ChurnTable[[#This Row],[MonthlyCharges]]*12</f>
        <v>657</v>
      </c>
      <c r="Y5239">
        <f>IF(ChurnTable[[#This Row],[Churn]]="Yes",1,0)</f>
        <v>0</v>
      </c>
      <c r="Z5239">
        <f>IF(ChurnTable[[#This Row],[Churn]]="Yes",ChurnTable[[#This Row],[MonthlyCharges]]*12,0)</f>
        <v>0</v>
      </c>
    </row>
    <row r="5240" spans="1:26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 s="1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 s="2">
        <v>53.75</v>
      </c>
      <c r="T5240" s="2">
        <v>1857.3</v>
      </c>
      <c r="U5240" t="s">
        <v>24</v>
      </c>
      <c r="V52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40" t="str">
        <f>IF(ChurnTable[[#This Row],[MonthlyCharges]]&lt;35,"Low (&lt;$35)",IF(ChurnTable[[#This Row],[MonthlyCharges]]&lt;70,"Medium ($35-$70)","High (&gt;$70)"))</f>
        <v>Medium ($35-$70)</v>
      </c>
      <c r="X5240">
        <f>ChurnTable[[#This Row],[MonthlyCharges]]*12</f>
        <v>645</v>
      </c>
      <c r="Y5240">
        <f>IF(ChurnTable[[#This Row],[Churn]]="Yes",1,0)</f>
        <v>0</v>
      </c>
      <c r="Z5240">
        <f>IF(ChurnTable[[#This Row],[Churn]]="Yes",ChurnTable[[#This Row],[MonthlyCharges]]*12,0)</f>
        <v>0</v>
      </c>
    </row>
    <row r="5241" spans="1:26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 s="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 s="2">
        <v>105.75</v>
      </c>
      <c r="T5241" s="2">
        <v>7322.5</v>
      </c>
      <c r="U5241" t="s">
        <v>24</v>
      </c>
      <c r="V52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41" t="str">
        <f>IF(ChurnTable[[#This Row],[MonthlyCharges]]&lt;35,"Low (&lt;$35)",IF(ChurnTable[[#This Row],[MonthlyCharges]]&lt;70,"Medium ($35-$70)","High (&gt;$70)"))</f>
        <v>High (&gt;$70)</v>
      </c>
      <c r="X5241">
        <f>ChurnTable[[#This Row],[MonthlyCharges]]*12</f>
        <v>1269</v>
      </c>
      <c r="Y5241">
        <f>IF(ChurnTable[[#This Row],[Churn]]="Yes",1,0)</f>
        <v>0</v>
      </c>
      <c r="Z5241">
        <f>IF(ChurnTable[[#This Row],[Churn]]="Yes",ChurnTable[[#This Row],[MonthlyCharges]]*12,0)</f>
        <v>0</v>
      </c>
    </row>
    <row r="5242" spans="1:26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 s="1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 s="2">
        <v>105.85</v>
      </c>
      <c r="T5242" s="2">
        <v>6725.5</v>
      </c>
      <c r="U5242" t="s">
        <v>24</v>
      </c>
      <c r="V52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42" t="str">
        <f>IF(ChurnTable[[#This Row],[MonthlyCharges]]&lt;35,"Low (&lt;$35)",IF(ChurnTable[[#This Row],[MonthlyCharges]]&lt;70,"Medium ($35-$70)","High (&gt;$70)"))</f>
        <v>High (&gt;$70)</v>
      </c>
      <c r="X5242">
        <f>ChurnTable[[#This Row],[MonthlyCharges]]*12</f>
        <v>1270.1999999999998</v>
      </c>
      <c r="Y5242">
        <f>IF(ChurnTable[[#This Row],[Churn]]="Yes",1,0)</f>
        <v>0</v>
      </c>
      <c r="Z5242">
        <f>IF(ChurnTable[[#This Row],[Churn]]="Yes",ChurnTable[[#This Row],[MonthlyCharges]]*12,0)</f>
        <v>0</v>
      </c>
    </row>
    <row r="5243" spans="1:26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 s="1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 s="2">
        <v>64.2</v>
      </c>
      <c r="T5243" s="2">
        <v>3627.3</v>
      </c>
      <c r="U5243" t="s">
        <v>24</v>
      </c>
      <c r="V52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43" t="str">
        <f>IF(ChurnTable[[#This Row],[MonthlyCharges]]&lt;35,"Low (&lt;$35)",IF(ChurnTable[[#This Row],[MonthlyCharges]]&lt;70,"Medium ($35-$70)","High (&gt;$70)"))</f>
        <v>Medium ($35-$70)</v>
      </c>
      <c r="X5243">
        <f>ChurnTable[[#This Row],[MonthlyCharges]]*12</f>
        <v>770.40000000000009</v>
      </c>
      <c r="Y5243">
        <f>IF(ChurnTable[[#This Row],[Churn]]="Yes",1,0)</f>
        <v>0</v>
      </c>
      <c r="Z5243">
        <f>IF(ChurnTable[[#This Row],[Churn]]="Yes",ChurnTable[[#This Row],[MonthlyCharges]]*12,0)</f>
        <v>0</v>
      </c>
    </row>
    <row r="5244" spans="1:26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 s="1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 s="2">
        <v>88.7</v>
      </c>
      <c r="T5244" s="2">
        <v>1761.45</v>
      </c>
      <c r="U5244" t="s">
        <v>23</v>
      </c>
      <c r="V52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244" t="str">
        <f>IF(ChurnTable[[#This Row],[MonthlyCharges]]&lt;35,"Low (&lt;$35)",IF(ChurnTable[[#This Row],[MonthlyCharges]]&lt;70,"Medium ($35-$70)","High (&gt;$70)"))</f>
        <v>High (&gt;$70)</v>
      </c>
      <c r="X5244">
        <f>ChurnTable[[#This Row],[MonthlyCharges]]*12</f>
        <v>1064.4000000000001</v>
      </c>
      <c r="Y5244">
        <f>IF(ChurnTable[[#This Row],[Churn]]="Yes",1,0)</f>
        <v>1</v>
      </c>
      <c r="Z5244">
        <f>IF(ChurnTable[[#This Row],[Churn]]="Yes",ChurnTable[[#This Row],[MonthlyCharges]]*12,0)</f>
        <v>1064.4000000000001</v>
      </c>
    </row>
    <row r="5245" spans="1:26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 s="1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 s="2">
        <v>87.7</v>
      </c>
      <c r="T5245" s="2">
        <v>1725.95</v>
      </c>
      <c r="U5245" t="s">
        <v>24</v>
      </c>
      <c r="V52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245" t="str">
        <f>IF(ChurnTable[[#This Row],[MonthlyCharges]]&lt;35,"Low (&lt;$35)",IF(ChurnTable[[#This Row],[MonthlyCharges]]&lt;70,"Medium ($35-$70)","High (&gt;$70)"))</f>
        <v>High (&gt;$70)</v>
      </c>
      <c r="X5245">
        <f>ChurnTable[[#This Row],[MonthlyCharges]]*12</f>
        <v>1052.4000000000001</v>
      </c>
      <c r="Y5245">
        <f>IF(ChurnTable[[#This Row],[Churn]]="Yes",1,0)</f>
        <v>0</v>
      </c>
      <c r="Z5245">
        <f>IF(ChurnTable[[#This Row],[Churn]]="Yes",ChurnTable[[#This Row],[MonthlyCharges]]*12,0)</f>
        <v>0</v>
      </c>
    </row>
    <row r="5246" spans="1:26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 s="1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 s="2">
        <v>89.3</v>
      </c>
      <c r="T5246" s="2">
        <v>4192.1499999999996</v>
      </c>
      <c r="U5246" t="s">
        <v>24</v>
      </c>
      <c r="V52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46" t="str">
        <f>IF(ChurnTable[[#This Row],[MonthlyCharges]]&lt;35,"Low (&lt;$35)",IF(ChurnTable[[#This Row],[MonthlyCharges]]&lt;70,"Medium ($35-$70)","High (&gt;$70)"))</f>
        <v>High (&gt;$70)</v>
      </c>
      <c r="X5246">
        <f>ChurnTable[[#This Row],[MonthlyCharges]]*12</f>
        <v>1071.5999999999999</v>
      </c>
      <c r="Y5246">
        <f>IF(ChurnTable[[#This Row],[Churn]]="Yes",1,0)</f>
        <v>0</v>
      </c>
      <c r="Z5246">
        <f>IF(ChurnTable[[#This Row],[Churn]]="Yes",ChurnTable[[#This Row],[MonthlyCharges]]*12,0)</f>
        <v>0</v>
      </c>
    </row>
    <row r="5247" spans="1:26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 s="1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 s="2">
        <v>20.149999999999999</v>
      </c>
      <c r="T5247" s="2">
        <v>1411.2</v>
      </c>
      <c r="U5247" t="s">
        <v>24</v>
      </c>
      <c r="V52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47" t="str">
        <f>IF(ChurnTable[[#This Row],[MonthlyCharges]]&lt;35,"Low (&lt;$35)",IF(ChurnTable[[#This Row],[MonthlyCharges]]&lt;70,"Medium ($35-$70)","High (&gt;$70)"))</f>
        <v>Low (&lt;$35)</v>
      </c>
      <c r="X5247">
        <f>ChurnTable[[#This Row],[MonthlyCharges]]*12</f>
        <v>241.79999999999998</v>
      </c>
      <c r="Y5247">
        <f>IF(ChurnTable[[#This Row],[Churn]]="Yes",1,0)</f>
        <v>0</v>
      </c>
      <c r="Z5247">
        <f>IF(ChurnTable[[#This Row],[Churn]]="Yes",ChurnTable[[#This Row],[MonthlyCharges]]*12,0)</f>
        <v>0</v>
      </c>
    </row>
    <row r="5248" spans="1:26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 s="1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 s="2">
        <v>79.75</v>
      </c>
      <c r="T5248" s="2">
        <v>164.5</v>
      </c>
      <c r="U5248" t="s">
        <v>23</v>
      </c>
      <c r="V52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48" t="str">
        <f>IF(ChurnTable[[#This Row],[MonthlyCharges]]&lt;35,"Low (&lt;$35)",IF(ChurnTable[[#This Row],[MonthlyCharges]]&lt;70,"Medium ($35-$70)","High (&gt;$70)"))</f>
        <v>High (&gt;$70)</v>
      </c>
      <c r="X5248">
        <f>ChurnTable[[#This Row],[MonthlyCharges]]*12</f>
        <v>957</v>
      </c>
      <c r="Y5248">
        <f>IF(ChurnTable[[#This Row],[Churn]]="Yes",1,0)</f>
        <v>1</v>
      </c>
      <c r="Z5248">
        <f>IF(ChurnTable[[#This Row],[Churn]]="Yes",ChurnTable[[#This Row],[MonthlyCharges]]*12,0)</f>
        <v>957</v>
      </c>
    </row>
    <row r="5249" spans="1:26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 s="1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 s="2">
        <v>94.55</v>
      </c>
      <c r="T5249" s="2">
        <v>2724.6</v>
      </c>
      <c r="U5249" t="s">
        <v>23</v>
      </c>
      <c r="V52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49" t="str">
        <f>IF(ChurnTable[[#This Row],[MonthlyCharges]]&lt;35,"Low (&lt;$35)",IF(ChurnTable[[#This Row],[MonthlyCharges]]&lt;70,"Medium ($35-$70)","High (&gt;$70)"))</f>
        <v>High (&gt;$70)</v>
      </c>
      <c r="X5249">
        <f>ChurnTable[[#This Row],[MonthlyCharges]]*12</f>
        <v>1134.5999999999999</v>
      </c>
      <c r="Y5249">
        <f>IF(ChurnTable[[#This Row],[Churn]]="Yes",1,0)</f>
        <v>1</v>
      </c>
      <c r="Z5249">
        <f>IF(ChurnTable[[#This Row],[Churn]]="Yes",ChurnTable[[#This Row],[MonthlyCharges]]*12,0)</f>
        <v>1134.5999999999999</v>
      </c>
    </row>
    <row r="5250" spans="1:26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 s="1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 s="2">
        <v>20.05</v>
      </c>
      <c r="T5250" s="2">
        <v>264.55</v>
      </c>
      <c r="U5250" t="s">
        <v>24</v>
      </c>
      <c r="V52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50" t="str">
        <f>IF(ChurnTable[[#This Row],[MonthlyCharges]]&lt;35,"Low (&lt;$35)",IF(ChurnTable[[#This Row],[MonthlyCharges]]&lt;70,"Medium ($35-$70)","High (&gt;$70)"))</f>
        <v>Low (&lt;$35)</v>
      </c>
      <c r="X5250">
        <f>ChurnTable[[#This Row],[MonthlyCharges]]*12</f>
        <v>240.60000000000002</v>
      </c>
      <c r="Y5250">
        <f>IF(ChurnTable[[#This Row],[Churn]]="Yes",1,0)</f>
        <v>0</v>
      </c>
      <c r="Z5250">
        <f>IF(ChurnTable[[#This Row],[Churn]]="Yes",ChurnTable[[#This Row],[MonthlyCharges]]*12,0)</f>
        <v>0</v>
      </c>
    </row>
    <row r="5251" spans="1:26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 s="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 s="2">
        <v>67.2</v>
      </c>
      <c r="T5251" s="2">
        <v>4671.7</v>
      </c>
      <c r="U5251" t="s">
        <v>24</v>
      </c>
      <c r="V52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51" t="str">
        <f>IF(ChurnTable[[#This Row],[MonthlyCharges]]&lt;35,"Low (&lt;$35)",IF(ChurnTable[[#This Row],[MonthlyCharges]]&lt;70,"Medium ($35-$70)","High (&gt;$70)"))</f>
        <v>Medium ($35-$70)</v>
      </c>
      <c r="X5251">
        <f>ChurnTable[[#This Row],[MonthlyCharges]]*12</f>
        <v>806.40000000000009</v>
      </c>
      <c r="Y5251">
        <f>IF(ChurnTable[[#This Row],[Churn]]="Yes",1,0)</f>
        <v>0</v>
      </c>
      <c r="Z5251">
        <f>IF(ChurnTable[[#This Row],[Churn]]="Yes",ChurnTable[[#This Row],[MonthlyCharges]]*12,0)</f>
        <v>0</v>
      </c>
    </row>
    <row r="5252" spans="1:26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 s="1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 s="2">
        <v>94.55</v>
      </c>
      <c r="T5252" s="2">
        <v>1173.55</v>
      </c>
      <c r="U5252" t="s">
        <v>24</v>
      </c>
      <c r="V52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52" t="str">
        <f>IF(ChurnTable[[#This Row],[MonthlyCharges]]&lt;35,"Low (&lt;$35)",IF(ChurnTable[[#This Row],[MonthlyCharges]]&lt;70,"Medium ($35-$70)","High (&gt;$70)"))</f>
        <v>High (&gt;$70)</v>
      </c>
      <c r="X5252">
        <f>ChurnTable[[#This Row],[MonthlyCharges]]*12</f>
        <v>1134.5999999999999</v>
      </c>
      <c r="Y5252">
        <f>IF(ChurnTable[[#This Row],[Churn]]="Yes",1,0)</f>
        <v>0</v>
      </c>
      <c r="Z5252">
        <f>IF(ChurnTable[[#This Row],[Churn]]="Yes",ChurnTable[[#This Row],[MonthlyCharges]]*12,0)</f>
        <v>0</v>
      </c>
    </row>
    <row r="5253" spans="1:26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 s="1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 s="2">
        <v>69.05</v>
      </c>
      <c r="T5253" s="2">
        <v>318.5</v>
      </c>
      <c r="U5253" t="s">
        <v>23</v>
      </c>
      <c r="V52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53" t="str">
        <f>IF(ChurnTable[[#This Row],[MonthlyCharges]]&lt;35,"Low (&lt;$35)",IF(ChurnTable[[#This Row],[MonthlyCharges]]&lt;70,"Medium ($35-$70)","High (&gt;$70)"))</f>
        <v>Medium ($35-$70)</v>
      </c>
      <c r="X5253">
        <f>ChurnTable[[#This Row],[MonthlyCharges]]*12</f>
        <v>828.59999999999991</v>
      </c>
      <c r="Y5253">
        <f>IF(ChurnTable[[#This Row],[Churn]]="Yes",1,0)</f>
        <v>1</v>
      </c>
      <c r="Z5253">
        <f>IF(ChurnTable[[#This Row],[Churn]]="Yes",ChurnTable[[#This Row],[MonthlyCharges]]*12,0)</f>
        <v>828.59999999999991</v>
      </c>
    </row>
    <row r="5254" spans="1:26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 s="1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 s="2">
        <v>107.5</v>
      </c>
      <c r="T5254" s="2">
        <v>7713.55</v>
      </c>
      <c r="U5254" t="s">
        <v>24</v>
      </c>
      <c r="V52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54" t="str">
        <f>IF(ChurnTable[[#This Row],[MonthlyCharges]]&lt;35,"Low (&lt;$35)",IF(ChurnTable[[#This Row],[MonthlyCharges]]&lt;70,"Medium ($35-$70)","High (&gt;$70)"))</f>
        <v>High (&gt;$70)</v>
      </c>
      <c r="X5254">
        <f>ChurnTable[[#This Row],[MonthlyCharges]]*12</f>
        <v>1290</v>
      </c>
      <c r="Y5254">
        <f>IF(ChurnTable[[#This Row],[Churn]]="Yes",1,0)</f>
        <v>0</v>
      </c>
      <c r="Z5254">
        <f>IF(ChurnTable[[#This Row],[Churn]]="Yes",ChurnTable[[#This Row],[MonthlyCharges]]*12,0)</f>
        <v>0</v>
      </c>
    </row>
    <row r="5255" spans="1:26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 s="1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 s="2">
        <v>73</v>
      </c>
      <c r="T5255" s="2">
        <v>2471.25</v>
      </c>
      <c r="U5255" t="s">
        <v>24</v>
      </c>
      <c r="V52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55" t="str">
        <f>IF(ChurnTable[[#This Row],[MonthlyCharges]]&lt;35,"Low (&lt;$35)",IF(ChurnTable[[#This Row],[MonthlyCharges]]&lt;70,"Medium ($35-$70)","High (&gt;$70)"))</f>
        <v>High (&gt;$70)</v>
      </c>
      <c r="X5255">
        <f>ChurnTable[[#This Row],[MonthlyCharges]]*12</f>
        <v>876</v>
      </c>
      <c r="Y5255">
        <f>IF(ChurnTable[[#This Row],[Churn]]="Yes",1,0)</f>
        <v>0</v>
      </c>
      <c r="Z5255">
        <f>IF(ChurnTable[[#This Row],[Churn]]="Yes",ChurnTable[[#This Row],[MonthlyCharges]]*12,0)</f>
        <v>0</v>
      </c>
    </row>
    <row r="5256" spans="1:26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 s="1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 s="2">
        <v>114.75</v>
      </c>
      <c r="T5256" s="2">
        <v>7842.3</v>
      </c>
      <c r="U5256" t="s">
        <v>24</v>
      </c>
      <c r="V52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56" t="str">
        <f>IF(ChurnTable[[#This Row],[MonthlyCharges]]&lt;35,"Low (&lt;$35)",IF(ChurnTable[[#This Row],[MonthlyCharges]]&lt;70,"Medium ($35-$70)","High (&gt;$70)"))</f>
        <v>High (&gt;$70)</v>
      </c>
      <c r="X5256">
        <f>ChurnTable[[#This Row],[MonthlyCharges]]*12</f>
        <v>1377</v>
      </c>
      <c r="Y5256">
        <f>IF(ChurnTable[[#This Row],[Churn]]="Yes",1,0)</f>
        <v>0</v>
      </c>
      <c r="Z5256">
        <f>IF(ChurnTable[[#This Row],[Churn]]="Yes",ChurnTable[[#This Row],[MonthlyCharges]]*12,0)</f>
        <v>0</v>
      </c>
    </row>
    <row r="5257" spans="1:26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 s="1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 s="2">
        <v>76.05</v>
      </c>
      <c r="T5257" s="2">
        <v>2227.8000000000002</v>
      </c>
      <c r="U5257" t="s">
        <v>24</v>
      </c>
      <c r="V52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57" t="str">
        <f>IF(ChurnTable[[#This Row],[MonthlyCharges]]&lt;35,"Low (&lt;$35)",IF(ChurnTable[[#This Row],[MonthlyCharges]]&lt;70,"Medium ($35-$70)","High (&gt;$70)"))</f>
        <v>High (&gt;$70)</v>
      </c>
      <c r="X5257">
        <f>ChurnTable[[#This Row],[MonthlyCharges]]*12</f>
        <v>912.59999999999991</v>
      </c>
      <c r="Y5257">
        <f>IF(ChurnTable[[#This Row],[Churn]]="Yes",1,0)</f>
        <v>0</v>
      </c>
      <c r="Z5257">
        <f>IF(ChurnTable[[#This Row],[Churn]]="Yes",ChurnTable[[#This Row],[MonthlyCharges]]*12,0)</f>
        <v>0</v>
      </c>
    </row>
    <row r="5258" spans="1:26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 s="1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 s="2">
        <v>96.25</v>
      </c>
      <c r="T5258" s="2">
        <v>4990.25</v>
      </c>
      <c r="U5258" t="s">
        <v>23</v>
      </c>
      <c r="V52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58" t="str">
        <f>IF(ChurnTable[[#This Row],[MonthlyCharges]]&lt;35,"Low (&lt;$35)",IF(ChurnTable[[#This Row],[MonthlyCharges]]&lt;70,"Medium ($35-$70)","High (&gt;$70)"))</f>
        <v>High (&gt;$70)</v>
      </c>
      <c r="X5258">
        <f>ChurnTable[[#This Row],[MonthlyCharges]]*12</f>
        <v>1155</v>
      </c>
      <c r="Y5258">
        <f>IF(ChurnTable[[#This Row],[Churn]]="Yes",1,0)</f>
        <v>1</v>
      </c>
      <c r="Z5258">
        <f>IF(ChurnTable[[#This Row],[Churn]]="Yes",ChurnTable[[#This Row],[MonthlyCharges]]*12,0)</f>
        <v>1155</v>
      </c>
    </row>
    <row r="5259" spans="1:26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 s="1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 s="2">
        <v>101.1</v>
      </c>
      <c r="T5259" s="2">
        <v>3744.05</v>
      </c>
      <c r="U5259" t="s">
        <v>23</v>
      </c>
      <c r="V52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59" t="str">
        <f>IF(ChurnTable[[#This Row],[MonthlyCharges]]&lt;35,"Low (&lt;$35)",IF(ChurnTable[[#This Row],[MonthlyCharges]]&lt;70,"Medium ($35-$70)","High (&gt;$70)"))</f>
        <v>High (&gt;$70)</v>
      </c>
      <c r="X5259">
        <f>ChurnTable[[#This Row],[MonthlyCharges]]*12</f>
        <v>1213.1999999999998</v>
      </c>
      <c r="Y5259">
        <f>IF(ChurnTable[[#This Row],[Churn]]="Yes",1,0)</f>
        <v>1</v>
      </c>
      <c r="Z5259">
        <f>IF(ChurnTable[[#This Row],[Churn]]="Yes",ChurnTable[[#This Row],[MonthlyCharges]]*12,0)</f>
        <v>1213.1999999999998</v>
      </c>
    </row>
    <row r="5260" spans="1:26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 s="1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 s="2">
        <v>104.7</v>
      </c>
      <c r="T5260" s="2">
        <v>7220.35</v>
      </c>
      <c r="U5260" t="s">
        <v>23</v>
      </c>
      <c r="V52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60" t="str">
        <f>IF(ChurnTable[[#This Row],[MonthlyCharges]]&lt;35,"Low (&lt;$35)",IF(ChurnTable[[#This Row],[MonthlyCharges]]&lt;70,"Medium ($35-$70)","High (&gt;$70)"))</f>
        <v>High (&gt;$70)</v>
      </c>
      <c r="X5260">
        <f>ChurnTable[[#This Row],[MonthlyCharges]]*12</f>
        <v>1256.4000000000001</v>
      </c>
      <c r="Y5260">
        <f>IF(ChurnTable[[#This Row],[Churn]]="Yes",1,0)</f>
        <v>1</v>
      </c>
      <c r="Z5260">
        <f>IF(ChurnTable[[#This Row],[Churn]]="Yes",ChurnTable[[#This Row],[MonthlyCharges]]*12,0)</f>
        <v>1256.4000000000001</v>
      </c>
    </row>
    <row r="5261" spans="1:26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 s="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 s="2">
        <v>77.900000000000006</v>
      </c>
      <c r="T5261" s="2">
        <v>2351.4499999999998</v>
      </c>
      <c r="U5261" t="s">
        <v>24</v>
      </c>
      <c r="V52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61" t="str">
        <f>IF(ChurnTable[[#This Row],[MonthlyCharges]]&lt;35,"Low (&lt;$35)",IF(ChurnTable[[#This Row],[MonthlyCharges]]&lt;70,"Medium ($35-$70)","High (&gt;$70)"))</f>
        <v>High (&gt;$70)</v>
      </c>
      <c r="X5261">
        <f>ChurnTable[[#This Row],[MonthlyCharges]]*12</f>
        <v>934.80000000000007</v>
      </c>
      <c r="Y5261">
        <f>IF(ChurnTable[[#This Row],[Churn]]="Yes",1,0)</f>
        <v>0</v>
      </c>
      <c r="Z5261">
        <f>IF(ChurnTable[[#This Row],[Churn]]="Yes",ChurnTable[[#This Row],[MonthlyCharges]]*12,0)</f>
        <v>0</v>
      </c>
    </row>
    <row r="5262" spans="1:26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 s="1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 s="2">
        <v>90.65</v>
      </c>
      <c r="T5262" s="2">
        <v>2989.6</v>
      </c>
      <c r="U5262" t="s">
        <v>24</v>
      </c>
      <c r="V52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62" t="str">
        <f>IF(ChurnTable[[#This Row],[MonthlyCharges]]&lt;35,"Low (&lt;$35)",IF(ChurnTable[[#This Row],[MonthlyCharges]]&lt;70,"Medium ($35-$70)","High (&gt;$70)"))</f>
        <v>High (&gt;$70)</v>
      </c>
      <c r="X5262">
        <f>ChurnTable[[#This Row],[MonthlyCharges]]*12</f>
        <v>1087.8000000000002</v>
      </c>
      <c r="Y5262">
        <f>IF(ChurnTable[[#This Row],[Churn]]="Yes",1,0)</f>
        <v>0</v>
      </c>
      <c r="Z5262">
        <f>IF(ChurnTable[[#This Row],[Churn]]="Yes",ChurnTable[[#This Row],[MonthlyCharges]]*12,0)</f>
        <v>0</v>
      </c>
    </row>
    <row r="5263" spans="1:26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 s="1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 s="2">
        <v>110.45</v>
      </c>
      <c r="T5263" s="2">
        <v>6077.75</v>
      </c>
      <c r="U5263" t="s">
        <v>24</v>
      </c>
      <c r="V52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63" t="str">
        <f>IF(ChurnTable[[#This Row],[MonthlyCharges]]&lt;35,"Low (&lt;$35)",IF(ChurnTable[[#This Row],[MonthlyCharges]]&lt;70,"Medium ($35-$70)","High (&gt;$70)"))</f>
        <v>High (&gt;$70)</v>
      </c>
      <c r="X5263">
        <f>ChurnTable[[#This Row],[MonthlyCharges]]*12</f>
        <v>1325.4</v>
      </c>
      <c r="Y5263">
        <f>IF(ChurnTable[[#This Row],[Churn]]="Yes",1,0)</f>
        <v>0</v>
      </c>
      <c r="Z5263">
        <f>IF(ChurnTable[[#This Row],[Churn]]="Yes",ChurnTable[[#This Row],[MonthlyCharges]]*12,0)</f>
        <v>0</v>
      </c>
    </row>
    <row r="5264" spans="1:26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 s="1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 s="2">
        <v>68.7</v>
      </c>
      <c r="T5264" s="2">
        <v>4070.95</v>
      </c>
      <c r="U5264" t="s">
        <v>24</v>
      </c>
      <c r="V52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64" t="str">
        <f>IF(ChurnTable[[#This Row],[MonthlyCharges]]&lt;35,"Low (&lt;$35)",IF(ChurnTable[[#This Row],[MonthlyCharges]]&lt;70,"Medium ($35-$70)","High (&gt;$70)"))</f>
        <v>Medium ($35-$70)</v>
      </c>
      <c r="X5264">
        <f>ChurnTable[[#This Row],[MonthlyCharges]]*12</f>
        <v>824.40000000000009</v>
      </c>
      <c r="Y5264">
        <f>IF(ChurnTable[[#This Row],[Churn]]="Yes",1,0)</f>
        <v>0</v>
      </c>
      <c r="Z5264">
        <f>IF(ChurnTable[[#This Row],[Churn]]="Yes",ChurnTable[[#This Row],[MonthlyCharges]]*12,0)</f>
        <v>0</v>
      </c>
    </row>
    <row r="5265" spans="1:26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 s="1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 s="2">
        <v>44.85</v>
      </c>
      <c r="T5265" s="2">
        <v>2479.0500000000002</v>
      </c>
      <c r="U5265" t="s">
        <v>24</v>
      </c>
      <c r="V52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65" t="str">
        <f>IF(ChurnTable[[#This Row],[MonthlyCharges]]&lt;35,"Low (&lt;$35)",IF(ChurnTable[[#This Row],[MonthlyCharges]]&lt;70,"Medium ($35-$70)","High (&gt;$70)"))</f>
        <v>Medium ($35-$70)</v>
      </c>
      <c r="X5265">
        <f>ChurnTable[[#This Row],[MonthlyCharges]]*12</f>
        <v>538.20000000000005</v>
      </c>
      <c r="Y5265">
        <f>IF(ChurnTable[[#This Row],[Churn]]="Yes",1,0)</f>
        <v>0</v>
      </c>
      <c r="Z5265">
        <f>IF(ChurnTable[[#This Row],[Churn]]="Yes",ChurnTable[[#This Row],[MonthlyCharges]]*12,0)</f>
        <v>0</v>
      </c>
    </row>
    <row r="5266" spans="1:26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 s="1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 s="2">
        <v>29.8</v>
      </c>
      <c r="T5266" s="2">
        <v>2134.3000000000002</v>
      </c>
      <c r="U5266" t="s">
        <v>24</v>
      </c>
      <c r="V52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66" t="str">
        <f>IF(ChurnTable[[#This Row],[MonthlyCharges]]&lt;35,"Low (&lt;$35)",IF(ChurnTable[[#This Row],[MonthlyCharges]]&lt;70,"Medium ($35-$70)","High (&gt;$70)"))</f>
        <v>Low (&lt;$35)</v>
      </c>
      <c r="X5266">
        <f>ChurnTable[[#This Row],[MonthlyCharges]]*12</f>
        <v>357.6</v>
      </c>
      <c r="Y5266">
        <f>IF(ChurnTable[[#This Row],[Churn]]="Yes",1,0)</f>
        <v>0</v>
      </c>
      <c r="Z5266">
        <f>IF(ChurnTable[[#This Row],[Churn]]="Yes",ChurnTable[[#This Row],[MonthlyCharges]]*12,0)</f>
        <v>0</v>
      </c>
    </row>
    <row r="5267" spans="1:26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 s="1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 s="2">
        <v>88.9</v>
      </c>
      <c r="T5267" s="2">
        <v>6000.1</v>
      </c>
      <c r="U5267" t="s">
        <v>24</v>
      </c>
      <c r="V52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67" t="str">
        <f>IF(ChurnTable[[#This Row],[MonthlyCharges]]&lt;35,"Low (&lt;$35)",IF(ChurnTable[[#This Row],[MonthlyCharges]]&lt;70,"Medium ($35-$70)","High (&gt;$70)"))</f>
        <v>High (&gt;$70)</v>
      </c>
      <c r="X5267">
        <f>ChurnTable[[#This Row],[MonthlyCharges]]*12</f>
        <v>1066.8000000000002</v>
      </c>
      <c r="Y5267">
        <f>IF(ChurnTable[[#This Row],[Churn]]="Yes",1,0)</f>
        <v>0</v>
      </c>
      <c r="Z5267">
        <f>IF(ChurnTable[[#This Row],[Churn]]="Yes",ChurnTable[[#This Row],[MonthlyCharges]]*12,0)</f>
        <v>0</v>
      </c>
    </row>
    <row r="5268" spans="1:26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 s="1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 s="2">
        <v>58.75</v>
      </c>
      <c r="T5268" s="2">
        <v>2203.1</v>
      </c>
      <c r="U5268" t="s">
        <v>24</v>
      </c>
      <c r="V52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68" t="str">
        <f>IF(ChurnTable[[#This Row],[MonthlyCharges]]&lt;35,"Low (&lt;$35)",IF(ChurnTable[[#This Row],[MonthlyCharges]]&lt;70,"Medium ($35-$70)","High (&gt;$70)"))</f>
        <v>Medium ($35-$70)</v>
      </c>
      <c r="X5268">
        <f>ChurnTable[[#This Row],[MonthlyCharges]]*12</f>
        <v>705</v>
      </c>
      <c r="Y5268">
        <f>IF(ChurnTable[[#This Row],[Churn]]="Yes",1,0)</f>
        <v>0</v>
      </c>
      <c r="Z5268">
        <f>IF(ChurnTable[[#This Row],[Churn]]="Yes",ChurnTable[[#This Row],[MonthlyCharges]]*12,0)</f>
        <v>0</v>
      </c>
    </row>
    <row r="5269" spans="1:26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 s="1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 s="2">
        <v>19.850000000000001</v>
      </c>
      <c r="T5269" s="2">
        <v>183.15</v>
      </c>
      <c r="U5269" t="s">
        <v>24</v>
      </c>
      <c r="V52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69" t="str">
        <f>IF(ChurnTable[[#This Row],[MonthlyCharges]]&lt;35,"Low (&lt;$35)",IF(ChurnTable[[#This Row],[MonthlyCharges]]&lt;70,"Medium ($35-$70)","High (&gt;$70)"))</f>
        <v>Low (&lt;$35)</v>
      </c>
      <c r="X5269">
        <f>ChurnTable[[#This Row],[MonthlyCharges]]*12</f>
        <v>238.20000000000002</v>
      </c>
      <c r="Y5269">
        <f>IF(ChurnTable[[#This Row],[Churn]]="Yes",1,0)</f>
        <v>0</v>
      </c>
      <c r="Z5269">
        <f>IF(ChurnTable[[#This Row],[Churn]]="Yes",ChurnTable[[#This Row],[MonthlyCharges]]*12,0)</f>
        <v>0</v>
      </c>
    </row>
    <row r="5270" spans="1:26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 s="1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 s="2">
        <v>86.9</v>
      </c>
      <c r="T5270" s="2">
        <v>6194.1</v>
      </c>
      <c r="U5270" t="s">
        <v>24</v>
      </c>
      <c r="V52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70" t="str">
        <f>IF(ChurnTable[[#This Row],[MonthlyCharges]]&lt;35,"Low (&lt;$35)",IF(ChurnTable[[#This Row],[MonthlyCharges]]&lt;70,"Medium ($35-$70)","High (&gt;$70)"))</f>
        <v>High (&gt;$70)</v>
      </c>
      <c r="X5270">
        <f>ChurnTable[[#This Row],[MonthlyCharges]]*12</f>
        <v>1042.8000000000002</v>
      </c>
      <c r="Y5270">
        <f>IF(ChurnTable[[#This Row],[Churn]]="Yes",1,0)</f>
        <v>0</v>
      </c>
      <c r="Z5270">
        <f>IF(ChurnTable[[#This Row],[Churn]]="Yes",ChurnTable[[#This Row],[MonthlyCharges]]*12,0)</f>
        <v>0</v>
      </c>
    </row>
    <row r="5271" spans="1:26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 s="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 s="2">
        <v>59.65</v>
      </c>
      <c r="T5271" s="2">
        <v>638.95000000000005</v>
      </c>
      <c r="U5271" t="s">
        <v>24</v>
      </c>
      <c r="V52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71" t="str">
        <f>IF(ChurnTable[[#This Row],[MonthlyCharges]]&lt;35,"Low (&lt;$35)",IF(ChurnTable[[#This Row],[MonthlyCharges]]&lt;70,"Medium ($35-$70)","High (&gt;$70)"))</f>
        <v>Medium ($35-$70)</v>
      </c>
      <c r="X5271">
        <f>ChurnTable[[#This Row],[MonthlyCharges]]*12</f>
        <v>715.8</v>
      </c>
      <c r="Y5271">
        <f>IF(ChurnTable[[#This Row],[Churn]]="Yes",1,0)</f>
        <v>0</v>
      </c>
      <c r="Z5271">
        <f>IF(ChurnTable[[#This Row],[Churn]]="Yes",ChurnTable[[#This Row],[MonthlyCharges]]*12,0)</f>
        <v>0</v>
      </c>
    </row>
    <row r="5272" spans="1:26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 s="1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 s="2">
        <v>55.25</v>
      </c>
      <c r="T5272" s="2">
        <v>2139.1999999999998</v>
      </c>
      <c r="U5272" t="s">
        <v>23</v>
      </c>
      <c r="V52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72" t="str">
        <f>IF(ChurnTable[[#This Row],[MonthlyCharges]]&lt;35,"Low (&lt;$35)",IF(ChurnTable[[#This Row],[MonthlyCharges]]&lt;70,"Medium ($35-$70)","High (&gt;$70)"))</f>
        <v>Medium ($35-$70)</v>
      </c>
      <c r="X5272">
        <f>ChurnTable[[#This Row],[MonthlyCharges]]*12</f>
        <v>663</v>
      </c>
      <c r="Y5272">
        <f>IF(ChurnTable[[#This Row],[Churn]]="Yes",1,0)</f>
        <v>1</v>
      </c>
      <c r="Z5272">
        <f>IF(ChurnTable[[#This Row],[Churn]]="Yes",ChurnTable[[#This Row],[MonthlyCharges]]*12,0)</f>
        <v>663</v>
      </c>
    </row>
    <row r="5273" spans="1:26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 s="1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 s="2">
        <v>66.400000000000006</v>
      </c>
      <c r="T5273" s="2">
        <v>831.75</v>
      </c>
      <c r="U5273" t="s">
        <v>24</v>
      </c>
      <c r="V52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273" t="str">
        <f>IF(ChurnTable[[#This Row],[MonthlyCharges]]&lt;35,"Low (&lt;$35)",IF(ChurnTable[[#This Row],[MonthlyCharges]]&lt;70,"Medium ($35-$70)","High (&gt;$70)"))</f>
        <v>Medium ($35-$70)</v>
      </c>
      <c r="X5273">
        <f>ChurnTable[[#This Row],[MonthlyCharges]]*12</f>
        <v>796.80000000000007</v>
      </c>
      <c r="Y5273">
        <f>IF(ChurnTable[[#This Row],[Churn]]="Yes",1,0)</f>
        <v>0</v>
      </c>
      <c r="Z5273">
        <f>IF(ChurnTable[[#This Row],[Churn]]="Yes",ChurnTable[[#This Row],[MonthlyCharges]]*12,0)</f>
        <v>0</v>
      </c>
    </row>
    <row r="5274" spans="1:26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 s="1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 s="2">
        <v>90.1</v>
      </c>
      <c r="T5274" s="2">
        <v>521.29999999999995</v>
      </c>
      <c r="U5274" t="s">
        <v>23</v>
      </c>
      <c r="V52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74" t="str">
        <f>IF(ChurnTable[[#This Row],[MonthlyCharges]]&lt;35,"Low (&lt;$35)",IF(ChurnTable[[#This Row],[MonthlyCharges]]&lt;70,"Medium ($35-$70)","High (&gt;$70)"))</f>
        <v>High (&gt;$70)</v>
      </c>
      <c r="X5274">
        <f>ChurnTable[[#This Row],[MonthlyCharges]]*12</f>
        <v>1081.1999999999998</v>
      </c>
      <c r="Y5274">
        <f>IF(ChurnTable[[#This Row],[Churn]]="Yes",1,0)</f>
        <v>1</v>
      </c>
      <c r="Z5274">
        <f>IF(ChurnTable[[#This Row],[Churn]]="Yes",ChurnTable[[#This Row],[MonthlyCharges]]*12,0)</f>
        <v>1081.1999999999998</v>
      </c>
    </row>
    <row r="5275" spans="1:26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 s="1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 s="2">
        <v>20.149999999999999</v>
      </c>
      <c r="T5275" s="2">
        <v>1337.5</v>
      </c>
      <c r="U5275" t="s">
        <v>24</v>
      </c>
      <c r="V52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75" t="str">
        <f>IF(ChurnTable[[#This Row],[MonthlyCharges]]&lt;35,"Low (&lt;$35)",IF(ChurnTable[[#This Row],[MonthlyCharges]]&lt;70,"Medium ($35-$70)","High (&gt;$70)"))</f>
        <v>Low (&lt;$35)</v>
      </c>
      <c r="X5275">
        <f>ChurnTable[[#This Row],[MonthlyCharges]]*12</f>
        <v>241.79999999999998</v>
      </c>
      <c r="Y5275">
        <f>IF(ChurnTable[[#This Row],[Churn]]="Yes",1,0)</f>
        <v>0</v>
      </c>
      <c r="Z5275">
        <f>IF(ChurnTable[[#This Row],[Churn]]="Yes",ChurnTable[[#This Row],[MonthlyCharges]]*12,0)</f>
        <v>0</v>
      </c>
    </row>
    <row r="5276" spans="1:26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 s="1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 s="2">
        <v>108.1</v>
      </c>
      <c r="T5276" s="2">
        <v>7181.95</v>
      </c>
      <c r="U5276" t="s">
        <v>24</v>
      </c>
      <c r="V52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76" t="str">
        <f>IF(ChurnTable[[#This Row],[MonthlyCharges]]&lt;35,"Low (&lt;$35)",IF(ChurnTable[[#This Row],[MonthlyCharges]]&lt;70,"Medium ($35-$70)","High (&gt;$70)"))</f>
        <v>High (&gt;$70)</v>
      </c>
      <c r="X5276">
        <f>ChurnTable[[#This Row],[MonthlyCharges]]*12</f>
        <v>1297.1999999999998</v>
      </c>
      <c r="Y5276">
        <f>IF(ChurnTable[[#This Row],[Churn]]="Yes",1,0)</f>
        <v>0</v>
      </c>
      <c r="Z5276">
        <f>IF(ChurnTable[[#This Row],[Churn]]="Yes",ChurnTable[[#This Row],[MonthlyCharges]]*12,0)</f>
        <v>0</v>
      </c>
    </row>
    <row r="5277" spans="1:26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 s="1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 s="2">
        <v>53.75</v>
      </c>
      <c r="T5277" s="2">
        <v>608</v>
      </c>
      <c r="U5277" t="s">
        <v>23</v>
      </c>
      <c r="V52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77" t="str">
        <f>IF(ChurnTable[[#This Row],[MonthlyCharges]]&lt;35,"Low (&lt;$35)",IF(ChurnTable[[#This Row],[MonthlyCharges]]&lt;70,"Medium ($35-$70)","High (&gt;$70)"))</f>
        <v>Medium ($35-$70)</v>
      </c>
      <c r="X5277">
        <f>ChurnTable[[#This Row],[MonthlyCharges]]*12</f>
        <v>645</v>
      </c>
      <c r="Y5277">
        <f>IF(ChurnTable[[#This Row],[Churn]]="Yes",1,0)</f>
        <v>1</v>
      </c>
      <c r="Z5277">
        <f>IF(ChurnTable[[#This Row],[Churn]]="Yes",ChurnTable[[#This Row],[MonthlyCharges]]*12,0)</f>
        <v>645</v>
      </c>
    </row>
    <row r="5278" spans="1:26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 s="1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 s="2">
        <v>56.9</v>
      </c>
      <c r="T5278" s="2">
        <v>2560.1</v>
      </c>
      <c r="U5278" t="s">
        <v>24</v>
      </c>
      <c r="V52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78" t="str">
        <f>IF(ChurnTable[[#This Row],[MonthlyCharges]]&lt;35,"Low (&lt;$35)",IF(ChurnTable[[#This Row],[MonthlyCharges]]&lt;70,"Medium ($35-$70)","High (&gt;$70)"))</f>
        <v>Medium ($35-$70)</v>
      </c>
      <c r="X5278">
        <f>ChurnTable[[#This Row],[MonthlyCharges]]*12</f>
        <v>682.8</v>
      </c>
      <c r="Y5278">
        <f>IF(ChurnTable[[#This Row],[Churn]]="Yes",1,0)</f>
        <v>0</v>
      </c>
      <c r="Z5278">
        <f>IF(ChurnTable[[#This Row],[Churn]]="Yes",ChurnTable[[#This Row],[MonthlyCharges]]*12,0)</f>
        <v>0</v>
      </c>
    </row>
    <row r="5279" spans="1:26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 s="1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 s="2">
        <v>89.3</v>
      </c>
      <c r="T5279" s="2">
        <v>577.6</v>
      </c>
      <c r="U5279" t="s">
        <v>23</v>
      </c>
      <c r="V52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79" t="str">
        <f>IF(ChurnTable[[#This Row],[MonthlyCharges]]&lt;35,"Low (&lt;$35)",IF(ChurnTable[[#This Row],[MonthlyCharges]]&lt;70,"Medium ($35-$70)","High (&gt;$70)"))</f>
        <v>High (&gt;$70)</v>
      </c>
      <c r="X5279">
        <f>ChurnTable[[#This Row],[MonthlyCharges]]*12</f>
        <v>1071.5999999999999</v>
      </c>
      <c r="Y5279">
        <f>IF(ChurnTable[[#This Row],[Churn]]="Yes",1,0)</f>
        <v>1</v>
      </c>
      <c r="Z5279">
        <f>IF(ChurnTable[[#This Row],[Churn]]="Yes",ChurnTable[[#This Row],[MonthlyCharges]]*12,0)</f>
        <v>1071.5999999999999</v>
      </c>
    </row>
    <row r="5280" spans="1:26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 s="1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 s="2">
        <v>109.6</v>
      </c>
      <c r="T5280" s="2">
        <v>5953</v>
      </c>
      <c r="U5280" t="s">
        <v>24</v>
      </c>
      <c r="V52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80" t="str">
        <f>IF(ChurnTable[[#This Row],[MonthlyCharges]]&lt;35,"Low (&lt;$35)",IF(ChurnTable[[#This Row],[MonthlyCharges]]&lt;70,"Medium ($35-$70)","High (&gt;$70)"))</f>
        <v>High (&gt;$70)</v>
      </c>
      <c r="X5280">
        <f>ChurnTable[[#This Row],[MonthlyCharges]]*12</f>
        <v>1315.1999999999998</v>
      </c>
      <c r="Y5280">
        <f>IF(ChurnTable[[#This Row],[Churn]]="Yes",1,0)</f>
        <v>0</v>
      </c>
      <c r="Z5280">
        <f>IF(ChurnTable[[#This Row],[Churn]]="Yes",ChurnTable[[#This Row],[MonthlyCharges]]*12,0)</f>
        <v>0</v>
      </c>
    </row>
    <row r="5281" spans="1:26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 s="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 s="2">
        <v>25.15</v>
      </c>
      <c r="T5281" s="2">
        <v>1790.15</v>
      </c>
      <c r="U5281" t="s">
        <v>24</v>
      </c>
      <c r="V52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81" t="str">
        <f>IF(ChurnTable[[#This Row],[MonthlyCharges]]&lt;35,"Low (&lt;$35)",IF(ChurnTable[[#This Row],[MonthlyCharges]]&lt;70,"Medium ($35-$70)","High (&gt;$70)"))</f>
        <v>Low (&lt;$35)</v>
      </c>
      <c r="X5281">
        <f>ChurnTable[[#This Row],[MonthlyCharges]]*12</f>
        <v>301.79999999999995</v>
      </c>
      <c r="Y5281">
        <f>IF(ChurnTable[[#This Row],[Churn]]="Yes",1,0)</f>
        <v>0</v>
      </c>
      <c r="Z5281">
        <f>IF(ChurnTable[[#This Row],[Churn]]="Yes",ChurnTable[[#This Row],[MonthlyCharges]]*12,0)</f>
        <v>0</v>
      </c>
    </row>
    <row r="5282" spans="1:26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 s="1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 s="2">
        <v>79.150000000000006</v>
      </c>
      <c r="T5282" s="2">
        <v>2531.4</v>
      </c>
      <c r="U5282" t="s">
        <v>24</v>
      </c>
      <c r="V52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82" t="str">
        <f>IF(ChurnTable[[#This Row],[MonthlyCharges]]&lt;35,"Low (&lt;$35)",IF(ChurnTable[[#This Row],[MonthlyCharges]]&lt;70,"Medium ($35-$70)","High (&gt;$70)"))</f>
        <v>High (&gt;$70)</v>
      </c>
      <c r="X5282">
        <f>ChurnTable[[#This Row],[MonthlyCharges]]*12</f>
        <v>949.80000000000007</v>
      </c>
      <c r="Y5282">
        <f>IF(ChurnTable[[#This Row],[Churn]]="Yes",1,0)</f>
        <v>0</v>
      </c>
      <c r="Z5282">
        <f>IF(ChurnTable[[#This Row],[Churn]]="Yes",ChurnTable[[#This Row],[MonthlyCharges]]*12,0)</f>
        <v>0</v>
      </c>
    </row>
    <row r="5283" spans="1:26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 s="1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 s="2">
        <v>66.75</v>
      </c>
      <c r="T5283" s="2">
        <v>4760.3</v>
      </c>
      <c r="U5283" t="s">
        <v>24</v>
      </c>
      <c r="V52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83" t="str">
        <f>IF(ChurnTable[[#This Row],[MonthlyCharges]]&lt;35,"Low (&lt;$35)",IF(ChurnTable[[#This Row],[MonthlyCharges]]&lt;70,"Medium ($35-$70)","High (&gt;$70)"))</f>
        <v>Medium ($35-$70)</v>
      </c>
      <c r="X5283">
        <f>ChurnTable[[#This Row],[MonthlyCharges]]*12</f>
        <v>801</v>
      </c>
      <c r="Y5283">
        <f>IF(ChurnTable[[#This Row],[Churn]]="Yes",1,0)</f>
        <v>0</v>
      </c>
      <c r="Z5283">
        <f>IF(ChurnTable[[#This Row],[Churn]]="Yes",ChurnTable[[#This Row],[MonthlyCharges]]*12,0)</f>
        <v>0</v>
      </c>
    </row>
    <row r="5284" spans="1:26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 s="1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 s="2">
        <v>95.2</v>
      </c>
      <c r="T5284" s="2">
        <v>292.85000000000002</v>
      </c>
      <c r="U5284" t="s">
        <v>23</v>
      </c>
      <c r="V52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84" t="str">
        <f>IF(ChurnTable[[#This Row],[MonthlyCharges]]&lt;35,"Low (&lt;$35)",IF(ChurnTable[[#This Row],[MonthlyCharges]]&lt;70,"Medium ($35-$70)","High (&gt;$70)"))</f>
        <v>High (&gt;$70)</v>
      </c>
      <c r="X5284">
        <f>ChurnTable[[#This Row],[MonthlyCharges]]*12</f>
        <v>1142.4000000000001</v>
      </c>
      <c r="Y5284">
        <f>IF(ChurnTable[[#This Row],[Churn]]="Yes",1,0)</f>
        <v>1</v>
      </c>
      <c r="Z5284">
        <f>IF(ChurnTable[[#This Row],[Churn]]="Yes",ChurnTable[[#This Row],[MonthlyCharges]]*12,0)</f>
        <v>1142.4000000000001</v>
      </c>
    </row>
    <row r="5285" spans="1:26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 s="1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 s="2">
        <v>48.8</v>
      </c>
      <c r="T5285" s="2">
        <v>953.65</v>
      </c>
      <c r="U5285" t="s">
        <v>24</v>
      </c>
      <c r="V52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285" t="str">
        <f>IF(ChurnTable[[#This Row],[MonthlyCharges]]&lt;35,"Low (&lt;$35)",IF(ChurnTable[[#This Row],[MonthlyCharges]]&lt;70,"Medium ($35-$70)","High (&gt;$70)"))</f>
        <v>Medium ($35-$70)</v>
      </c>
      <c r="X5285">
        <f>ChurnTable[[#This Row],[MonthlyCharges]]*12</f>
        <v>585.59999999999991</v>
      </c>
      <c r="Y5285">
        <f>IF(ChurnTable[[#This Row],[Churn]]="Yes",1,0)</f>
        <v>0</v>
      </c>
      <c r="Z5285">
        <f>IF(ChurnTable[[#This Row],[Churn]]="Yes",ChurnTable[[#This Row],[MonthlyCharges]]*12,0)</f>
        <v>0</v>
      </c>
    </row>
    <row r="5286" spans="1:26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 s="1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 s="2">
        <v>45.7</v>
      </c>
      <c r="T5286" s="2">
        <v>198</v>
      </c>
      <c r="U5286" t="s">
        <v>23</v>
      </c>
      <c r="V52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86" t="str">
        <f>IF(ChurnTable[[#This Row],[MonthlyCharges]]&lt;35,"Low (&lt;$35)",IF(ChurnTable[[#This Row],[MonthlyCharges]]&lt;70,"Medium ($35-$70)","High (&gt;$70)"))</f>
        <v>Medium ($35-$70)</v>
      </c>
      <c r="X5286">
        <f>ChurnTable[[#This Row],[MonthlyCharges]]*12</f>
        <v>548.40000000000009</v>
      </c>
      <c r="Y5286">
        <f>IF(ChurnTable[[#This Row],[Churn]]="Yes",1,0)</f>
        <v>1</v>
      </c>
      <c r="Z5286">
        <f>IF(ChurnTable[[#This Row],[Churn]]="Yes",ChurnTable[[#This Row],[MonthlyCharges]]*12,0)</f>
        <v>548.40000000000009</v>
      </c>
    </row>
    <row r="5287" spans="1:26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 s="1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 s="2">
        <v>80.7</v>
      </c>
      <c r="T5287" s="2">
        <v>5705.05</v>
      </c>
      <c r="U5287" t="s">
        <v>24</v>
      </c>
      <c r="V52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87" t="str">
        <f>IF(ChurnTable[[#This Row],[MonthlyCharges]]&lt;35,"Low (&lt;$35)",IF(ChurnTable[[#This Row],[MonthlyCharges]]&lt;70,"Medium ($35-$70)","High (&gt;$70)"))</f>
        <v>High (&gt;$70)</v>
      </c>
      <c r="X5287">
        <f>ChurnTable[[#This Row],[MonthlyCharges]]*12</f>
        <v>968.40000000000009</v>
      </c>
      <c r="Y5287">
        <f>IF(ChurnTable[[#This Row],[Churn]]="Yes",1,0)</f>
        <v>0</v>
      </c>
      <c r="Z5287">
        <f>IF(ChurnTable[[#This Row],[Churn]]="Yes",ChurnTable[[#This Row],[MonthlyCharges]]*12,0)</f>
        <v>0</v>
      </c>
    </row>
    <row r="5288" spans="1:26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 s="1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 s="2">
        <v>74.5</v>
      </c>
      <c r="T5288" s="2">
        <v>609.9</v>
      </c>
      <c r="U5288" t="s">
        <v>23</v>
      </c>
      <c r="V52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88" t="str">
        <f>IF(ChurnTable[[#This Row],[MonthlyCharges]]&lt;35,"Low (&lt;$35)",IF(ChurnTable[[#This Row],[MonthlyCharges]]&lt;70,"Medium ($35-$70)","High (&gt;$70)"))</f>
        <v>High (&gt;$70)</v>
      </c>
      <c r="X5288">
        <f>ChurnTable[[#This Row],[MonthlyCharges]]*12</f>
        <v>894</v>
      </c>
      <c r="Y5288">
        <f>IF(ChurnTable[[#This Row],[Churn]]="Yes",1,0)</f>
        <v>1</v>
      </c>
      <c r="Z5288">
        <f>IF(ChurnTable[[#This Row],[Churn]]="Yes",ChurnTable[[#This Row],[MonthlyCharges]]*12,0)</f>
        <v>894</v>
      </c>
    </row>
    <row r="5289" spans="1:26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 s="1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 s="2">
        <v>20.55</v>
      </c>
      <c r="T5289" s="2">
        <v>20.55</v>
      </c>
      <c r="U5289" t="s">
        <v>24</v>
      </c>
      <c r="V52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89" t="str">
        <f>IF(ChurnTable[[#This Row],[MonthlyCharges]]&lt;35,"Low (&lt;$35)",IF(ChurnTable[[#This Row],[MonthlyCharges]]&lt;70,"Medium ($35-$70)","High (&gt;$70)"))</f>
        <v>Low (&lt;$35)</v>
      </c>
      <c r="X5289">
        <f>ChurnTable[[#This Row],[MonthlyCharges]]*12</f>
        <v>246.60000000000002</v>
      </c>
      <c r="Y5289">
        <f>IF(ChurnTable[[#This Row],[Churn]]="Yes",1,0)</f>
        <v>0</v>
      </c>
      <c r="Z5289">
        <f>IF(ChurnTable[[#This Row],[Churn]]="Yes",ChurnTable[[#This Row],[MonthlyCharges]]*12,0)</f>
        <v>0</v>
      </c>
    </row>
    <row r="5290" spans="1:26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 s="1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 s="2">
        <v>79.650000000000006</v>
      </c>
      <c r="T5290" s="2">
        <v>79.650000000000006</v>
      </c>
      <c r="U5290" t="s">
        <v>23</v>
      </c>
      <c r="V52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290" t="str">
        <f>IF(ChurnTable[[#This Row],[MonthlyCharges]]&lt;35,"Low (&lt;$35)",IF(ChurnTable[[#This Row],[MonthlyCharges]]&lt;70,"Medium ($35-$70)","High (&gt;$70)"))</f>
        <v>High (&gt;$70)</v>
      </c>
      <c r="X5290">
        <f>ChurnTable[[#This Row],[MonthlyCharges]]*12</f>
        <v>955.80000000000007</v>
      </c>
      <c r="Y5290">
        <f>IF(ChurnTable[[#This Row],[Churn]]="Yes",1,0)</f>
        <v>1</v>
      </c>
      <c r="Z5290">
        <f>IF(ChurnTable[[#This Row],[Churn]]="Yes",ChurnTable[[#This Row],[MonthlyCharges]]*12,0)</f>
        <v>955.80000000000007</v>
      </c>
    </row>
    <row r="5291" spans="1:26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 s="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 s="2">
        <v>115.1</v>
      </c>
      <c r="T5291" s="2">
        <v>6993.65</v>
      </c>
      <c r="U5291" t="s">
        <v>24</v>
      </c>
      <c r="V52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91" t="str">
        <f>IF(ChurnTable[[#This Row],[MonthlyCharges]]&lt;35,"Low (&lt;$35)",IF(ChurnTable[[#This Row],[MonthlyCharges]]&lt;70,"Medium ($35-$70)","High (&gt;$70)"))</f>
        <v>High (&gt;$70)</v>
      </c>
      <c r="X5291">
        <f>ChurnTable[[#This Row],[MonthlyCharges]]*12</f>
        <v>1381.1999999999998</v>
      </c>
      <c r="Y5291">
        <f>IF(ChurnTable[[#This Row],[Churn]]="Yes",1,0)</f>
        <v>0</v>
      </c>
      <c r="Z5291">
        <f>IF(ChurnTable[[#This Row],[Churn]]="Yes",ChurnTable[[#This Row],[MonthlyCharges]]*12,0)</f>
        <v>0</v>
      </c>
    </row>
    <row r="5292" spans="1:26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 s="1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 s="2">
        <v>59.7</v>
      </c>
      <c r="T5292" s="2">
        <v>4122.6499999999996</v>
      </c>
      <c r="U5292" t="s">
        <v>24</v>
      </c>
      <c r="V52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92" t="str">
        <f>IF(ChurnTable[[#This Row],[MonthlyCharges]]&lt;35,"Low (&lt;$35)",IF(ChurnTable[[#This Row],[MonthlyCharges]]&lt;70,"Medium ($35-$70)","High (&gt;$70)"))</f>
        <v>Medium ($35-$70)</v>
      </c>
      <c r="X5292">
        <f>ChurnTable[[#This Row],[MonthlyCharges]]*12</f>
        <v>716.40000000000009</v>
      </c>
      <c r="Y5292">
        <f>IF(ChurnTable[[#This Row],[Churn]]="Yes",1,0)</f>
        <v>0</v>
      </c>
      <c r="Z5292">
        <f>IF(ChurnTable[[#This Row],[Churn]]="Yes",ChurnTable[[#This Row],[MonthlyCharges]]*12,0)</f>
        <v>0</v>
      </c>
    </row>
    <row r="5293" spans="1:26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 s="1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 s="2">
        <v>86.45</v>
      </c>
      <c r="T5293" s="2">
        <v>5762.95</v>
      </c>
      <c r="U5293" t="s">
        <v>24</v>
      </c>
      <c r="V52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293" t="str">
        <f>IF(ChurnTable[[#This Row],[MonthlyCharges]]&lt;35,"Low (&lt;$35)",IF(ChurnTable[[#This Row],[MonthlyCharges]]&lt;70,"Medium ($35-$70)","High (&gt;$70)"))</f>
        <v>High (&gt;$70)</v>
      </c>
      <c r="X5293">
        <f>ChurnTable[[#This Row],[MonthlyCharges]]*12</f>
        <v>1037.4000000000001</v>
      </c>
      <c r="Y5293">
        <f>IF(ChurnTable[[#This Row],[Churn]]="Yes",1,0)</f>
        <v>0</v>
      </c>
      <c r="Z5293">
        <f>IF(ChurnTable[[#This Row],[Churn]]="Yes",ChurnTable[[#This Row],[MonthlyCharges]]*12,0)</f>
        <v>0</v>
      </c>
    </row>
    <row r="5294" spans="1:26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 s="1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 s="2">
        <v>33.700000000000003</v>
      </c>
      <c r="T5294" s="2">
        <v>1537.85</v>
      </c>
      <c r="U5294" t="s">
        <v>24</v>
      </c>
      <c r="V52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94" t="str">
        <f>IF(ChurnTable[[#This Row],[MonthlyCharges]]&lt;35,"Low (&lt;$35)",IF(ChurnTable[[#This Row],[MonthlyCharges]]&lt;70,"Medium ($35-$70)","High (&gt;$70)"))</f>
        <v>Low (&lt;$35)</v>
      </c>
      <c r="X5294">
        <f>ChurnTable[[#This Row],[MonthlyCharges]]*12</f>
        <v>404.40000000000003</v>
      </c>
      <c r="Y5294">
        <f>IF(ChurnTable[[#This Row],[Churn]]="Yes",1,0)</f>
        <v>0</v>
      </c>
      <c r="Z5294">
        <f>IF(ChurnTable[[#This Row],[Churn]]="Yes",ChurnTable[[#This Row],[MonthlyCharges]]*12,0)</f>
        <v>0</v>
      </c>
    </row>
    <row r="5295" spans="1:26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 s="1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 s="2">
        <v>80.099999999999994</v>
      </c>
      <c r="T5295" s="2">
        <v>2603.3000000000002</v>
      </c>
      <c r="U5295" t="s">
        <v>24</v>
      </c>
      <c r="V52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295" t="str">
        <f>IF(ChurnTable[[#This Row],[MonthlyCharges]]&lt;35,"Low (&lt;$35)",IF(ChurnTable[[#This Row],[MonthlyCharges]]&lt;70,"Medium ($35-$70)","High (&gt;$70)"))</f>
        <v>High (&gt;$70)</v>
      </c>
      <c r="X5295">
        <f>ChurnTable[[#This Row],[MonthlyCharges]]*12</f>
        <v>961.19999999999993</v>
      </c>
      <c r="Y5295">
        <f>IF(ChurnTable[[#This Row],[Churn]]="Yes",1,0)</f>
        <v>0</v>
      </c>
      <c r="Z5295">
        <f>IF(ChurnTable[[#This Row],[Churn]]="Yes",ChurnTable[[#This Row],[MonthlyCharges]]*12,0)</f>
        <v>0</v>
      </c>
    </row>
    <row r="5296" spans="1:26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 s="1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 s="2">
        <v>104.05</v>
      </c>
      <c r="T5296" s="2">
        <v>5566.4</v>
      </c>
      <c r="U5296" t="s">
        <v>24</v>
      </c>
      <c r="V52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96" t="str">
        <f>IF(ChurnTable[[#This Row],[MonthlyCharges]]&lt;35,"Low (&lt;$35)",IF(ChurnTable[[#This Row],[MonthlyCharges]]&lt;70,"Medium ($35-$70)","High (&gt;$70)"))</f>
        <v>High (&gt;$70)</v>
      </c>
      <c r="X5296">
        <f>ChurnTable[[#This Row],[MonthlyCharges]]*12</f>
        <v>1248.5999999999999</v>
      </c>
      <c r="Y5296">
        <f>IF(ChurnTable[[#This Row],[Churn]]="Yes",1,0)</f>
        <v>0</v>
      </c>
      <c r="Z5296">
        <f>IF(ChurnTable[[#This Row],[Churn]]="Yes",ChurnTable[[#This Row],[MonthlyCharges]]*12,0)</f>
        <v>0</v>
      </c>
    </row>
    <row r="5297" spans="1:26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 s="1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 s="2">
        <v>108.75</v>
      </c>
      <c r="T5297" s="2">
        <v>5431.9</v>
      </c>
      <c r="U5297" t="s">
        <v>24</v>
      </c>
      <c r="V52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97" t="str">
        <f>IF(ChurnTable[[#This Row],[MonthlyCharges]]&lt;35,"Low (&lt;$35)",IF(ChurnTable[[#This Row],[MonthlyCharges]]&lt;70,"Medium ($35-$70)","High (&gt;$70)"))</f>
        <v>High (&gt;$70)</v>
      </c>
      <c r="X5297">
        <f>ChurnTable[[#This Row],[MonthlyCharges]]*12</f>
        <v>1305</v>
      </c>
      <c r="Y5297">
        <f>IF(ChurnTable[[#This Row],[Churn]]="Yes",1,0)</f>
        <v>0</v>
      </c>
      <c r="Z5297">
        <f>IF(ChurnTable[[#This Row],[Churn]]="Yes",ChurnTable[[#This Row],[MonthlyCharges]]*12,0)</f>
        <v>0</v>
      </c>
    </row>
    <row r="5298" spans="1:26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 s="1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 s="2">
        <v>41.1</v>
      </c>
      <c r="T5298" s="2">
        <v>2258.25</v>
      </c>
      <c r="U5298" t="s">
        <v>24</v>
      </c>
      <c r="V52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98" t="str">
        <f>IF(ChurnTable[[#This Row],[MonthlyCharges]]&lt;35,"Low (&lt;$35)",IF(ChurnTable[[#This Row],[MonthlyCharges]]&lt;70,"Medium ($35-$70)","High (&gt;$70)"))</f>
        <v>Medium ($35-$70)</v>
      </c>
      <c r="X5298">
        <f>ChurnTable[[#This Row],[MonthlyCharges]]*12</f>
        <v>493.20000000000005</v>
      </c>
      <c r="Y5298">
        <f>IF(ChurnTable[[#This Row],[Churn]]="Yes",1,0)</f>
        <v>0</v>
      </c>
      <c r="Z5298">
        <f>IF(ChurnTable[[#This Row],[Churn]]="Yes",ChurnTable[[#This Row],[MonthlyCharges]]*12,0)</f>
        <v>0</v>
      </c>
    </row>
    <row r="5299" spans="1:26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 s="1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 s="2">
        <v>20.350000000000001</v>
      </c>
      <c r="T5299" s="2">
        <v>1092.3499999999999</v>
      </c>
      <c r="U5299" t="s">
        <v>24</v>
      </c>
      <c r="V52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299" t="str">
        <f>IF(ChurnTable[[#This Row],[MonthlyCharges]]&lt;35,"Low (&lt;$35)",IF(ChurnTable[[#This Row],[MonthlyCharges]]&lt;70,"Medium ($35-$70)","High (&gt;$70)"))</f>
        <v>Low (&lt;$35)</v>
      </c>
      <c r="X5299">
        <f>ChurnTable[[#This Row],[MonthlyCharges]]*12</f>
        <v>244.20000000000002</v>
      </c>
      <c r="Y5299">
        <f>IF(ChurnTable[[#This Row],[Churn]]="Yes",1,0)</f>
        <v>0</v>
      </c>
      <c r="Z5299">
        <f>IF(ChurnTable[[#This Row],[Churn]]="Yes",ChurnTable[[#This Row],[MonthlyCharges]]*12,0)</f>
        <v>0</v>
      </c>
    </row>
    <row r="5300" spans="1:26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 s="1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 s="2">
        <v>105.9</v>
      </c>
      <c r="T5300" s="2">
        <v>6401.25</v>
      </c>
      <c r="U5300" t="s">
        <v>24</v>
      </c>
      <c r="V53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00" t="str">
        <f>IF(ChurnTable[[#This Row],[MonthlyCharges]]&lt;35,"Low (&lt;$35)",IF(ChurnTable[[#This Row],[MonthlyCharges]]&lt;70,"Medium ($35-$70)","High (&gt;$70)"))</f>
        <v>High (&gt;$70)</v>
      </c>
      <c r="X5300">
        <f>ChurnTable[[#This Row],[MonthlyCharges]]*12</f>
        <v>1270.8000000000002</v>
      </c>
      <c r="Y5300">
        <f>IF(ChurnTable[[#This Row],[Churn]]="Yes",1,0)</f>
        <v>0</v>
      </c>
      <c r="Z5300">
        <f>IF(ChurnTable[[#This Row],[Churn]]="Yes",ChurnTable[[#This Row],[MonthlyCharges]]*12,0)</f>
        <v>0</v>
      </c>
    </row>
    <row r="5301" spans="1:26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 s="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 s="2">
        <v>101.3</v>
      </c>
      <c r="T5301" s="2">
        <v>2812.2</v>
      </c>
      <c r="U5301" t="s">
        <v>23</v>
      </c>
      <c r="V53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01" t="str">
        <f>IF(ChurnTable[[#This Row],[MonthlyCharges]]&lt;35,"Low (&lt;$35)",IF(ChurnTable[[#This Row],[MonthlyCharges]]&lt;70,"Medium ($35-$70)","High (&gt;$70)"))</f>
        <v>High (&gt;$70)</v>
      </c>
      <c r="X5301">
        <f>ChurnTable[[#This Row],[MonthlyCharges]]*12</f>
        <v>1215.5999999999999</v>
      </c>
      <c r="Y5301">
        <f>IF(ChurnTable[[#This Row],[Churn]]="Yes",1,0)</f>
        <v>1</v>
      </c>
      <c r="Z5301">
        <f>IF(ChurnTable[[#This Row],[Churn]]="Yes",ChurnTable[[#This Row],[MonthlyCharges]]*12,0)</f>
        <v>1215.5999999999999</v>
      </c>
    </row>
    <row r="5302" spans="1:26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 s="1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 s="2">
        <v>80.05</v>
      </c>
      <c r="T5302" s="2">
        <v>80.05</v>
      </c>
      <c r="U5302" t="s">
        <v>23</v>
      </c>
      <c r="V53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02" t="str">
        <f>IF(ChurnTable[[#This Row],[MonthlyCharges]]&lt;35,"Low (&lt;$35)",IF(ChurnTable[[#This Row],[MonthlyCharges]]&lt;70,"Medium ($35-$70)","High (&gt;$70)"))</f>
        <v>High (&gt;$70)</v>
      </c>
      <c r="X5302">
        <f>ChurnTable[[#This Row],[MonthlyCharges]]*12</f>
        <v>960.59999999999991</v>
      </c>
      <c r="Y5302">
        <f>IF(ChurnTable[[#This Row],[Churn]]="Yes",1,0)</f>
        <v>1</v>
      </c>
      <c r="Z5302">
        <f>IF(ChurnTable[[#This Row],[Churn]]="Yes",ChurnTable[[#This Row],[MonthlyCharges]]*12,0)</f>
        <v>960.59999999999991</v>
      </c>
    </row>
    <row r="5303" spans="1:26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 s="1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 s="2">
        <v>89.2</v>
      </c>
      <c r="T5303" s="2">
        <v>2698.35</v>
      </c>
      <c r="U5303" t="s">
        <v>23</v>
      </c>
      <c r="V53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03" t="str">
        <f>IF(ChurnTable[[#This Row],[MonthlyCharges]]&lt;35,"Low (&lt;$35)",IF(ChurnTable[[#This Row],[MonthlyCharges]]&lt;70,"Medium ($35-$70)","High (&gt;$70)"))</f>
        <v>High (&gt;$70)</v>
      </c>
      <c r="X5303">
        <f>ChurnTable[[#This Row],[MonthlyCharges]]*12</f>
        <v>1070.4000000000001</v>
      </c>
      <c r="Y5303">
        <f>IF(ChurnTable[[#This Row],[Churn]]="Yes",1,0)</f>
        <v>1</v>
      </c>
      <c r="Z5303">
        <f>IF(ChurnTable[[#This Row],[Churn]]="Yes",ChurnTable[[#This Row],[MonthlyCharges]]*12,0)</f>
        <v>1070.4000000000001</v>
      </c>
    </row>
    <row r="5304" spans="1:26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 s="1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 s="2">
        <v>65.5</v>
      </c>
      <c r="T5304" s="2">
        <v>616.9</v>
      </c>
      <c r="U5304" t="s">
        <v>24</v>
      </c>
      <c r="V53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04" t="str">
        <f>IF(ChurnTable[[#This Row],[MonthlyCharges]]&lt;35,"Low (&lt;$35)",IF(ChurnTable[[#This Row],[MonthlyCharges]]&lt;70,"Medium ($35-$70)","High (&gt;$70)"))</f>
        <v>Medium ($35-$70)</v>
      </c>
      <c r="X5304">
        <f>ChurnTable[[#This Row],[MonthlyCharges]]*12</f>
        <v>786</v>
      </c>
      <c r="Y5304">
        <f>IF(ChurnTable[[#This Row],[Churn]]="Yes",1,0)</f>
        <v>0</v>
      </c>
      <c r="Z5304">
        <f>IF(ChurnTable[[#This Row],[Churn]]="Yes",ChurnTable[[#This Row],[MonthlyCharges]]*12,0)</f>
        <v>0</v>
      </c>
    </row>
    <row r="5305" spans="1:26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 s="1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 s="2">
        <v>40.450000000000003</v>
      </c>
      <c r="T5305" s="2">
        <v>1912.85</v>
      </c>
      <c r="U5305" t="s">
        <v>24</v>
      </c>
      <c r="V53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05" t="str">
        <f>IF(ChurnTable[[#This Row],[MonthlyCharges]]&lt;35,"Low (&lt;$35)",IF(ChurnTable[[#This Row],[MonthlyCharges]]&lt;70,"Medium ($35-$70)","High (&gt;$70)"))</f>
        <v>Medium ($35-$70)</v>
      </c>
      <c r="X5305">
        <f>ChurnTable[[#This Row],[MonthlyCharges]]*12</f>
        <v>485.40000000000003</v>
      </c>
      <c r="Y5305">
        <f>IF(ChurnTable[[#This Row],[Churn]]="Yes",1,0)</f>
        <v>0</v>
      </c>
      <c r="Z5305">
        <f>IF(ChurnTable[[#This Row],[Churn]]="Yes",ChurnTable[[#This Row],[MonthlyCharges]]*12,0)</f>
        <v>0</v>
      </c>
    </row>
    <row r="5306" spans="1:26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 s="1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 s="2">
        <v>70.45</v>
      </c>
      <c r="T5306" s="2">
        <v>849.1</v>
      </c>
      <c r="U5306" t="s">
        <v>24</v>
      </c>
      <c r="V53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06" t="str">
        <f>IF(ChurnTable[[#This Row],[MonthlyCharges]]&lt;35,"Low (&lt;$35)",IF(ChurnTable[[#This Row],[MonthlyCharges]]&lt;70,"Medium ($35-$70)","High (&gt;$70)"))</f>
        <v>High (&gt;$70)</v>
      </c>
      <c r="X5306">
        <f>ChurnTable[[#This Row],[MonthlyCharges]]*12</f>
        <v>845.40000000000009</v>
      </c>
      <c r="Y5306">
        <f>IF(ChurnTable[[#This Row],[Churn]]="Yes",1,0)</f>
        <v>0</v>
      </c>
      <c r="Z5306">
        <f>IF(ChurnTable[[#This Row],[Churn]]="Yes",ChurnTable[[#This Row],[MonthlyCharges]]*12,0)</f>
        <v>0</v>
      </c>
    </row>
    <row r="5307" spans="1:26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 s="1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 s="2">
        <v>78.8</v>
      </c>
      <c r="T5307" s="2">
        <v>3460.3</v>
      </c>
      <c r="U5307" t="s">
        <v>24</v>
      </c>
      <c r="V53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07" t="str">
        <f>IF(ChurnTable[[#This Row],[MonthlyCharges]]&lt;35,"Low (&lt;$35)",IF(ChurnTable[[#This Row],[MonthlyCharges]]&lt;70,"Medium ($35-$70)","High (&gt;$70)"))</f>
        <v>High (&gt;$70)</v>
      </c>
      <c r="X5307">
        <f>ChurnTable[[#This Row],[MonthlyCharges]]*12</f>
        <v>945.59999999999991</v>
      </c>
      <c r="Y5307">
        <f>IF(ChurnTable[[#This Row],[Churn]]="Yes",1,0)</f>
        <v>0</v>
      </c>
      <c r="Z5307">
        <f>IF(ChurnTable[[#This Row],[Churn]]="Yes",ChurnTable[[#This Row],[MonthlyCharges]]*12,0)</f>
        <v>0</v>
      </c>
    </row>
    <row r="5308" spans="1:26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 s="1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 s="2">
        <v>83.65</v>
      </c>
      <c r="T5308" s="2">
        <v>1465.75</v>
      </c>
      <c r="U5308" t="s">
        <v>23</v>
      </c>
      <c r="V53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08" t="str">
        <f>IF(ChurnTable[[#This Row],[MonthlyCharges]]&lt;35,"Low (&lt;$35)",IF(ChurnTable[[#This Row],[MonthlyCharges]]&lt;70,"Medium ($35-$70)","High (&gt;$70)"))</f>
        <v>High (&gt;$70)</v>
      </c>
      <c r="X5308">
        <f>ChurnTable[[#This Row],[MonthlyCharges]]*12</f>
        <v>1003.8000000000001</v>
      </c>
      <c r="Y5308">
        <f>IF(ChurnTable[[#This Row],[Churn]]="Yes",1,0)</f>
        <v>1</v>
      </c>
      <c r="Z5308">
        <f>IF(ChurnTable[[#This Row],[Churn]]="Yes",ChurnTable[[#This Row],[MonthlyCharges]]*12,0)</f>
        <v>1003.8000000000001</v>
      </c>
    </row>
    <row r="5309" spans="1:26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 s="1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 s="2">
        <v>90.1</v>
      </c>
      <c r="T5309" s="2">
        <v>90.1</v>
      </c>
      <c r="U5309" t="s">
        <v>24</v>
      </c>
      <c r="V53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09" t="str">
        <f>IF(ChurnTable[[#This Row],[MonthlyCharges]]&lt;35,"Low (&lt;$35)",IF(ChurnTable[[#This Row],[MonthlyCharges]]&lt;70,"Medium ($35-$70)","High (&gt;$70)"))</f>
        <v>High (&gt;$70)</v>
      </c>
      <c r="X5309">
        <f>ChurnTable[[#This Row],[MonthlyCharges]]*12</f>
        <v>1081.1999999999998</v>
      </c>
      <c r="Y5309">
        <f>IF(ChurnTable[[#This Row],[Churn]]="Yes",1,0)</f>
        <v>0</v>
      </c>
      <c r="Z5309">
        <f>IF(ChurnTable[[#This Row],[Churn]]="Yes",ChurnTable[[#This Row],[MonthlyCharges]]*12,0)</f>
        <v>0</v>
      </c>
    </row>
    <row r="5310" spans="1:26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 s="1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 s="2">
        <v>82.45</v>
      </c>
      <c r="T5310" s="2">
        <v>5555.3</v>
      </c>
      <c r="U5310" t="s">
        <v>24</v>
      </c>
      <c r="V53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10" t="str">
        <f>IF(ChurnTable[[#This Row],[MonthlyCharges]]&lt;35,"Low (&lt;$35)",IF(ChurnTable[[#This Row],[MonthlyCharges]]&lt;70,"Medium ($35-$70)","High (&gt;$70)"))</f>
        <v>High (&gt;$70)</v>
      </c>
      <c r="X5310">
        <f>ChurnTable[[#This Row],[MonthlyCharges]]*12</f>
        <v>989.40000000000009</v>
      </c>
      <c r="Y5310">
        <f>IF(ChurnTable[[#This Row],[Churn]]="Yes",1,0)</f>
        <v>0</v>
      </c>
      <c r="Z5310">
        <f>IF(ChurnTable[[#This Row],[Churn]]="Yes",ChurnTable[[#This Row],[MonthlyCharges]]*12,0)</f>
        <v>0</v>
      </c>
    </row>
    <row r="5311" spans="1:26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 s="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 s="2">
        <v>20.25</v>
      </c>
      <c r="T5311" s="2">
        <v>1278.8</v>
      </c>
      <c r="U5311" t="s">
        <v>24</v>
      </c>
      <c r="V53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11" t="str">
        <f>IF(ChurnTable[[#This Row],[MonthlyCharges]]&lt;35,"Low (&lt;$35)",IF(ChurnTable[[#This Row],[MonthlyCharges]]&lt;70,"Medium ($35-$70)","High (&gt;$70)"))</f>
        <v>Low (&lt;$35)</v>
      </c>
      <c r="X5311">
        <f>ChurnTable[[#This Row],[MonthlyCharges]]*12</f>
        <v>243</v>
      </c>
      <c r="Y5311">
        <f>IF(ChurnTable[[#This Row],[Churn]]="Yes",1,0)</f>
        <v>0</v>
      </c>
      <c r="Z5311">
        <f>IF(ChurnTable[[#This Row],[Churn]]="Yes",ChurnTable[[#This Row],[MonthlyCharges]]*12,0)</f>
        <v>0</v>
      </c>
    </row>
    <row r="5312" spans="1:26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 s="1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 s="2">
        <v>66.25</v>
      </c>
      <c r="T5312" s="2">
        <v>2907.35</v>
      </c>
      <c r="U5312" t="s">
        <v>24</v>
      </c>
      <c r="V53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12" t="str">
        <f>IF(ChurnTable[[#This Row],[MonthlyCharges]]&lt;35,"Low (&lt;$35)",IF(ChurnTable[[#This Row],[MonthlyCharges]]&lt;70,"Medium ($35-$70)","High (&gt;$70)"))</f>
        <v>Medium ($35-$70)</v>
      </c>
      <c r="X5312">
        <f>ChurnTable[[#This Row],[MonthlyCharges]]*12</f>
        <v>795</v>
      </c>
      <c r="Y5312">
        <f>IF(ChurnTable[[#This Row],[Churn]]="Yes",1,0)</f>
        <v>0</v>
      </c>
      <c r="Z5312">
        <f>IF(ChurnTable[[#This Row],[Churn]]="Yes",ChurnTable[[#This Row],[MonthlyCharges]]*12,0)</f>
        <v>0</v>
      </c>
    </row>
    <row r="5313" spans="1:26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 s="1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 s="2">
        <v>19.5</v>
      </c>
      <c r="T5313" s="2">
        <v>146.30000000000001</v>
      </c>
      <c r="U5313" t="s">
        <v>23</v>
      </c>
      <c r="V53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13" t="str">
        <f>IF(ChurnTable[[#This Row],[MonthlyCharges]]&lt;35,"Low (&lt;$35)",IF(ChurnTable[[#This Row],[MonthlyCharges]]&lt;70,"Medium ($35-$70)","High (&gt;$70)"))</f>
        <v>Low (&lt;$35)</v>
      </c>
      <c r="X5313">
        <f>ChurnTable[[#This Row],[MonthlyCharges]]*12</f>
        <v>234</v>
      </c>
      <c r="Y5313">
        <f>IF(ChurnTable[[#This Row],[Churn]]="Yes",1,0)</f>
        <v>1</v>
      </c>
      <c r="Z5313">
        <f>IF(ChurnTable[[#This Row],[Churn]]="Yes",ChurnTable[[#This Row],[MonthlyCharges]]*12,0)</f>
        <v>234</v>
      </c>
    </row>
    <row r="5314" spans="1:26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 s="1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 s="2">
        <v>51.25</v>
      </c>
      <c r="T5314" s="2">
        <v>51.25</v>
      </c>
      <c r="U5314" t="s">
        <v>23</v>
      </c>
      <c r="V53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14" t="str">
        <f>IF(ChurnTable[[#This Row],[MonthlyCharges]]&lt;35,"Low (&lt;$35)",IF(ChurnTable[[#This Row],[MonthlyCharges]]&lt;70,"Medium ($35-$70)","High (&gt;$70)"))</f>
        <v>Medium ($35-$70)</v>
      </c>
      <c r="X5314">
        <f>ChurnTable[[#This Row],[MonthlyCharges]]*12</f>
        <v>615</v>
      </c>
      <c r="Y5314">
        <f>IF(ChurnTable[[#This Row],[Churn]]="Yes",1,0)</f>
        <v>1</v>
      </c>
      <c r="Z5314">
        <f>IF(ChurnTable[[#This Row],[Churn]]="Yes",ChurnTable[[#This Row],[MonthlyCharges]]*12,0)</f>
        <v>615</v>
      </c>
    </row>
    <row r="5315" spans="1:26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 s="1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 s="2">
        <v>89.7</v>
      </c>
      <c r="T5315" s="2">
        <v>4952.95</v>
      </c>
      <c r="U5315" t="s">
        <v>24</v>
      </c>
      <c r="V53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15" t="str">
        <f>IF(ChurnTable[[#This Row],[MonthlyCharges]]&lt;35,"Low (&lt;$35)",IF(ChurnTable[[#This Row],[MonthlyCharges]]&lt;70,"Medium ($35-$70)","High (&gt;$70)"))</f>
        <v>High (&gt;$70)</v>
      </c>
      <c r="X5315">
        <f>ChurnTable[[#This Row],[MonthlyCharges]]*12</f>
        <v>1076.4000000000001</v>
      </c>
      <c r="Y5315">
        <f>IF(ChurnTable[[#This Row],[Churn]]="Yes",1,0)</f>
        <v>0</v>
      </c>
      <c r="Z5315">
        <f>IF(ChurnTable[[#This Row],[Churn]]="Yes",ChurnTable[[#This Row],[MonthlyCharges]]*12,0)</f>
        <v>0</v>
      </c>
    </row>
    <row r="5316" spans="1:26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 s="1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 s="2">
        <v>64.55</v>
      </c>
      <c r="T5316" s="2">
        <v>4504.8999999999996</v>
      </c>
      <c r="U5316" t="s">
        <v>24</v>
      </c>
      <c r="V53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16" t="str">
        <f>IF(ChurnTable[[#This Row],[MonthlyCharges]]&lt;35,"Low (&lt;$35)",IF(ChurnTable[[#This Row],[MonthlyCharges]]&lt;70,"Medium ($35-$70)","High (&gt;$70)"))</f>
        <v>Medium ($35-$70)</v>
      </c>
      <c r="X5316">
        <f>ChurnTable[[#This Row],[MonthlyCharges]]*12</f>
        <v>774.59999999999991</v>
      </c>
      <c r="Y5316">
        <f>IF(ChurnTable[[#This Row],[Churn]]="Yes",1,0)</f>
        <v>0</v>
      </c>
      <c r="Z5316">
        <f>IF(ChurnTable[[#This Row],[Churn]]="Yes",ChurnTable[[#This Row],[MonthlyCharges]]*12,0)</f>
        <v>0</v>
      </c>
    </row>
    <row r="5317" spans="1:26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 s="1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 s="2">
        <v>45.6</v>
      </c>
      <c r="T5317" s="2">
        <v>45.6</v>
      </c>
      <c r="U5317" t="s">
        <v>23</v>
      </c>
      <c r="V53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17" t="str">
        <f>IF(ChurnTable[[#This Row],[MonthlyCharges]]&lt;35,"Low (&lt;$35)",IF(ChurnTable[[#This Row],[MonthlyCharges]]&lt;70,"Medium ($35-$70)","High (&gt;$70)"))</f>
        <v>Medium ($35-$70)</v>
      </c>
      <c r="X5317">
        <f>ChurnTable[[#This Row],[MonthlyCharges]]*12</f>
        <v>547.20000000000005</v>
      </c>
      <c r="Y5317">
        <f>IF(ChurnTable[[#This Row],[Churn]]="Yes",1,0)</f>
        <v>1</v>
      </c>
      <c r="Z5317">
        <f>IF(ChurnTable[[#This Row],[Churn]]="Yes",ChurnTable[[#This Row],[MonthlyCharges]]*12,0)</f>
        <v>547.20000000000005</v>
      </c>
    </row>
    <row r="5318" spans="1:26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 s="1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 s="2">
        <v>93.65</v>
      </c>
      <c r="T5318" s="2">
        <v>4520.1499999999996</v>
      </c>
      <c r="U5318" t="s">
        <v>24</v>
      </c>
      <c r="V53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18" t="str">
        <f>IF(ChurnTable[[#This Row],[MonthlyCharges]]&lt;35,"Low (&lt;$35)",IF(ChurnTable[[#This Row],[MonthlyCharges]]&lt;70,"Medium ($35-$70)","High (&gt;$70)"))</f>
        <v>High (&gt;$70)</v>
      </c>
      <c r="X5318">
        <f>ChurnTable[[#This Row],[MonthlyCharges]]*12</f>
        <v>1123.8000000000002</v>
      </c>
      <c r="Y5318">
        <f>IF(ChurnTable[[#This Row],[Churn]]="Yes",1,0)</f>
        <v>0</v>
      </c>
      <c r="Z5318">
        <f>IF(ChurnTable[[#This Row],[Churn]]="Yes",ChurnTable[[#This Row],[MonthlyCharges]]*12,0)</f>
        <v>0</v>
      </c>
    </row>
    <row r="5319" spans="1:26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 s="1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 s="2">
        <v>49.65</v>
      </c>
      <c r="T5319" s="2">
        <v>267.35000000000002</v>
      </c>
      <c r="U5319" t="s">
        <v>23</v>
      </c>
      <c r="V53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19" t="str">
        <f>IF(ChurnTable[[#This Row],[MonthlyCharges]]&lt;35,"Low (&lt;$35)",IF(ChurnTable[[#This Row],[MonthlyCharges]]&lt;70,"Medium ($35-$70)","High (&gt;$70)"))</f>
        <v>Medium ($35-$70)</v>
      </c>
      <c r="X5319">
        <f>ChurnTable[[#This Row],[MonthlyCharges]]*12</f>
        <v>595.79999999999995</v>
      </c>
      <c r="Y5319">
        <f>IF(ChurnTable[[#This Row],[Churn]]="Yes",1,0)</f>
        <v>1</v>
      </c>
      <c r="Z5319">
        <f>IF(ChurnTable[[#This Row],[Churn]]="Yes",ChurnTable[[#This Row],[MonthlyCharges]]*12,0)</f>
        <v>595.79999999999995</v>
      </c>
    </row>
    <row r="5320" spans="1:26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 s="1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 s="2">
        <v>73.599999999999994</v>
      </c>
      <c r="T5320" s="2">
        <v>2316.85</v>
      </c>
      <c r="U5320" t="s">
        <v>24</v>
      </c>
      <c r="V53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20" t="str">
        <f>IF(ChurnTable[[#This Row],[MonthlyCharges]]&lt;35,"Low (&lt;$35)",IF(ChurnTable[[#This Row],[MonthlyCharges]]&lt;70,"Medium ($35-$70)","High (&gt;$70)"))</f>
        <v>High (&gt;$70)</v>
      </c>
      <c r="X5320">
        <f>ChurnTable[[#This Row],[MonthlyCharges]]*12</f>
        <v>883.19999999999993</v>
      </c>
      <c r="Y5320">
        <f>IF(ChurnTable[[#This Row],[Churn]]="Yes",1,0)</f>
        <v>0</v>
      </c>
      <c r="Z5320">
        <f>IF(ChurnTable[[#This Row],[Churn]]="Yes",ChurnTable[[#This Row],[MonthlyCharges]]*12,0)</f>
        <v>0</v>
      </c>
    </row>
    <row r="5321" spans="1:26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 s="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 s="2">
        <v>109.75</v>
      </c>
      <c r="T5321" s="2">
        <v>8075.35</v>
      </c>
      <c r="U5321" t="s">
        <v>24</v>
      </c>
      <c r="V53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21" t="str">
        <f>IF(ChurnTable[[#This Row],[MonthlyCharges]]&lt;35,"Low (&lt;$35)",IF(ChurnTable[[#This Row],[MonthlyCharges]]&lt;70,"Medium ($35-$70)","High (&gt;$70)"))</f>
        <v>High (&gt;$70)</v>
      </c>
      <c r="X5321">
        <f>ChurnTable[[#This Row],[MonthlyCharges]]*12</f>
        <v>1317</v>
      </c>
      <c r="Y5321">
        <f>IF(ChurnTable[[#This Row],[Churn]]="Yes",1,0)</f>
        <v>0</v>
      </c>
      <c r="Z5321">
        <f>IF(ChurnTable[[#This Row],[Churn]]="Yes",ChurnTable[[#This Row],[MonthlyCharges]]*12,0)</f>
        <v>0</v>
      </c>
    </row>
    <row r="5322" spans="1:26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 s="1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 s="2">
        <v>61.45</v>
      </c>
      <c r="T5322" s="2">
        <v>2302.35</v>
      </c>
      <c r="U5322" t="s">
        <v>24</v>
      </c>
      <c r="V53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22" t="str">
        <f>IF(ChurnTable[[#This Row],[MonthlyCharges]]&lt;35,"Low (&lt;$35)",IF(ChurnTable[[#This Row],[MonthlyCharges]]&lt;70,"Medium ($35-$70)","High (&gt;$70)"))</f>
        <v>Medium ($35-$70)</v>
      </c>
      <c r="X5322">
        <f>ChurnTable[[#This Row],[MonthlyCharges]]*12</f>
        <v>737.40000000000009</v>
      </c>
      <c r="Y5322">
        <f>IF(ChurnTable[[#This Row],[Churn]]="Yes",1,0)</f>
        <v>0</v>
      </c>
      <c r="Z5322">
        <f>IF(ChurnTable[[#This Row],[Churn]]="Yes",ChurnTable[[#This Row],[MonthlyCharges]]*12,0)</f>
        <v>0</v>
      </c>
    </row>
    <row r="5323" spans="1:26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 s="1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 s="2">
        <v>106.4</v>
      </c>
      <c r="T5323" s="2">
        <v>7251.9</v>
      </c>
      <c r="U5323" t="s">
        <v>24</v>
      </c>
      <c r="V53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23" t="str">
        <f>IF(ChurnTable[[#This Row],[MonthlyCharges]]&lt;35,"Low (&lt;$35)",IF(ChurnTable[[#This Row],[MonthlyCharges]]&lt;70,"Medium ($35-$70)","High (&gt;$70)"))</f>
        <v>High (&gt;$70)</v>
      </c>
      <c r="X5323">
        <f>ChurnTable[[#This Row],[MonthlyCharges]]*12</f>
        <v>1276.8000000000002</v>
      </c>
      <c r="Y5323">
        <f>IF(ChurnTable[[#This Row],[Churn]]="Yes",1,0)</f>
        <v>0</v>
      </c>
      <c r="Z5323">
        <f>IF(ChurnTable[[#This Row],[Churn]]="Yes",ChurnTable[[#This Row],[MonthlyCharges]]*12,0)</f>
        <v>0</v>
      </c>
    </row>
    <row r="5324" spans="1:26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 s="1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 s="2">
        <v>81.900000000000006</v>
      </c>
      <c r="T5324" s="2">
        <v>2078.5500000000002</v>
      </c>
      <c r="U5324" t="s">
        <v>24</v>
      </c>
      <c r="V53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24" t="str">
        <f>IF(ChurnTable[[#This Row],[MonthlyCharges]]&lt;35,"Low (&lt;$35)",IF(ChurnTable[[#This Row],[MonthlyCharges]]&lt;70,"Medium ($35-$70)","High (&gt;$70)"))</f>
        <v>High (&gt;$70)</v>
      </c>
      <c r="X5324">
        <f>ChurnTable[[#This Row],[MonthlyCharges]]*12</f>
        <v>982.80000000000007</v>
      </c>
      <c r="Y5324">
        <f>IF(ChurnTable[[#This Row],[Churn]]="Yes",1,0)</f>
        <v>0</v>
      </c>
      <c r="Z5324">
        <f>IF(ChurnTable[[#This Row],[Churn]]="Yes",ChurnTable[[#This Row],[MonthlyCharges]]*12,0)</f>
        <v>0</v>
      </c>
    </row>
    <row r="5325" spans="1:26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 s="1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 s="2">
        <v>105.2</v>
      </c>
      <c r="T5325" s="2">
        <v>6225.4</v>
      </c>
      <c r="U5325" t="s">
        <v>24</v>
      </c>
      <c r="V53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25" t="str">
        <f>IF(ChurnTable[[#This Row],[MonthlyCharges]]&lt;35,"Low (&lt;$35)",IF(ChurnTable[[#This Row],[MonthlyCharges]]&lt;70,"Medium ($35-$70)","High (&gt;$70)"))</f>
        <v>High (&gt;$70)</v>
      </c>
      <c r="X5325">
        <f>ChurnTable[[#This Row],[MonthlyCharges]]*12</f>
        <v>1262.4000000000001</v>
      </c>
      <c r="Y5325">
        <f>IF(ChurnTable[[#This Row],[Churn]]="Yes",1,0)</f>
        <v>0</v>
      </c>
      <c r="Z5325">
        <f>IF(ChurnTable[[#This Row],[Churn]]="Yes",ChurnTable[[#This Row],[MonthlyCharges]]*12,0)</f>
        <v>0</v>
      </c>
    </row>
    <row r="5326" spans="1:26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 s="1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 s="2">
        <v>54.6</v>
      </c>
      <c r="T5326" s="2">
        <v>1242.25</v>
      </c>
      <c r="U5326" t="s">
        <v>24</v>
      </c>
      <c r="V53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26" t="str">
        <f>IF(ChurnTable[[#This Row],[MonthlyCharges]]&lt;35,"Low (&lt;$35)",IF(ChurnTable[[#This Row],[MonthlyCharges]]&lt;70,"Medium ($35-$70)","High (&gt;$70)"))</f>
        <v>Medium ($35-$70)</v>
      </c>
      <c r="X5326">
        <f>ChurnTable[[#This Row],[MonthlyCharges]]*12</f>
        <v>655.20000000000005</v>
      </c>
      <c r="Y5326">
        <f>IF(ChurnTable[[#This Row],[Churn]]="Yes",1,0)</f>
        <v>0</v>
      </c>
      <c r="Z5326">
        <f>IF(ChurnTable[[#This Row],[Churn]]="Yes",ChurnTable[[#This Row],[MonthlyCharges]]*12,0)</f>
        <v>0</v>
      </c>
    </row>
    <row r="5327" spans="1:26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 s="1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 s="2">
        <v>20.55</v>
      </c>
      <c r="T5327" s="2">
        <v>99.45</v>
      </c>
      <c r="U5327" t="s">
        <v>24</v>
      </c>
      <c r="V53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27" t="str">
        <f>IF(ChurnTable[[#This Row],[MonthlyCharges]]&lt;35,"Low (&lt;$35)",IF(ChurnTable[[#This Row],[MonthlyCharges]]&lt;70,"Medium ($35-$70)","High (&gt;$70)"))</f>
        <v>Low (&lt;$35)</v>
      </c>
      <c r="X5327">
        <f>ChurnTable[[#This Row],[MonthlyCharges]]*12</f>
        <v>246.60000000000002</v>
      </c>
      <c r="Y5327">
        <f>IF(ChurnTable[[#This Row],[Churn]]="Yes",1,0)</f>
        <v>0</v>
      </c>
      <c r="Z5327">
        <f>IF(ChurnTable[[#This Row],[Churn]]="Yes",ChurnTable[[#This Row],[MonthlyCharges]]*12,0)</f>
        <v>0</v>
      </c>
    </row>
    <row r="5328" spans="1:26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 s="1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 s="2">
        <v>20</v>
      </c>
      <c r="T5328" s="2">
        <v>288.05</v>
      </c>
      <c r="U5328" t="s">
        <v>23</v>
      </c>
      <c r="V53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28" t="str">
        <f>IF(ChurnTable[[#This Row],[MonthlyCharges]]&lt;35,"Low (&lt;$35)",IF(ChurnTable[[#This Row],[MonthlyCharges]]&lt;70,"Medium ($35-$70)","High (&gt;$70)"))</f>
        <v>Low (&lt;$35)</v>
      </c>
      <c r="X5328">
        <f>ChurnTable[[#This Row],[MonthlyCharges]]*12</f>
        <v>240</v>
      </c>
      <c r="Y5328">
        <f>IF(ChurnTable[[#This Row],[Churn]]="Yes",1,0)</f>
        <v>1</v>
      </c>
      <c r="Z5328">
        <f>IF(ChurnTable[[#This Row],[Churn]]="Yes",ChurnTable[[#This Row],[MonthlyCharges]]*12,0)</f>
        <v>240</v>
      </c>
    </row>
    <row r="5329" spans="1:26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 s="1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 s="2">
        <v>19.7</v>
      </c>
      <c r="T5329" s="2">
        <v>599.25</v>
      </c>
      <c r="U5329" t="s">
        <v>24</v>
      </c>
      <c r="V53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29" t="str">
        <f>IF(ChurnTable[[#This Row],[MonthlyCharges]]&lt;35,"Low (&lt;$35)",IF(ChurnTable[[#This Row],[MonthlyCharges]]&lt;70,"Medium ($35-$70)","High (&gt;$70)"))</f>
        <v>Low (&lt;$35)</v>
      </c>
      <c r="X5329">
        <f>ChurnTable[[#This Row],[MonthlyCharges]]*12</f>
        <v>236.39999999999998</v>
      </c>
      <c r="Y5329">
        <f>IF(ChurnTable[[#This Row],[Churn]]="Yes",1,0)</f>
        <v>0</v>
      </c>
      <c r="Z5329">
        <f>IF(ChurnTable[[#This Row],[Churn]]="Yes",ChurnTable[[#This Row],[MonthlyCharges]]*12,0)</f>
        <v>0</v>
      </c>
    </row>
    <row r="5330" spans="1:26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 s="1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 s="2">
        <v>66.05</v>
      </c>
      <c r="T5330" s="2">
        <v>3462.1</v>
      </c>
      <c r="U5330" t="s">
        <v>24</v>
      </c>
      <c r="V53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30" t="str">
        <f>IF(ChurnTable[[#This Row],[MonthlyCharges]]&lt;35,"Low (&lt;$35)",IF(ChurnTable[[#This Row],[MonthlyCharges]]&lt;70,"Medium ($35-$70)","High (&gt;$70)"))</f>
        <v>Medium ($35-$70)</v>
      </c>
      <c r="X5330">
        <f>ChurnTable[[#This Row],[MonthlyCharges]]*12</f>
        <v>792.59999999999991</v>
      </c>
      <c r="Y5330">
        <f>IF(ChurnTable[[#This Row],[Churn]]="Yes",1,0)</f>
        <v>0</v>
      </c>
      <c r="Z5330">
        <f>IF(ChurnTable[[#This Row],[Churn]]="Yes",ChurnTable[[#This Row],[MonthlyCharges]]*12,0)</f>
        <v>0</v>
      </c>
    </row>
    <row r="5331" spans="1:26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 s="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 s="2">
        <v>34</v>
      </c>
      <c r="T5331" s="2">
        <v>853</v>
      </c>
      <c r="U5331" t="s">
        <v>23</v>
      </c>
      <c r="V53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31" t="str">
        <f>IF(ChurnTable[[#This Row],[MonthlyCharges]]&lt;35,"Low (&lt;$35)",IF(ChurnTable[[#This Row],[MonthlyCharges]]&lt;70,"Medium ($35-$70)","High (&gt;$70)"))</f>
        <v>Low (&lt;$35)</v>
      </c>
      <c r="X5331">
        <f>ChurnTable[[#This Row],[MonthlyCharges]]*12</f>
        <v>408</v>
      </c>
      <c r="Y5331">
        <f>IF(ChurnTable[[#This Row],[Churn]]="Yes",1,0)</f>
        <v>1</v>
      </c>
      <c r="Z5331">
        <f>IF(ChurnTable[[#This Row],[Churn]]="Yes",ChurnTable[[#This Row],[MonthlyCharges]]*12,0)</f>
        <v>408</v>
      </c>
    </row>
    <row r="5332" spans="1:26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 s="1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 s="2">
        <v>92.5</v>
      </c>
      <c r="T5332" s="2">
        <v>934.1</v>
      </c>
      <c r="U5332" t="s">
        <v>23</v>
      </c>
      <c r="V53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32" t="str">
        <f>IF(ChurnTable[[#This Row],[MonthlyCharges]]&lt;35,"Low (&lt;$35)",IF(ChurnTable[[#This Row],[MonthlyCharges]]&lt;70,"Medium ($35-$70)","High (&gt;$70)"))</f>
        <v>High (&gt;$70)</v>
      </c>
      <c r="X5332">
        <f>ChurnTable[[#This Row],[MonthlyCharges]]*12</f>
        <v>1110</v>
      </c>
      <c r="Y5332">
        <f>IF(ChurnTable[[#This Row],[Churn]]="Yes",1,0)</f>
        <v>1</v>
      </c>
      <c r="Z5332">
        <f>IF(ChurnTable[[#This Row],[Churn]]="Yes",ChurnTable[[#This Row],[MonthlyCharges]]*12,0)</f>
        <v>1110</v>
      </c>
    </row>
    <row r="5333" spans="1:26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 s="1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 s="2">
        <v>54.05</v>
      </c>
      <c r="T5333" s="2">
        <v>2375.1999999999998</v>
      </c>
      <c r="U5333" t="s">
        <v>24</v>
      </c>
      <c r="V53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33" t="str">
        <f>IF(ChurnTable[[#This Row],[MonthlyCharges]]&lt;35,"Low (&lt;$35)",IF(ChurnTable[[#This Row],[MonthlyCharges]]&lt;70,"Medium ($35-$70)","High (&gt;$70)"))</f>
        <v>Medium ($35-$70)</v>
      </c>
      <c r="X5333">
        <f>ChurnTable[[#This Row],[MonthlyCharges]]*12</f>
        <v>648.59999999999991</v>
      </c>
      <c r="Y5333">
        <f>IF(ChurnTable[[#This Row],[Churn]]="Yes",1,0)</f>
        <v>0</v>
      </c>
      <c r="Z5333">
        <f>IF(ChurnTable[[#This Row],[Churn]]="Yes",ChurnTable[[#This Row],[MonthlyCharges]]*12,0)</f>
        <v>0</v>
      </c>
    </row>
    <row r="5334" spans="1:26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 s="1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 s="2">
        <v>58.9</v>
      </c>
      <c r="T5334" s="2">
        <v>2813.05</v>
      </c>
      <c r="U5334" t="s">
        <v>24</v>
      </c>
      <c r="V53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34" t="str">
        <f>IF(ChurnTable[[#This Row],[MonthlyCharges]]&lt;35,"Low (&lt;$35)",IF(ChurnTable[[#This Row],[MonthlyCharges]]&lt;70,"Medium ($35-$70)","High (&gt;$70)"))</f>
        <v>Medium ($35-$70)</v>
      </c>
      <c r="X5334">
        <f>ChurnTable[[#This Row],[MonthlyCharges]]*12</f>
        <v>706.8</v>
      </c>
      <c r="Y5334">
        <f>IF(ChurnTable[[#This Row],[Churn]]="Yes",1,0)</f>
        <v>0</v>
      </c>
      <c r="Z5334">
        <f>IF(ChurnTable[[#This Row],[Churn]]="Yes",ChurnTable[[#This Row],[MonthlyCharges]]*12,0)</f>
        <v>0</v>
      </c>
    </row>
    <row r="5335" spans="1:26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 s="1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 s="2">
        <v>88.35</v>
      </c>
      <c r="T5335" s="2">
        <v>1222.8</v>
      </c>
      <c r="U5335" t="s">
        <v>23</v>
      </c>
      <c r="V53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35" t="str">
        <f>IF(ChurnTable[[#This Row],[MonthlyCharges]]&lt;35,"Low (&lt;$35)",IF(ChurnTable[[#This Row],[MonthlyCharges]]&lt;70,"Medium ($35-$70)","High (&gt;$70)"))</f>
        <v>High (&gt;$70)</v>
      </c>
      <c r="X5335">
        <f>ChurnTable[[#This Row],[MonthlyCharges]]*12</f>
        <v>1060.1999999999998</v>
      </c>
      <c r="Y5335">
        <f>IF(ChurnTable[[#This Row],[Churn]]="Yes",1,0)</f>
        <v>1</v>
      </c>
      <c r="Z5335">
        <f>IF(ChurnTable[[#This Row],[Churn]]="Yes",ChurnTable[[#This Row],[MonthlyCharges]]*12,0)</f>
        <v>1060.1999999999998</v>
      </c>
    </row>
    <row r="5336" spans="1:26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 s="1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 s="2">
        <v>107.95</v>
      </c>
      <c r="T5336" s="2">
        <v>5293.2</v>
      </c>
      <c r="U5336" t="s">
        <v>23</v>
      </c>
      <c r="V53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36" t="str">
        <f>IF(ChurnTable[[#This Row],[MonthlyCharges]]&lt;35,"Low (&lt;$35)",IF(ChurnTable[[#This Row],[MonthlyCharges]]&lt;70,"Medium ($35-$70)","High (&gt;$70)"))</f>
        <v>High (&gt;$70)</v>
      </c>
      <c r="X5336">
        <f>ChurnTable[[#This Row],[MonthlyCharges]]*12</f>
        <v>1295.4000000000001</v>
      </c>
      <c r="Y5336">
        <f>IF(ChurnTable[[#This Row],[Churn]]="Yes",1,0)</f>
        <v>1</v>
      </c>
      <c r="Z5336">
        <f>IF(ChurnTable[[#This Row],[Churn]]="Yes",ChurnTable[[#This Row],[MonthlyCharges]]*12,0)</f>
        <v>1295.4000000000001</v>
      </c>
    </row>
    <row r="5337" spans="1:26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 s="1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 s="2">
        <v>96.9</v>
      </c>
      <c r="T5337" s="2">
        <v>6314.35</v>
      </c>
      <c r="U5337" t="s">
        <v>24</v>
      </c>
      <c r="V53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37" t="str">
        <f>IF(ChurnTable[[#This Row],[MonthlyCharges]]&lt;35,"Low (&lt;$35)",IF(ChurnTable[[#This Row],[MonthlyCharges]]&lt;70,"Medium ($35-$70)","High (&gt;$70)"))</f>
        <v>High (&gt;$70)</v>
      </c>
      <c r="X5337">
        <f>ChurnTable[[#This Row],[MonthlyCharges]]*12</f>
        <v>1162.8000000000002</v>
      </c>
      <c r="Y5337">
        <f>IF(ChurnTable[[#This Row],[Churn]]="Yes",1,0)</f>
        <v>0</v>
      </c>
      <c r="Z5337">
        <f>IF(ChurnTable[[#This Row],[Churn]]="Yes",ChurnTable[[#This Row],[MonthlyCharges]]*12,0)</f>
        <v>0</v>
      </c>
    </row>
    <row r="5338" spans="1:26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 s="1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 s="2">
        <v>19.100000000000001</v>
      </c>
      <c r="T5338" s="2">
        <v>19.100000000000001</v>
      </c>
      <c r="U5338" t="s">
        <v>24</v>
      </c>
      <c r="V53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38" t="str">
        <f>IF(ChurnTable[[#This Row],[MonthlyCharges]]&lt;35,"Low (&lt;$35)",IF(ChurnTable[[#This Row],[MonthlyCharges]]&lt;70,"Medium ($35-$70)","High (&gt;$70)"))</f>
        <v>Low (&lt;$35)</v>
      </c>
      <c r="X5338">
        <f>ChurnTable[[#This Row],[MonthlyCharges]]*12</f>
        <v>229.20000000000002</v>
      </c>
      <c r="Y5338">
        <f>IF(ChurnTable[[#This Row],[Churn]]="Yes",1,0)</f>
        <v>0</v>
      </c>
      <c r="Z5338">
        <f>IF(ChurnTable[[#This Row],[Churn]]="Yes",ChurnTable[[#This Row],[MonthlyCharges]]*12,0)</f>
        <v>0</v>
      </c>
    </row>
    <row r="5339" spans="1:26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 s="1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 s="2">
        <v>50</v>
      </c>
      <c r="T5339" s="2">
        <v>1003.05</v>
      </c>
      <c r="U5339" t="s">
        <v>24</v>
      </c>
      <c r="V53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39" t="str">
        <f>IF(ChurnTable[[#This Row],[MonthlyCharges]]&lt;35,"Low (&lt;$35)",IF(ChurnTable[[#This Row],[MonthlyCharges]]&lt;70,"Medium ($35-$70)","High (&gt;$70)"))</f>
        <v>Medium ($35-$70)</v>
      </c>
      <c r="X5339">
        <f>ChurnTable[[#This Row],[MonthlyCharges]]*12</f>
        <v>600</v>
      </c>
      <c r="Y5339">
        <f>IF(ChurnTable[[#This Row],[Churn]]="Yes",1,0)</f>
        <v>0</v>
      </c>
      <c r="Z5339">
        <f>IF(ChurnTable[[#This Row],[Churn]]="Yes",ChurnTable[[#This Row],[MonthlyCharges]]*12,0)</f>
        <v>0</v>
      </c>
    </row>
    <row r="5340" spans="1:26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 s="1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 s="2">
        <v>45.4</v>
      </c>
      <c r="T5340" s="2">
        <v>1593.1</v>
      </c>
      <c r="U5340" t="s">
        <v>24</v>
      </c>
      <c r="V53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40" t="str">
        <f>IF(ChurnTable[[#This Row],[MonthlyCharges]]&lt;35,"Low (&lt;$35)",IF(ChurnTable[[#This Row],[MonthlyCharges]]&lt;70,"Medium ($35-$70)","High (&gt;$70)"))</f>
        <v>Medium ($35-$70)</v>
      </c>
      <c r="X5340">
        <f>ChurnTable[[#This Row],[MonthlyCharges]]*12</f>
        <v>544.79999999999995</v>
      </c>
      <c r="Y5340">
        <f>IF(ChurnTable[[#This Row],[Churn]]="Yes",1,0)</f>
        <v>0</v>
      </c>
      <c r="Z5340">
        <f>IF(ChurnTable[[#This Row],[Churn]]="Yes",ChurnTable[[#This Row],[MonthlyCharges]]*12,0)</f>
        <v>0</v>
      </c>
    </row>
    <row r="5341" spans="1:26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 s="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 s="2">
        <v>85.45</v>
      </c>
      <c r="T5341" s="2">
        <v>2509.9499999999998</v>
      </c>
      <c r="U5341" t="s">
        <v>24</v>
      </c>
      <c r="V53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41" t="str">
        <f>IF(ChurnTable[[#This Row],[MonthlyCharges]]&lt;35,"Low (&lt;$35)",IF(ChurnTable[[#This Row],[MonthlyCharges]]&lt;70,"Medium ($35-$70)","High (&gt;$70)"))</f>
        <v>High (&gt;$70)</v>
      </c>
      <c r="X5341">
        <f>ChurnTable[[#This Row],[MonthlyCharges]]*12</f>
        <v>1025.4000000000001</v>
      </c>
      <c r="Y5341">
        <f>IF(ChurnTable[[#This Row],[Churn]]="Yes",1,0)</f>
        <v>0</v>
      </c>
      <c r="Z5341">
        <f>IF(ChurnTable[[#This Row],[Churn]]="Yes",ChurnTable[[#This Row],[MonthlyCharges]]*12,0)</f>
        <v>0</v>
      </c>
    </row>
    <row r="5342" spans="1:26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 s="1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 s="2">
        <v>84.1</v>
      </c>
      <c r="T5342" s="2">
        <v>3187.65</v>
      </c>
      <c r="U5342" t="s">
        <v>24</v>
      </c>
      <c r="V53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42" t="str">
        <f>IF(ChurnTable[[#This Row],[MonthlyCharges]]&lt;35,"Low (&lt;$35)",IF(ChurnTable[[#This Row],[MonthlyCharges]]&lt;70,"Medium ($35-$70)","High (&gt;$70)"))</f>
        <v>High (&gt;$70)</v>
      </c>
      <c r="X5342">
        <f>ChurnTable[[#This Row],[MonthlyCharges]]*12</f>
        <v>1009.1999999999999</v>
      </c>
      <c r="Y5342">
        <f>IF(ChurnTable[[#This Row],[Churn]]="Yes",1,0)</f>
        <v>0</v>
      </c>
      <c r="Z5342">
        <f>IF(ChurnTable[[#This Row],[Churn]]="Yes",ChurnTable[[#This Row],[MonthlyCharges]]*12,0)</f>
        <v>0</v>
      </c>
    </row>
    <row r="5343" spans="1:26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 s="1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 s="2">
        <v>74.45</v>
      </c>
      <c r="T5343" s="2">
        <v>74.45</v>
      </c>
      <c r="U5343" t="s">
        <v>23</v>
      </c>
      <c r="V53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43" t="str">
        <f>IF(ChurnTable[[#This Row],[MonthlyCharges]]&lt;35,"Low (&lt;$35)",IF(ChurnTable[[#This Row],[MonthlyCharges]]&lt;70,"Medium ($35-$70)","High (&gt;$70)"))</f>
        <v>High (&gt;$70)</v>
      </c>
      <c r="X5343">
        <f>ChurnTable[[#This Row],[MonthlyCharges]]*12</f>
        <v>893.40000000000009</v>
      </c>
      <c r="Y5343">
        <f>IF(ChurnTable[[#This Row],[Churn]]="Yes",1,0)</f>
        <v>1</v>
      </c>
      <c r="Z5343">
        <f>IF(ChurnTable[[#This Row],[Churn]]="Yes",ChurnTable[[#This Row],[MonthlyCharges]]*12,0)</f>
        <v>893.40000000000009</v>
      </c>
    </row>
    <row r="5344" spans="1:26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 s="1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 s="2">
        <v>64.75</v>
      </c>
      <c r="T5344" s="2">
        <v>2345.1999999999998</v>
      </c>
      <c r="U5344" t="s">
        <v>23</v>
      </c>
      <c r="V53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44" t="str">
        <f>IF(ChurnTable[[#This Row],[MonthlyCharges]]&lt;35,"Low (&lt;$35)",IF(ChurnTable[[#This Row],[MonthlyCharges]]&lt;70,"Medium ($35-$70)","High (&gt;$70)"))</f>
        <v>Medium ($35-$70)</v>
      </c>
      <c r="X5344">
        <f>ChurnTable[[#This Row],[MonthlyCharges]]*12</f>
        <v>777</v>
      </c>
      <c r="Y5344">
        <f>IF(ChurnTable[[#This Row],[Churn]]="Yes",1,0)</f>
        <v>1</v>
      </c>
      <c r="Z5344">
        <f>IF(ChurnTable[[#This Row],[Churn]]="Yes",ChurnTable[[#This Row],[MonthlyCharges]]*12,0)</f>
        <v>777</v>
      </c>
    </row>
    <row r="5345" spans="1:26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 s="1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 s="2">
        <v>66.25</v>
      </c>
      <c r="T5345" s="2">
        <v>3330.1</v>
      </c>
      <c r="U5345" t="s">
        <v>24</v>
      </c>
      <c r="V53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45" t="str">
        <f>IF(ChurnTable[[#This Row],[MonthlyCharges]]&lt;35,"Low (&lt;$35)",IF(ChurnTable[[#This Row],[MonthlyCharges]]&lt;70,"Medium ($35-$70)","High (&gt;$70)"))</f>
        <v>Medium ($35-$70)</v>
      </c>
      <c r="X5345">
        <f>ChurnTable[[#This Row],[MonthlyCharges]]*12</f>
        <v>795</v>
      </c>
      <c r="Y5345">
        <f>IF(ChurnTable[[#This Row],[Churn]]="Yes",1,0)</f>
        <v>0</v>
      </c>
      <c r="Z5345">
        <f>IF(ChurnTable[[#This Row],[Churn]]="Yes",ChurnTable[[#This Row],[MonthlyCharges]]*12,0)</f>
        <v>0</v>
      </c>
    </row>
    <row r="5346" spans="1:26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 s="1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 s="2">
        <v>76.900000000000006</v>
      </c>
      <c r="T5346" s="2">
        <v>5522.7</v>
      </c>
      <c r="U5346" t="s">
        <v>24</v>
      </c>
      <c r="V53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46" t="str">
        <f>IF(ChurnTable[[#This Row],[MonthlyCharges]]&lt;35,"Low (&lt;$35)",IF(ChurnTable[[#This Row],[MonthlyCharges]]&lt;70,"Medium ($35-$70)","High (&gt;$70)"))</f>
        <v>High (&gt;$70)</v>
      </c>
      <c r="X5346">
        <f>ChurnTable[[#This Row],[MonthlyCharges]]*12</f>
        <v>922.80000000000007</v>
      </c>
      <c r="Y5346">
        <f>IF(ChurnTable[[#This Row],[Churn]]="Yes",1,0)</f>
        <v>0</v>
      </c>
      <c r="Z5346">
        <f>IF(ChurnTable[[#This Row],[Churn]]="Yes",ChurnTable[[#This Row],[MonthlyCharges]]*12,0)</f>
        <v>0</v>
      </c>
    </row>
    <row r="5347" spans="1:26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 s="1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 s="2">
        <v>89.8</v>
      </c>
      <c r="T5347" s="2">
        <v>2335.3000000000002</v>
      </c>
      <c r="U5347" t="s">
        <v>23</v>
      </c>
      <c r="V53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47" t="str">
        <f>IF(ChurnTable[[#This Row],[MonthlyCharges]]&lt;35,"Low (&lt;$35)",IF(ChurnTable[[#This Row],[MonthlyCharges]]&lt;70,"Medium ($35-$70)","High (&gt;$70)"))</f>
        <v>High (&gt;$70)</v>
      </c>
      <c r="X5347">
        <f>ChurnTable[[#This Row],[MonthlyCharges]]*12</f>
        <v>1077.5999999999999</v>
      </c>
      <c r="Y5347">
        <f>IF(ChurnTable[[#This Row],[Churn]]="Yes",1,0)</f>
        <v>1</v>
      </c>
      <c r="Z5347">
        <f>IF(ChurnTable[[#This Row],[Churn]]="Yes",ChurnTable[[#This Row],[MonthlyCharges]]*12,0)</f>
        <v>1077.5999999999999</v>
      </c>
    </row>
    <row r="5348" spans="1:26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 s="1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 s="2">
        <v>74.599999999999994</v>
      </c>
      <c r="T5348" s="2">
        <v>4798.3999999999996</v>
      </c>
      <c r="U5348" t="s">
        <v>24</v>
      </c>
      <c r="V53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48" t="str">
        <f>IF(ChurnTable[[#This Row],[MonthlyCharges]]&lt;35,"Low (&lt;$35)",IF(ChurnTable[[#This Row],[MonthlyCharges]]&lt;70,"Medium ($35-$70)","High (&gt;$70)"))</f>
        <v>High (&gt;$70)</v>
      </c>
      <c r="X5348">
        <f>ChurnTable[[#This Row],[MonthlyCharges]]*12</f>
        <v>895.19999999999993</v>
      </c>
      <c r="Y5348">
        <f>IF(ChurnTable[[#This Row],[Churn]]="Yes",1,0)</f>
        <v>0</v>
      </c>
      <c r="Z5348">
        <f>IF(ChurnTable[[#This Row],[Churn]]="Yes",ChurnTable[[#This Row],[MonthlyCharges]]*12,0)</f>
        <v>0</v>
      </c>
    </row>
    <row r="5349" spans="1:26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 s="1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 s="2">
        <v>116.95</v>
      </c>
      <c r="T5349" s="2">
        <v>8594.4</v>
      </c>
      <c r="U5349" t="s">
        <v>24</v>
      </c>
      <c r="V53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49" t="str">
        <f>IF(ChurnTable[[#This Row],[MonthlyCharges]]&lt;35,"Low (&lt;$35)",IF(ChurnTable[[#This Row],[MonthlyCharges]]&lt;70,"Medium ($35-$70)","High (&gt;$70)"))</f>
        <v>High (&gt;$70)</v>
      </c>
      <c r="X5349">
        <f>ChurnTable[[#This Row],[MonthlyCharges]]*12</f>
        <v>1403.4</v>
      </c>
      <c r="Y5349">
        <f>IF(ChurnTable[[#This Row],[Churn]]="Yes",1,0)</f>
        <v>0</v>
      </c>
      <c r="Z5349">
        <f>IF(ChurnTable[[#This Row],[Churn]]="Yes",ChurnTable[[#This Row],[MonthlyCharges]]*12,0)</f>
        <v>0</v>
      </c>
    </row>
    <row r="5350" spans="1:26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 s="1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 s="2">
        <v>40.65</v>
      </c>
      <c r="T5350" s="2">
        <v>970.55</v>
      </c>
      <c r="U5350" t="s">
        <v>24</v>
      </c>
      <c r="V53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50" t="str">
        <f>IF(ChurnTable[[#This Row],[MonthlyCharges]]&lt;35,"Low (&lt;$35)",IF(ChurnTable[[#This Row],[MonthlyCharges]]&lt;70,"Medium ($35-$70)","High (&gt;$70)"))</f>
        <v>Medium ($35-$70)</v>
      </c>
      <c r="X5350">
        <f>ChurnTable[[#This Row],[MonthlyCharges]]*12</f>
        <v>487.79999999999995</v>
      </c>
      <c r="Y5350">
        <f>IF(ChurnTable[[#This Row],[Churn]]="Yes",1,0)</f>
        <v>0</v>
      </c>
      <c r="Z5350">
        <f>IF(ChurnTable[[#This Row],[Churn]]="Yes",ChurnTable[[#This Row],[MonthlyCharges]]*12,0)</f>
        <v>0</v>
      </c>
    </row>
    <row r="5351" spans="1:26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 s="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 s="2">
        <v>114.35</v>
      </c>
      <c r="T5351" s="2">
        <v>7665.8</v>
      </c>
      <c r="U5351" t="s">
        <v>24</v>
      </c>
      <c r="V53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51" t="str">
        <f>IF(ChurnTable[[#This Row],[MonthlyCharges]]&lt;35,"Low (&lt;$35)",IF(ChurnTable[[#This Row],[MonthlyCharges]]&lt;70,"Medium ($35-$70)","High (&gt;$70)"))</f>
        <v>High (&gt;$70)</v>
      </c>
      <c r="X5351">
        <f>ChurnTable[[#This Row],[MonthlyCharges]]*12</f>
        <v>1372.1999999999998</v>
      </c>
      <c r="Y5351">
        <f>IF(ChurnTable[[#This Row],[Churn]]="Yes",1,0)</f>
        <v>0</v>
      </c>
      <c r="Z5351">
        <f>IF(ChurnTable[[#This Row],[Churn]]="Yes",ChurnTable[[#This Row],[MonthlyCharges]]*12,0)</f>
        <v>0</v>
      </c>
    </row>
    <row r="5352" spans="1:26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 s="1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 s="2">
        <v>69.7</v>
      </c>
      <c r="T5352" s="2">
        <v>3686.05</v>
      </c>
      <c r="U5352" t="s">
        <v>24</v>
      </c>
      <c r="V53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52" t="str">
        <f>IF(ChurnTable[[#This Row],[MonthlyCharges]]&lt;35,"Low (&lt;$35)",IF(ChurnTable[[#This Row],[MonthlyCharges]]&lt;70,"Medium ($35-$70)","High (&gt;$70)"))</f>
        <v>Medium ($35-$70)</v>
      </c>
      <c r="X5352">
        <f>ChurnTable[[#This Row],[MonthlyCharges]]*12</f>
        <v>836.40000000000009</v>
      </c>
      <c r="Y5352">
        <f>IF(ChurnTable[[#This Row],[Churn]]="Yes",1,0)</f>
        <v>0</v>
      </c>
      <c r="Z5352">
        <f>IF(ChurnTable[[#This Row],[Churn]]="Yes",ChurnTable[[#This Row],[MonthlyCharges]]*12,0)</f>
        <v>0</v>
      </c>
    </row>
    <row r="5353" spans="1:26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 s="1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 s="2">
        <v>95.5</v>
      </c>
      <c r="T5353" s="2">
        <v>1115.1500000000001</v>
      </c>
      <c r="U5353" t="s">
        <v>23</v>
      </c>
      <c r="V53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53" t="str">
        <f>IF(ChurnTable[[#This Row],[MonthlyCharges]]&lt;35,"Low (&lt;$35)",IF(ChurnTable[[#This Row],[MonthlyCharges]]&lt;70,"Medium ($35-$70)","High (&gt;$70)"))</f>
        <v>High (&gt;$70)</v>
      </c>
      <c r="X5353">
        <f>ChurnTable[[#This Row],[MonthlyCharges]]*12</f>
        <v>1146</v>
      </c>
      <c r="Y5353">
        <f>IF(ChurnTable[[#This Row],[Churn]]="Yes",1,0)</f>
        <v>1</v>
      </c>
      <c r="Z5353">
        <f>IF(ChurnTable[[#This Row],[Churn]]="Yes",ChurnTable[[#This Row],[MonthlyCharges]]*12,0)</f>
        <v>1146</v>
      </c>
    </row>
    <row r="5354" spans="1:26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 s="1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 s="2">
        <v>98.65</v>
      </c>
      <c r="T5354" s="2">
        <v>2537</v>
      </c>
      <c r="U5354" t="s">
        <v>24</v>
      </c>
      <c r="V53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54" t="str">
        <f>IF(ChurnTable[[#This Row],[MonthlyCharges]]&lt;35,"Low (&lt;$35)",IF(ChurnTable[[#This Row],[MonthlyCharges]]&lt;70,"Medium ($35-$70)","High (&gt;$70)"))</f>
        <v>High (&gt;$70)</v>
      </c>
      <c r="X5354">
        <f>ChurnTable[[#This Row],[MonthlyCharges]]*12</f>
        <v>1183.8000000000002</v>
      </c>
      <c r="Y5354">
        <f>IF(ChurnTable[[#This Row],[Churn]]="Yes",1,0)</f>
        <v>0</v>
      </c>
      <c r="Z5354">
        <f>IF(ChurnTable[[#This Row],[Churn]]="Yes",ChurnTable[[#This Row],[MonthlyCharges]]*12,0)</f>
        <v>0</v>
      </c>
    </row>
    <row r="5355" spans="1:26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 s="1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 s="2">
        <v>61.65</v>
      </c>
      <c r="T5355" s="2">
        <v>1393.6</v>
      </c>
      <c r="U5355" t="s">
        <v>24</v>
      </c>
      <c r="V53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55" t="str">
        <f>IF(ChurnTable[[#This Row],[MonthlyCharges]]&lt;35,"Low (&lt;$35)",IF(ChurnTable[[#This Row],[MonthlyCharges]]&lt;70,"Medium ($35-$70)","High (&gt;$70)"))</f>
        <v>Medium ($35-$70)</v>
      </c>
      <c r="X5355">
        <f>ChurnTable[[#This Row],[MonthlyCharges]]*12</f>
        <v>739.8</v>
      </c>
      <c r="Y5355">
        <f>IF(ChurnTable[[#This Row],[Churn]]="Yes",1,0)</f>
        <v>0</v>
      </c>
      <c r="Z5355">
        <f>IF(ChurnTable[[#This Row],[Churn]]="Yes",ChurnTable[[#This Row],[MonthlyCharges]]*12,0)</f>
        <v>0</v>
      </c>
    </row>
    <row r="5356" spans="1:26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 s="1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 s="2">
        <v>89.35</v>
      </c>
      <c r="T5356" s="2">
        <v>89.35</v>
      </c>
      <c r="U5356" t="s">
        <v>24</v>
      </c>
      <c r="V53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56" t="str">
        <f>IF(ChurnTable[[#This Row],[MonthlyCharges]]&lt;35,"Low (&lt;$35)",IF(ChurnTable[[#This Row],[MonthlyCharges]]&lt;70,"Medium ($35-$70)","High (&gt;$70)"))</f>
        <v>High (&gt;$70)</v>
      </c>
      <c r="X5356">
        <f>ChurnTable[[#This Row],[MonthlyCharges]]*12</f>
        <v>1072.1999999999998</v>
      </c>
      <c r="Y5356">
        <f>IF(ChurnTable[[#This Row],[Churn]]="Yes",1,0)</f>
        <v>0</v>
      </c>
      <c r="Z5356">
        <f>IF(ChurnTable[[#This Row],[Churn]]="Yes",ChurnTable[[#This Row],[MonthlyCharges]]*12,0)</f>
        <v>0</v>
      </c>
    </row>
    <row r="5357" spans="1:26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 s="1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 s="2">
        <v>95.4</v>
      </c>
      <c r="T5357" s="2">
        <v>4445.3</v>
      </c>
      <c r="U5357" t="s">
        <v>24</v>
      </c>
      <c r="V53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57" t="str">
        <f>IF(ChurnTable[[#This Row],[MonthlyCharges]]&lt;35,"Low (&lt;$35)",IF(ChurnTable[[#This Row],[MonthlyCharges]]&lt;70,"Medium ($35-$70)","High (&gt;$70)"))</f>
        <v>High (&gt;$70)</v>
      </c>
      <c r="X5357">
        <f>ChurnTable[[#This Row],[MonthlyCharges]]*12</f>
        <v>1144.8000000000002</v>
      </c>
      <c r="Y5357">
        <f>IF(ChurnTable[[#This Row],[Churn]]="Yes",1,0)</f>
        <v>0</v>
      </c>
      <c r="Z5357">
        <f>IF(ChurnTable[[#This Row],[Churn]]="Yes",ChurnTable[[#This Row],[MonthlyCharges]]*12,0)</f>
        <v>0</v>
      </c>
    </row>
    <row r="5358" spans="1:26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 s="1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 s="2">
        <v>35.4</v>
      </c>
      <c r="T5358" s="2">
        <v>978.6</v>
      </c>
      <c r="U5358" t="s">
        <v>24</v>
      </c>
      <c r="V53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58" t="str">
        <f>IF(ChurnTable[[#This Row],[MonthlyCharges]]&lt;35,"Low (&lt;$35)",IF(ChurnTable[[#This Row],[MonthlyCharges]]&lt;70,"Medium ($35-$70)","High (&gt;$70)"))</f>
        <v>Medium ($35-$70)</v>
      </c>
      <c r="X5358">
        <f>ChurnTable[[#This Row],[MonthlyCharges]]*12</f>
        <v>424.79999999999995</v>
      </c>
      <c r="Y5358">
        <f>IF(ChurnTable[[#This Row],[Churn]]="Yes",1,0)</f>
        <v>0</v>
      </c>
      <c r="Z5358">
        <f>IF(ChurnTable[[#This Row],[Churn]]="Yes",ChurnTable[[#This Row],[MonthlyCharges]]*12,0)</f>
        <v>0</v>
      </c>
    </row>
    <row r="5359" spans="1:26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 s="1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 s="2">
        <v>19.95</v>
      </c>
      <c r="T5359" s="2">
        <v>1258.1500000000001</v>
      </c>
      <c r="U5359" t="s">
        <v>24</v>
      </c>
      <c r="V53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59" t="str">
        <f>IF(ChurnTable[[#This Row],[MonthlyCharges]]&lt;35,"Low (&lt;$35)",IF(ChurnTable[[#This Row],[MonthlyCharges]]&lt;70,"Medium ($35-$70)","High (&gt;$70)"))</f>
        <v>Low (&lt;$35)</v>
      </c>
      <c r="X5359">
        <f>ChurnTable[[#This Row],[MonthlyCharges]]*12</f>
        <v>239.39999999999998</v>
      </c>
      <c r="Y5359">
        <f>IF(ChurnTable[[#This Row],[Churn]]="Yes",1,0)</f>
        <v>0</v>
      </c>
      <c r="Z5359">
        <f>IF(ChurnTable[[#This Row],[Churn]]="Yes",ChurnTable[[#This Row],[MonthlyCharges]]*12,0)</f>
        <v>0</v>
      </c>
    </row>
    <row r="5360" spans="1:26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 s="1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 s="2">
        <v>19.25</v>
      </c>
      <c r="T5360" s="2">
        <v>331.35</v>
      </c>
      <c r="U5360" t="s">
        <v>24</v>
      </c>
      <c r="V53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60" t="str">
        <f>IF(ChurnTable[[#This Row],[MonthlyCharges]]&lt;35,"Low (&lt;$35)",IF(ChurnTable[[#This Row],[MonthlyCharges]]&lt;70,"Medium ($35-$70)","High (&gt;$70)"))</f>
        <v>Low (&lt;$35)</v>
      </c>
      <c r="X5360">
        <f>ChurnTable[[#This Row],[MonthlyCharges]]*12</f>
        <v>231</v>
      </c>
      <c r="Y5360">
        <f>IF(ChurnTable[[#This Row],[Churn]]="Yes",1,0)</f>
        <v>0</v>
      </c>
      <c r="Z5360">
        <f>IF(ChurnTable[[#This Row],[Churn]]="Yes",ChurnTable[[#This Row],[MonthlyCharges]]*12,0)</f>
        <v>0</v>
      </c>
    </row>
    <row r="5361" spans="1:26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 s="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 s="2">
        <v>29.65</v>
      </c>
      <c r="T5361" s="2">
        <v>291.39999999999998</v>
      </c>
      <c r="U5361" t="s">
        <v>23</v>
      </c>
      <c r="V53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61" t="str">
        <f>IF(ChurnTable[[#This Row],[MonthlyCharges]]&lt;35,"Low (&lt;$35)",IF(ChurnTable[[#This Row],[MonthlyCharges]]&lt;70,"Medium ($35-$70)","High (&gt;$70)"))</f>
        <v>Low (&lt;$35)</v>
      </c>
      <c r="X5361">
        <f>ChurnTable[[#This Row],[MonthlyCharges]]*12</f>
        <v>355.79999999999995</v>
      </c>
      <c r="Y5361">
        <f>IF(ChurnTable[[#This Row],[Churn]]="Yes",1,0)</f>
        <v>1</v>
      </c>
      <c r="Z5361">
        <f>IF(ChurnTable[[#This Row],[Churn]]="Yes",ChurnTable[[#This Row],[MonthlyCharges]]*12,0)</f>
        <v>355.79999999999995</v>
      </c>
    </row>
    <row r="5362" spans="1:26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 s="1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 s="2">
        <v>84.5</v>
      </c>
      <c r="T5362" s="2">
        <v>453.75</v>
      </c>
      <c r="U5362" t="s">
        <v>23</v>
      </c>
      <c r="V53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62" t="str">
        <f>IF(ChurnTable[[#This Row],[MonthlyCharges]]&lt;35,"Low (&lt;$35)",IF(ChurnTable[[#This Row],[MonthlyCharges]]&lt;70,"Medium ($35-$70)","High (&gt;$70)"))</f>
        <v>High (&gt;$70)</v>
      </c>
      <c r="X5362">
        <f>ChurnTable[[#This Row],[MonthlyCharges]]*12</f>
        <v>1014</v>
      </c>
      <c r="Y5362">
        <f>IF(ChurnTable[[#This Row],[Churn]]="Yes",1,0)</f>
        <v>1</v>
      </c>
      <c r="Z5362">
        <f>IF(ChurnTable[[#This Row],[Churn]]="Yes",ChurnTable[[#This Row],[MonthlyCharges]]*12,0)</f>
        <v>1014</v>
      </c>
    </row>
    <row r="5363" spans="1:26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 s="1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 s="2">
        <v>20.399999999999999</v>
      </c>
      <c r="T5363" s="2">
        <v>84.75</v>
      </c>
      <c r="U5363" t="s">
        <v>24</v>
      </c>
      <c r="V53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63" t="str">
        <f>IF(ChurnTable[[#This Row],[MonthlyCharges]]&lt;35,"Low (&lt;$35)",IF(ChurnTable[[#This Row],[MonthlyCharges]]&lt;70,"Medium ($35-$70)","High (&gt;$70)"))</f>
        <v>Low (&lt;$35)</v>
      </c>
      <c r="X5363">
        <f>ChurnTable[[#This Row],[MonthlyCharges]]*12</f>
        <v>244.79999999999998</v>
      </c>
      <c r="Y5363">
        <f>IF(ChurnTable[[#This Row],[Churn]]="Yes",1,0)</f>
        <v>0</v>
      </c>
      <c r="Z5363">
        <f>IF(ChurnTable[[#This Row],[Churn]]="Yes",ChurnTable[[#This Row],[MonthlyCharges]]*12,0)</f>
        <v>0</v>
      </c>
    </row>
    <row r="5364" spans="1:26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 s="1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 s="2">
        <v>24.75</v>
      </c>
      <c r="T5364" s="2">
        <v>1715.1</v>
      </c>
      <c r="U5364" t="s">
        <v>24</v>
      </c>
      <c r="V53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64" t="str">
        <f>IF(ChurnTable[[#This Row],[MonthlyCharges]]&lt;35,"Low (&lt;$35)",IF(ChurnTable[[#This Row],[MonthlyCharges]]&lt;70,"Medium ($35-$70)","High (&gt;$70)"))</f>
        <v>Low (&lt;$35)</v>
      </c>
      <c r="X5364">
        <f>ChurnTable[[#This Row],[MonthlyCharges]]*12</f>
        <v>297</v>
      </c>
      <c r="Y5364">
        <f>IF(ChurnTable[[#This Row],[Churn]]="Yes",1,0)</f>
        <v>0</v>
      </c>
      <c r="Z5364">
        <f>IF(ChurnTable[[#This Row],[Churn]]="Yes",ChurnTable[[#This Row],[MonthlyCharges]]*12,0)</f>
        <v>0</v>
      </c>
    </row>
    <row r="5365" spans="1:26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 s="1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 s="2">
        <v>25.35</v>
      </c>
      <c r="T5365" s="2">
        <v>1715.15</v>
      </c>
      <c r="U5365" t="s">
        <v>24</v>
      </c>
      <c r="V53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65" t="str">
        <f>IF(ChurnTable[[#This Row],[MonthlyCharges]]&lt;35,"Low (&lt;$35)",IF(ChurnTable[[#This Row],[MonthlyCharges]]&lt;70,"Medium ($35-$70)","High (&gt;$70)"))</f>
        <v>Low (&lt;$35)</v>
      </c>
      <c r="X5365">
        <f>ChurnTable[[#This Row],[MonthlyCharges]]*12</f>
        <v>304.20000000000005</v>
      </c>
      <c r="Y5365">
        <f>IF(ChurnTable[[#This Row],[Churn]]="Yes",1,0)</f>
        <v>0</v>
      </c>
      <c r="Z5365">
        <f>IF(ChurnTable[[#This Row],[Churn]]="Yes",ChurnTable[[#This Row],[MonthlyCharges]]*12,0)</f>
        <v>0</v>
      </c>
    </row>
    <row r="5366" spans="1:26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 s="1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 s="2">
        <v>90.7</v>
      </c>
      <c r="T5366" s="2">
        <v>1597.25</v>
      </c>
      <c r="U5366" t="s">
        <v>23</v>
      </c>
      <c r="V53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66" t="str">
        <f>IF(ChurnTable[[#This Row],[MonthlyCharges]]&lt;35,"Low (&lt;$35)",IF(ChurnTable[[#This Row],[MonthlyCharges]]&lt;70,"Medium ($35-$70)","High (&gt;$70)"))</f>
        <v>High (&gt;$70)</v>
      </c>
      <c r="X5366">
        <f>ChurnTable[[#This Row],[MonthlyCharges]]*12</f>
        <v>1088.4000000000001</v>
      </c>
      <c r="Y5366">
        <f>IF(ChurnTable[[#This Row],[Churn]]="Yes",1,0)</f>
        <v>1</v>
      </c>
      <c r="Z5366">
        <f>IF(ChurnTable[[#This Row],[Churn]]="Yes",ChurnTable[[#This Row],[MonthlyCharges]]*12,0)</f>
        <v>1088.4000000000001</v>
      </c>
    </row>
    <row r="5367" spans="1:26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 s="1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 s="2">
        <v>20</v>
      </c>
      <c r="T5367" s="2">
        <v>1250.0999999999999</v>
      </c>
      <c r="U5367" t="s">
        <v>24</v>
      </c>
      <c r="V53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67" t="str">
        <f>IF(ChurnTable[[#This Row],[MonthlyCharges]]&lt;35,"Low (&lt;$35)",IF(ChurnTable[[#This Row],[MonthlyCharges]]&lt;70,"Medium ($35-$70)","High (&gt;$70)"))</f>
        <v>Low (&lt;$35)</v>
      </c>
      <c r="X5367">
        <f>ChurnTable[[#This Row],[MonthlyCharges]]*12</f>
        <v>240</v>
      </c>
      <c r="Y5367">
        <f>IF(ChurnTable[[#This Row],[Churn]]="Yes",1,0)</f>
        <v>0</v>
      </c>
      <c r="Z5367">
        <f>IF(ChurnTable[[#This Row],[Churn]]="Yes",ChurnTable[[#This Row],[MonthlyCharges]]*12,0)</f>
        <v>0</v>
      </c>
    </row>
    <row r="5368" spans="1:26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 s="1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 s="2">
        <v>59.75</v>
      </c>
      <c r="T5368" s="2">
        <v>3996.8</v>
      </c>
      <c r="U5368" t="s">
        <v>24</v>
      </c>
      <c r="V53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68" t="str">
        <f>IF(ChurnTable[[#This Row],[MonthlyCharges]]&lt;35,"Low (&lt;$35)",IF(ChurnTable[[#This Row],[MonthlyCharges]]&lt;70,"Medium ($35-$70)","High (&gt;$70)"))</f>
        <v>Medium ($35-$70)</v>
      </c>
      <c r="X5368">
        <f>ChurnTable[[#This Row],[MonthlyCharges]]*12</f>
        <v>717</v>
      </c>
      <c r="Y5368">
        <f>IF(ChurnTable[[#This Row],[Churn]]="Yes",1,0)</f>
        <v>0</v>
      </c>
      <c r="Z5368">
        <f>IF(ChurnTable[[#This Row],[Churn]]="Yes",ChurnTable[[#This Row],[MonthlyCharges]]*12,0)</f>
        <v>0</v>
      </c>
    </row>
    <row r="5369" spans="1:26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 s="1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 s="2">
        <v>82.5</v>
      </c>
      <c r="T5369" s="2">
        <v>5215.1000000000004</v>
      </c>
      <c r="U5369" t="s">
        <v>24</v>
      </c>
      <c r="V53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69" t="str">
        <f>IF(ChurnTable[[#This Row],[MonthlyCharges]]&lt;35,"Low (&lt;$35)",IF(ChurnTable[[#This Row],[MonthlyCharges]]&lt;70,"Medium ($35-$70)","High (&gt;$70)"))</f>
        <v>High (&gt;$70)</v>
      </c>
      <c r="X5369">
        <f>ChurnTable[[#This Row],[MonthlyCharges]]*12</f>
        <v>990</v>
      </c>
      <c r="Y5369">
        <f>IF(ChurnTable[[#This Row],[Churn]]="Yes",1,0)</f>
        <v>0</v>
      </c>
      <c r="Z5369">
        <f>IF(ChurnTable[[#This Row],[Churn]]="Yes",ChurnTable[[#This Row],[MonthlyCharges]]*12,0)</f>
        <v>0</v>
      </c>
    </row>
    <row r="5370" spans="1:26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 s="1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 s="2">
        <v>70.3</v>
      </c>
      <c r="T5370" s="2">
        <v>235.5</v>
      </c>
      <c r="U5370" t="s">
        <v>23</v>
      </c>
      <c r="V53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70" t="str">
        <f>IF(ChurnTable[[#This Row],[MonthlyCharges]]&lt;35,"Low (&lt;$35)",IF(ChurnTable[[#This Row],[MonthlyCharges]]&lt;70,"Medium ($35-$70)","High (&gt;$70)"))</f>
        <v>High (&gt;$70)</v>
      </c>
      <c r="X5370">
        <f>ChurnTable[[#This Row],[MonthlyCharges]]*12</f>
        <v>843.59999999999991</v>
      </c>
      <c r="Y5370">
        <f>IF(ChurnTable[[#This Row],[Churn]]="Yes",1,0)</f>
        <v>1</v>
      </c>
      <c r="Z5370">
        <f>IF(ChurnTable[[#This Row],[Churn]]="Yes",ChurnTable[[#This Row],[MonthlyCharges]]*12,0)</f>
        <v>843.59999999999991</v>
      </c>
    </row>
    <row r="5371" spans="1:26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 s="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 s="2">
        <v>20.350000000000001</v>
      </c>
      <c r="T5371" s="2">
        <v>673.2</v>
      </c>
      <c r="U5371" t="s">
        <v>24</v>
      </c>
      <c r="V53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71" t="str">
        <f>IF(ChurnTable[[#This Row],[MonthlyCharges]]&lt;35,"Low (&lt;$35)",IF(ChurnTable[[#This Row],[MonthlyCharges]]&lt;70,"Medium ($35-$70)","High (&gt;$70)"))</f>
        <v>Low (&lt;$35)</v>
      </c>
      <c r="X5371">
        <f>ChurnTable[[#This Row],[MonthlyCharges]]*12</f>
        <v>244.20000000000002</v>
      </c>
      <c r="Y5371">
        <f>IF(ChurnTable[[#This Row],[Churn]]="Yes",1,0)</f>
        <v>0</v>
      </c>
      <c r="Z5371">
        <f>IF(ChurnTable[[#This Row],[Churn]]="Yes",ChurnTable[[#This Row],[MonthlyCharges]]*12,0)</f>
        <v>0</v>
      </c>
    </row>
    <row r="5372" spans="1:26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 s="1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 s="2">
        <v>90.8</v>
      </c>
      <c r="T5372" s="2">
        <v>1442.2</v>
      </c>
      <c r="U5372" t="s">
        <v>24</v>
      </c>
      <c r="V53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72" t="str">
        <f>IF(ChurnTable[[#This Row],[MonthlyCharges]]&lt;35,"Low (&lt;$35)",IF(ChurnTable[[#This Row],[MonthlyCharges]]&lt;70,"Medium ($35-$70)","High (&gt;$70)"))</f>
        <v>High (&gt;$70)</v>
      </c>
      <c r="X5372">
        <f>ChurnTable[[#This Row],[MonthlyCharges]]*12</f>
        <v>1089.5999999999999</v>
      </c>
      <c r="Y5372">
        <f>IF(ChurnTable[[#This Row],[Churn]]="Yes",1,0)</f>
        <v>0</v>
      </c>
      <c r="Z5372">
        <f>IF(ChurnTable[[#This Row],[Churn]]="Yes",ChurnTable[[#This Row],[MonthlyCharges]]*12,0)</f>
        <v>0</v>
      </c>
    </row>
    <row r="5373" spans="1:26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 s="1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 s="2">
        <v>103.95</v>
      </c>
      <c r="T5373" s="2">
        <v>5639.05</v>
      </c>
      <c r="U5373" t="s">
        <v>23</v>
      </c>
      <c r="V53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73" t="str">
        <f>IF(ChurnTable[[#This Row],[MonthlyCharges]]&lt;35,"Low (&lt;$35)",IF(ChurnTable[[#This Row],[MonthlyCharges]]&lt;70,"Medium ($35-$70)","High (&gt;$70)"))</f>
        <v>High (&gt;$70)</v>
      </c>
      <c r="X5373">
        <f>ChurnTable[[#This Row],[MonthlyCharges]]*12</f>
        <v>1247.4000000000001</v>
      </c>
      <c r="Y5373">
        <f>IF(ChurnTable[[#This Row],[Churn]]="Yes",1,0)</f>
        <v>1</v>
      </c>
      <c r="Z5373">
        <f>IF(ChurnTable[[#This Row],[Churn]]="Yes",ChurnTable[[#This Row],[MonthlyCharges]]*12,0)</f>
        <v>1247.4000000000001</v>
      </c>
    </row>
    <row r="5374" spans="1:26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 s="1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 s="2">
        <v>104.95</v>
      </c>
      <c r="T5374" s="2">
        <v>5222.3500000000004</v>
      </c>
      <c r="U5374" t="s">
        <v>24</v>
      </c>
      <c r="V53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74" t="str">
        <f>IF(ChurnTable[[#This Row],[MonthlyCharges]]&lt;35,"Low (&lt;$35)",IF(ChurnTable[[#This Row],[MonthlyCharges]]&lt;70,"Medium ($35-$70)","High (&gt;$70)"))</f>
        <v>High (&gt;$70)</v>
      </c>
      <c r="X5374">
        <f>ChurnTable[[#This Row],[MonthlyCharges]]*12</f>
        <v>1259.4000000000001</v>
      </c>
      <c r="Y5374">
        <f>IF(ChurnTable[[#This Row],[Churn]]="Yes",1,0)</f>
        <v>0</v>
      </c>
      <c r="Z5374">
        <f>IF(ChurnTable[[#This Row],[Churn]]="Yes",ChurnTable[[#This Row],[MonthlyCharges]]*12,0)</f>
        <v>0</v>
      </c>
    </row>
    <row r="5375" spans="1:26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 s="1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 s="2">
        <v>105.25</v>
      </c>
      <c r="T5375" s="2">
        <v>7291.75</v>
      </c>
      <c r="U5375" t="s">
        <v>24</v>
      </c>
      <c r="V53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75" t="str">
        <f>IF(ChurnTable[[#This Row],[MonthlyCharges]]&lt;35,"Low (&lt;$35)",IF(ChurnTable[[#This Row],[MonthlyCharges]]&lt;70,"Medium ($35-$70)","High (&gt;$70)"))</f>
        <v>High (&gt;$70)</v>
      </c>
      <c r="X5375">
        <f>ChurnTable[[#This Row],[MonthlyCharges]]*12</f>
        <v>1263</v>
      </c>
      <c r="Y5375">
        <f>IF(ChurnTable[[#This Row],[Churn]]="Yes",1,0)</f>
        <v>0</v>
      </c>
      <c r="Z5375">
        <f>IF(ChurnTable[[#This Row],[Churn]]="Yes",ChurnTable[[#This Row],[MonthlyCharges]]*12,0)</f>
        <v>0</v>
      </c>
    </row>
    <row r="5376" spans="1:26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 s="1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 s="2">
        <v>74.75</v>
      </c>
      <c r="T5376" s="2">
        <v>799.65</v>
      </c>
      <c r="U5376" t="s">
        <v>23</v>
      </c>
      <c r="V53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76" t="str">
        <f>IF(ChurnTable[[#This Row],[MonthlyCharges]]&lt;35,"Low (&lt;$35)",IF(ChurnTable[[#This Row],[MonthlyCharges]]&lt;70,"Medium ($35-$70)","High (&gt;$70)"))</f>
        <v>High (&gt;$70)</v>
      </c>
      <c r="X5376">
        <f>ChurnTable[[#This Row],[MonthlyCharges]]*12</f>
        <v>897</v>
      </c>
      <c r="Y5376">
        <f>IF(ChurnTable[[#This Row],[Churn]]="Yes",1,0)</f>
        <v>1</v>
      </c>
      <c r="Z5376">
        <f>IF(ChurnTable[[#This Row],[Churn]]="Yes",ChurnTable[[#This Row],[MonthlyCharges]]*12,0)</f>
        <v>897</v>
      </c>
    </row>
    <row r="5377" spans="1:26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 s="1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 s="2">
        <v>50.8</v>
      </c>
      <c r="T5377" s="2">
        <v>50.8</v>
      </c>
      <c r="U5377" t="s">
        <v>23</v>
      </c>
      <c r="V53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77" t="str">
        <f>IF(ChurnTable[[#This Row],[MonthlyCharges]]&lt;35,"Low (&lt;$35)",IF(ChurnTable[[#This Row],[MonthlyCharges]]&lt;70,"Medium ($35-$70)","High (&gt;$70)"))</f>
        <v>Medium ($35-$70)</v>
      </c>
      <c r="X5377">
        <f>ChurnTable[[#This Row],[MonthlyCharges]]*12</f>
        <v>609.59999999999991</v>
      </c>
      <c r="Y5377">
        <f>IF(ChurnTable[[#This Row],[Churn]]="Yes",1,0)</f>
        <v>1</v>
      </c>
      <c r="Z5377">
        <f>IF(ChurnTable[[#This Row],[Churn]]="Yes",ChurnTable[[#This Row],[MonthlyCharges]]*12,0)</f>
        <v>609.59999999999991</v>
      </c>
    </row>
    <row r="5378" spans="1:26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 s="1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 s="2">
        <v>23.75</v>
      </c>
      <c r="T5378" s="2">
        <v>424.5</v>
      </c>
      <c r="U5378" t="s">
        <v>24</v>
      </c>
      <c r="V53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378" t="str">
        <f>IF(ChurnTable[[#This Row],[MonthlyCharges]]&lt;35,"Low (&lt;$35)",IF(ChurnTable[[#This Row],[MonthlyCharges]]&lt;70,"Medium ($35-$70)","High (&gt;$70)"))</f>
        <v>Low (&lt;$35)</v>
      </c>
      <c r="X5378">
        <f>ChurnTable[[#This Row],[MonthlyCharges]]*12</f>
        <v>285</v>
      </c>
      <c r="Y5378">
        <f>IF(ChurnTable[[#This Row],[Churn]]="Yes",1,0)</f>
        <v>0</v>
      </c>
      <c r="Z5378">
        <f>IF(ChurnTable[[#This Row],[Churn]]="Yes",ChurnTable[[#This Row],[MonthlyCharges]]*12,0)</f>
        <v>0</v>
      </c>
    </row>
    <row r="5379" spans="1:26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 s="1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 s="2">
        <v>61.3</v>
      </c>
      <c r="T5379" s="2">
        <v>249.4</v>
      </c>
      <c r="U5379" t="s">
        <v>24</v>
      </c>
      <c r="V53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79" t="str">
        <f>IF(ChurnTable[[#This Row],[MonthlyCharges]]&lt;35,"Low (&lt;$35)",IF(ChurnTable[[#This Row],[MonthlyCharges]]&lt;70,"Medium ($35-$70)","High (&gt;$70)"))</f>
        <v>Medium ($35-$70)</v>
      </c>
      <c r="X5379">
        <f>ChurnTable[[#This Row],[MonthlyCharges]]*12</f>
        <v>735.59999999999991</v>
      </c>
      <c r="Y5379">
        <f>IF(ChurnTable[[#This Row],[Churn]]="Yes",1,0)</f>
        <v>0</v>
      </c>
      <c r="Z5379">
        <f>IF(ChurnTable[[#This Row],[Churn]]="Yes",ChurnTable[[#This Row],[MonthlyCharges]]*12,0)</f>
        <v>0</v>
      </c>
    </row>
    <row r="5380" spans="1:26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 s="1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 s="2">
        <v>75.8</v>
      </c>
      <c r="T5380" s="2">
        <v>4415.75</v>
      </c>
      <c r="U5380" t="s">
        <v>24</v>
      </c>
      <c r="V53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80" t="str">
        <f>IF(ChurnTable[[#This Row],[MonthlyCharges]]&lt;35,"Low (&lt;$35)",IF(ChurnTable[[#This Row],[MonthlyCharges]]&lt;70,"Medium ($35-$70)","High (&gt;$70)"))</f>
        <v>High (&gt;$70)</v>
      </c>
      <c r="X5380">
        <f>ChurnTable[[#This Row],[MonthlyCharges]]*12</f>
        <v>909.59999999999991</v>
      </c>
      <c r="Y5380">
        <f>IF(ChurnTable[[#This Row],[Churn]]="Yes",1,0)</f>
        <v>0</v>
      </c>
      <c r="Z5380">
        <f>IF(ChurnTable[[#This Row],[Churn]]="Yes",ChurnTable[[#This Row],[MonthlyCharges]]*12,0)</f>
        <v>0</v>
      </c>
    </row>
    <row r="5381" spans="1:26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 s="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 s="2">
        <v>98</v>
      </c>
      <c r="T5381" s="2">
        <v>5270.6</v>
      </c>
      <c r="U5381" t="s">
        <v>24</v>
      </c>
      <c r="V53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81" t="str">
        <f>IF(ChurnTable[[#This Row],[MonthlyCharges]]&lt;35,"Low (&lt;$35)",IF(ChurnTable[[#This Row],[MonthlyCharges]]&lt;70,"Medium ($35-$70)","High (&gt;$70)"))</f>
        <v>High (&gt;$70)</v>
      </c>
      <c r="X5381">
        <f>ChurnTable[[#This Row],[MonthlyCharges]]*12</f>
        <v>1176</v>
      </c>
      <c r="Y5381">
        <f>IF(ChurnTable[[#This Row],[Churn]]="Yes",1,0)</f>
        <v>0</v>
      </c>
      <c r="Z5381">
        <f>IF(ChurnTable[[#This Row],[Churn]]="Yes",ChurnTable[[#This Row],[MonthlyCharges]]*12,0)</f>
        <v>0</v>
      </c>
    </row>
    <row r="5382" spans="1:26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 s="1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 s="2">
        <v>80.25</v>
      </c>
      <c r="T5382" s="2">
        <v>144.55000000000001</v>
      </c>
      <c r="U5382" t="s">
        <v>23</v>
      </c>
      <c r="V53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82" t="str">
        <f>IF(ChurnTable[[#This Row],[MonthlyCharges]]&lt;35,"Low (&lt;$35)",IF(ChurnTable[[#This Row],[MonthlyCharges]]&lt;70,"Medium ($35-$70)","High (&gt;$70)"))</f>
        <v>High (&gt;$70)</v>
      </c>
      <c r="X5382">
        <f>ChurnTable[[#This Row],[MonthlyCharges]]*12</f>
        <v>963</v>
      </c>
      <c r="Y5382">
        <f>IF(ChurnTable[[#This Row],[Churn]]="Yes",1,0)</f>
        <v>1</v>
      </c>
      <c r="Z5382">
        <f>IF(ChurnTable[[#This Row],[Churn]]="Yes",ChurnTable[[#This Row],[MonthlyCharges]]*12,0)</f>
        <v>963</v>
      </c>
    </row>
    <row r="5383" spans="1:26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 s="1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 s="2">
        <v>78.900000000000006</v>
      </c>
      <c r="T5383" s="2">
        <v>2447.9499999999998</v>
      </c>
      <c r="U5383" t="s">
        <v>23</v>
      </c>
      <c r="V53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83" t="str">
        <f>IF(ChurnTable[[#This Row],[MonthlyCharges]]&lt;35,"Low (&lt;$35)",IF(ChurnTable[[#This Row],[MonthlyCharges]]&lt;70,"Medium ($35-$70)","High (&gt;$70)"))</f>
        <v>High (&gt;$70)</v>
      </c>
      <c r="X5383">
        <f>ChurnTable[[#This Row],[MonthlyCharges]]*12</f>
        <v>946.80000000000007</v>
      </c>
      <c r="Y5383">
        <f>IF(ChurnTable[[#This Row],[Churn]]="Yes",1,0)</f>
        <v>1</v>
      </c>
      <c r="Z5383">
        <f>IF(ChurnTable[[#This Row],[Churn]]="Yes",ChurnTable[[#This Row],[MonthlyCharges]]*12,0)</f>
        <v>946.80000000000007</v>
      </c>
    </row>
    <row r="5384" spans="1:26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 s="1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 s="2">
        <v>52</v>
      </c>
      <c r="T5384" s="2">
        <v>2884.9</v>
      </c>
      <c r="U5384" t="s">
        <v>24</v>
      </c>
      <c r="V53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84" t="str">
        <f>IF(ChurnTable[[#This Row],[MonthlyCharges]]&lt;35,"Low (&lt;$35)",IF(ChurnTable[[#This Row],[MonthlyCharges]]&lt;70,"Medium ($35-$70)","High (&gt;$70)"))</f>
        <v>Medium ($35-$70)</v>
      </c>
      <c r="X5384">
        <f>ChurnTable[[#This Row],[MonthlyCharges]]*12</f>
        <v>624</v>
      </c>
      <c r="Y5384">
        <f>IF(ChurnTable[[#This Row],[Churn]]="Yes",1,0)</f>
        <v>0</v>
      </c>
      <c r="Z5384">
        <f>IF(ChurnTable[[#This Row],[Churn]]="Yes",ChurnTable[[#This Row],[MonthlyCharges]]*12,0)</f>
        <v>0</v>
      </c>
    </row>
    <row r="5385" spans="1:26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 s="1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 s="2">
        <v>84.75</v>
      </c>
      <c r="T5385" s="2">
        <v>3050.15</v>
      </c>
      <c r="U5385" t="s">
        <v>23</v>
      </c>
      <c r="V53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85" t="str">
        <f>IF(ChurnTable[[#This Row],[MonthlyCharges]]&lt;35,"Low (&lt;$35)",IF(ChurnTable[[#This Row],[MonthlyCharges]]&lt;70,"Medium ($35-$70)","High (&gt;$70)"))</f>
        <v>High (&gt;$70)</v>
      </c>
      <c r="X5385">
        <f>ChurnTable[[#This Row],[MonthlyCharges]]*12</f>
        <v>1017</v>
      </c>
      <c r="Y5385">
        <f>IF(ChurnTable[[#This Row],[Churn]]="Yes",1,0)</f>
        <v>1</v>
      </c>
      <c r="Z5385">
        <f>IF(ChurnTable[[#This Row],[Churn]]="Yes",ChurnTable[[#This Row],[MonthlyCharges]]*12,0)</f>
        <v>1017</v>
      </c>
    </row>
    <row r="5386" spans="1:26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 s="1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 s="2">
        <v>64.400000000000006</v>
      </c>
      <c r="T5386" s="2">
        <v>253</v>
      </c>
      <c r="U5386" t="s">
        <v>24</v>
      </c>
      <c r="V53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86" t="str">
        <f>IF(ChurnTable[[#This Row],[MonthlyCharges]]&lt;35,"Low (&lt;$35)",IF(ChurnTable[[#This Row],[MonthlyCharges]]&lt;70,"Medium ($35-$70)","High (&gt;$70)"))</f>
        <v>Medium ($35-$70)</v>
      </c>
      <c r="X5386">
        <f>ChurnTable[[#This Row],[MonthlyCharges]]*12</f>
        <v>772.80000000000007</v>
      </c>
      <c r="Y5386">
        <f>IF(ChurnTable[[#This Row],[Churn]]="Yes",1,0)</f>
        <v>0</v>
      </c>
      <c r="Z5386">
        <f>IF(ChurnTable[[#This Row],[Churn]]="Yes",ChurnTable[[#This Row],[MonthlyCharges]]*12,0)</f>
        <v>0</v>
      </c>
    </row>
    <row r="5387" spans="1:26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 s="1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 s="2">
        <v>85.45</v>
      </c>
      <c r="T5387" s="2">
        <v>4517.25</v>
      </c>
      <c r="U5387" t="s">
        <v>23</v>
      </c>
      <c r="V53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87" t="str">
        <f>IF(ChurnTable[[#This Row],[MonthlyCharges]]&lt;35,"Low (&lt;$35)",IF(ChurnTable[[#This Row],[MonthlyCharges]]&lt;70,"Medium ($35-$70)","High (&gt;$70)"))</f>
        <v>High (&gt;$70)</v>
      </c>
      <c r="X5387">
        <f>ChurnTable[[#This Row],[MonthlyCharges]]*12</f>
        <v>1025.4000000000001</v>
      </c>
      <c r="Y5387">
        <f>IF(ChurnTable[[#This Row],[Churn]]="Yes",1,0)</f>
        <v>1</v>
      </c>
      <c r="Z5387">
        <f>IF(ChurnTable[[#This Row],[Churn]]="Yes",ChurnTable[[#This Row],[MonthlyCharges]]*12,0)</f>
        <v>1025.4000000000001</v>
      </c>
    </row>
    <row r="5388" spans="1:26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 s="1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 s="2">
        <v>45.8</v>
      </c>
      <c r="T5388" s="2">
        <v>436.2</v>
      </c>
      <c r="U5388" t="s">
        <v>24</v>
      </c>
      <c r="V53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88" t="str">
        <f>IF(ChurnTable[[#This Row],[MonthlyCharges]]&lt;35,"Low (&lt;$35)",IF(ChurnTable[[#This Row],[MonthlyCharges]]&lt;70,"Medium ($35-$70)","High (&gt;$70)"))</f>
        <v>Medium ($35-$70)</v>
      </c>
      <c r="X5388">
        <f>ChurnTable[[#This Row],[MonthlyCharges]]*12</f>
        <v>549.59999999999991</v>
      </c>
      <c r="Y5388">
        <f>IF(ChurnTable[[#This Row],[Churn]]="Yes",1,0)</f>
        <v>0</v>
      </c>
      <c r="Z5388">
        <f>IF(ChurnTable[[#This Row],[Churn]]="Yes",ChurnTable[[#This Row],[MonthlyCharges]]*12,0)</f>
        <v>0</v>
      </c>
    </row>
    <row r="5389" spans="1:26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 s="1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 s="2">
        <v>30.5</v>
      </c>
      <c r="T5389" s="2">
        <v>118.4</v>
      </c>
      <c r="U5389" t="s">
        <v>24</v>
      </c>
      <c r="V53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89" t="str">
        <f>IF(ChurnTable[[#This Row],[MonthlyCharges]]&lt;35,"Low (&lt;$35)",IF(ChurnTable[[#This Row],[MonthlyCharges]]&lt;70,"Medium ($35-$70)","High (&gt;$70)"))</f>
        <v>Low (&lt;$35)</v>
      </c>
      <c r="X5389">
        <f>ChurnTable[[#This Row],[MonthlyCharges]]*12</f>
        <v>366</v>
      </c>
      <c r="Y5389">
        <f>IF(ChurnTable[[#This Row],[Churn]]="Yes",1,0)</f>
        <v>0</v>
      </c>
      <c r="Z5389">
        <f>IF(ChurnTable[[#This Row],[Churn]]="Yes",ChurnTable[[#This Row],[MonthlyCharges]]*12,0)</f>
        <v>0</v>
      </c>
    </row>
    <row r="5390" spans="1:26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 s="1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 s="2">
        <v>19.899999999999999</v>
      </c>
      <c r="T5390" s="2">
        <v>19.899999999999999</v>
      </c>
      <c r="U5390" t="s">
        <v>23</v>
      </c>
      <c r="V53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90" t="str">
        <f>IF(ChurnTable[[#This Row],[MonthlyCharges]]&lt;35,"Low (&lt;$35)",IF(ChurnTable[[#This Row],[MonthlyCharges]]&lt;70,"Medium ($35-$70)","High (&gt;$70)"))</f>
        <v>Low (&lt;$35)</v>
      </c>
      <c r="X5390">
        <f>ChurnTable[[#This Row],[MonthlyCharges]]*12</f>
        <v>238.79999999999998</v>
      </c>
      <c r="Y5390">
        <f>IF(ChurnTable[[#This Row],[Churn]]="Yes",1,0)</f>
        <v>1</v>
      </c>
      <c r="Z5390">
        <f>IF(ChurnTable[[#This Row],[Churn]]="Yes",ChurnTable[[#This Row],[MonthlyCharges]]*12,0)</f>
        <v>238.79999999999998</v>
      </c>
    </row>
    <row r="5391" spans="1:26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 s="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 s="2">
        <v>69.150000000000006</v>
      </c>
      <c r="T5391" s="2">
        <v>3649.6</v>
      </c>
      <c r="U5391" t="s">
        <v>24</v>
      </c>
      <c r="V53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391" t="str">
        <f>IF(ChurnTable[[#This Row],[MonthlyCharges]]&lt;35,"Low (&lt;$35)",IF(ChurnTable[[#This Row],[MonthlyCharges]]&lt;70,"Medium ($35-$70)","High (&gt;$70)"))</f>
        <v>Medium ($35-$70)</v>
      </c>
      <c r="X5391">
        <f>ChurnTable[[#This Row],[MonthlyCharges]]*12</f>
        <v>829.80000000000007</v>
      </c>
      <c r="Y5391">
        <f>IF(ChurnTable[[#This Row],[Churn]]="Yes",1,0)</f>
        <v>0</v>
      </c>
      <c r="Z5391">
        <f>IF(ChurnTable[[#This Row],[Churn]]="Yes",ChurnTable[[#This Row],[MonthlyCharges]]*12,0)</f>
        <v>0</v>
      </c>
    </row>
    <row r="5392" spans="1:26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 s="1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 s="2">
        <v>99.45</v>
      </c>
      <c r="T5392" s="2">
        <v>1200.1500000000001</v>
      </c>
      <c r="U5392" t="s">
        <v>23</v>
      </c>
      <c r="V53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92" t="str">
        <f>IF(ChurnTable[[#This Row],[MonthlyCharges]]&lt;35,"Low (&lt;$35)",IF(ChurnTable[[#This Row],[MonthlyCharges]]&lt;70,"Medium ($35-$70)","High (&gt;$70)"))</f>
        <v>High (&gt;$70)</v>
      </c>
      <c r="X5392">
        <f>ChurnTable[[#This Row],[MonthlyCharges]]*12</f>
        <v>1193.4000000000001</v>
      </c>
      <c r="Y5392">
        <f>IF(ChurnTable[[#This Row],[Churn]]="Yes",1,0)</f>
        <v>1</v>
      </c>
      <c r="Z5392">
        <f>IF(ChurnTable[[#This Row],[Churn]]="Yes",ChurnTable[[#This Row],[MonthlyCharges]]*12,0)</f>
        <v>1193.4000000000001</v>
      </c>
    </row>
    <row r="5393" spans="1:26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 s="1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 s="2">
        <v>49.25</v>
      </c>
      <c r="T5393" s="2">
        <v>255.6</v>
      </c>
      <c r="U5393" t="s">
        <v>24</v>
      </c>
      <c r="V53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93" t="str">
        <f>IF(ChurnTable[[#This Row],[MonthlyCharges]]&lt;35,"Low (&lt;$35)",IF(ChurnTable[[#This Row],[MonthlyCharges]]&lt;70,"Medium ($35-$70)","High (&gt;$70)"))</f>
        <v>Medium ($35-$70)</v>
      </c>
      <c r="X5393">
        <f>ChurnTable[[#This Row],[MonthlyCharges]]*12</f>
        <v>591</v>
      </c>
      <c r="Y5393">
        <f>IF(ChurnTable[[#This Row],[Churn]]="Yes",1,0)</f>
        <v>0</v>
      </c>
      <c r="Z5393">
        <f>IF(ChurnTable[[#This Row],[Churn]]="Yes",ChurnTable[[#This Row],[MonthlyCharges]]*12,0)</f>
        <v>0</v>
      </c>
    </row>
    <row r="5394" spans="1:26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 s="1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 s="2">
        <v>39.35</v>
      </c>
      <c r="T5394" s="2">
        <v>2395.0500000000002</v>
      </c>
      <c r="U5394" t="s">
        <v>24</v>
      </c>
      <c r="V53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394" t="str">
        <f>IF(ChurnTable[[#This Row],[MonthlyCharges]]&lt;35,"Low (&lt;$35)",IF(ChurnTable[[#This Row],[MonthlyCharges]]&lt;70,"Medium ($35-$70)","High (&gt;$70)"))</f>
        <v>Medium ($35-$70)</v>
      </c>
      <c r="X5394">
        <f>ChurnTable[[#This Row],[MonthlyCharges]]*12</f>
        <v>472.20000000000005</v>
      </c>
      <c r="Y5394">
        <f>IF(ChurnTable[[#This Row],[Churn]]="Yes",1,0)</f>
        <v>0</v>
      </c>
      <c r="Z5394">
        <f>IF(ChurnTable[[#This Row],[Churn]]="Yes",ChurnTable[[#This Row],[MonthlyCharges]]*12,0)</f>
        <v>0</v>
      </c>
    </row>
    <row r="5395" spans="1:26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 s="1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 s="2">
        <v>70.599999999999994</v>
      </c>
      <c r="T5395" s="2">
        <v>70.599999999999994</v>
      </c>
      <c r="U5395" t="s">
        <v>23</v>
      </c>
      <c r="V53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95" t="str">
        <f>IF(ChurnTable[[#This Row],[MonthlyCharges]]&lt;35,"Low (&lt;$35)",IF(ChurnTable[[#This Row],[MonthlyCharges]]&lt;70,"Medium ($35-$70)","High (&gt;$70)"))</f>
        <v>High (&gt;$70)</v>
      </c>
      <c r="X5395">
        <f>ChurnTable[[#This Row],[MonthlyCharges]]*12</f>
        <v>847.19999999999993</v>
      </c>
      <c r="Y5395">
        <f>IF(ChurnTable[[#This Row],[Churn]]="Yes",1,0)</f>
        <v>1</v>
      </c>
      <c r="Z5395">
        <f>IF(ChurnTable[[#This Row],[Churn]]="Yes",ChurnTable[[#This Row],[MonthlyCharges]]*12,0)</f>
        <v>847.19999999999993</v>
      </c>
    </row>
    <row r="5396" spans="1:26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 s="1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 s="2">
        <v>105.1</v>
      </c>
      <c r="T5396" s="2">
        <v>5083.55</v>
      </c>
      <c r="U5396" t="s">
        <v>24</v>
      </c>
      <c r="V53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96" t="str">
        <f>IF(ChurnTable[[#This Row],[MonthlyCharges]]&lt;35,"Low (&lt;$35)",IF(ChurnTable[[#This Row],[MonthlyCharges]]&lt;70,"Medium ($35-$70)","High (&gt;$70)"))</f>
        <v>High (&gt;$70)</v>
      </c>
      <c r="X5396">
        <f>ChurnTable[[#This Row],[MonthlyCharges]]*12</f>
        <v>1261.1999999999998</v>
      </c>
      <c r="Y5396">
        <f>IF(ChurnTable[[#This Row],[Churn]]="Yes",1,0)</f>
        <v>0</v>
      </c>
      <c r="Z5396">
        <f>IF(ChurnTable[[#This Row],[Churn]]="Yes",ChurnTable[[#This Row],[MonthlyCharges]]*12,0)</f>
        <v>0</v>
      </c>
    </row>
    <row r="5397" spans="1:26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 s="1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 s="2">
        <v>81</v>
      </c>
      <c r="T5397" s="2">
        <v>389.6</v>
      </c>
      <c r="U5397" t="s">
        <v>23</v>
      </c>
      <c r="V53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97" t="str">
        <f>IF(ChurnTable[[#This Row],[MonthlyCharges]]&lt;35,"Low (&lt;$35)",IF(ChurnTable[[#This Row],[MonthlyCharges]]&lt;70,"Medium ($35-$70)","High (&gt;$70)"))</f>
        <v>High (&gt;$70)</v>
      </c>
      <c r="X5397">
        <f>ChurnTable[[#This Row],[MonthlyCharges]]*12</f>
        <v>972</v>
      </c>
      <c r="Y5397">
        <f>IF(ChurnTable[[#This Row],[Churn]]="Yes",1,0)</f>
        <v>1</v>
      </c>
      <c r="Z5397">
        <f>IF(ChurnTable[[#This Row],[Churn]]="Yes",ChurnTable[[#This Row],[MonthlyCharges]]*12,0)</f>
        <v>972</v>
      </c>
    </row>
    <row r="5398" spans="1:26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 s="1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 s="2">
        <v>20.100000000000001</v>
      </c>
      <c r="T5398" s="2">
        <v>644.5</v>
      </c>
      <c r="U5398" t="s">
        <v>24</v>
      </c>
      <c r="V53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398" t="str">
        <f>IF(ChurnTable[[#This Row],[MonthlyCharges]]&lt;35,"Low (&lt;$35)",IF(ChurnTable[[#This Row],[MonthlyCharges]]&lt;70,"Medium ($35-$70)","High (&gt;$70)"))</f>
        <v>Low (&lt;$35)</v>
      </c>
      <c r="X5398">
        <f>ChurnTable[[#This Row],[MonthlyCharges]]*12</f>
        <v>241.20000000000002</v>
      </c>
      <c r="Y5398">
        <f>IF(ChurnTable[[#This Row],[Churn]]="Yes",1,0)</f>
        <v>0</v>
      </c>
      <c r="Z5398">
        <f>IF(ChurnTable[[#This Row],[Churn]]="Yes",ChurnTable[[#This Row],[MonthlyCharges]]*12,0)</f>
        <v>0</v>
      </c>
    </row>
    <row r="5399" spans="1:26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 s="1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 s="2">
        <v>84.85</v>
      </c>
      <c r="T5399" s="2">
        <v>523.5</v>
      </c>
      <c r="U5399" t="s">
        <v>23</v>
      </c>
      <c r="V53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399" t="str">
        <f>IF(ChurnTable[[#This Row],[MonthlyCharges]]&lt;35,"Low (&lt;$35)",IF(ChurnTable[[#This Row],[MonthlyCharges]]&lt;70,"Medium ($35-$70)","High (&gt;$70)"))</f>
        <v>High (&gt;$70)</v>
      </c>
      <c r="X5399">
        <f>ChurnTable[[#This Row],[MonthlyCharges]]*12</f>
        <v>1018.1999999999999</v>
      </c>
      <c r="Y5399">
        <f>IF(ChurnTable[[#This Row],[Churn]]="Yes",1,0)</f>
        <v>1</v>
      </c>
      <c r="Z5399">
        <f>IF(ChurnTable[[#This Row],[Churn]]="Yes",ChurnTable[[#This Row],[MonthlyCharges]]*12,0)</f>
        <v>1018.1999999999999</v>
      </c>
    </row>
    <row r="5400" spans="1:26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 s="1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 s="2">
        <v>19.75</v>
      </c>
      <c r="T5400" s="2">
        <v>39.299999999999997</v>
      </c>
      <c r="U5400" t="s">
        <v>24</v>
      </c>
      <c r="V54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00" t="str">
        <f>IF(ChurnTable[[#This Row],[MonthlyCharges]]&lt;35,"Low (&lt;$35)",IF(ChurnTable[[#This Row],[MonthlyCharges]]&lt;70,"Medium ($35-$70)","High (&gt;$70)"))</f>
        <v>Low (&lt;$35)</v>
      </c>
      <c r="X5400">
        <f>ChurnTable[[#This Row],[MonthlyCharges]]*12</f>
        <v>237</v>
      </c>
      <c r="Y5400">
        <f>IF(ChurnTable[[#This Row],[Churn]]="Yes",1,0)</f>
        <v>0</v>
      </c>
      <c r="Z5400">
        <f>IF(ChurnTable[[#This Row],[Churn]]="Yes",ChurnTable[[#This Row],[MonthlyCharges]]*12,0)</f>
        <v>0</v>
      </c>
    </row>
    <row r="5401" spans="1:26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 s="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 s="2">
        <v>19.75</v>
      </c>
      <c r="T5401" s="2">
        <v>989.05</v>
      </c>
      <c r="U5401" t="s">
        <v>24</v>
      </c>
      <c r="V54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01" t="str">
        <f>IF(ChurnTable[[#This Row],[MonthlyCharges]]&lt;35,"Low (&lt;$35)",IF(ChurnTable[[#This Row],[MonthlyCharges]]&lt;70,"Medium ($35-$70)","High (&gt;$70)"))</f>
        <v>Low (&lt;$35)</v>
      </c>
      <c r="X5401">
        <f>ChurnTable[[#This Row],[MonthlyCharges]]*12</f>
        <v>237</v>
      </c>
      <c r="Y5401">
        <f>IF(ChurnTable[[#This Row],[Churn]]="Yes",1,0)</f>
        <v>0</v>
      </c>
      <c r="Z5401">
        <f>IF(ChurnTable[[#This Row],[Churn]]="Yes",ChurnTable[[#This Row],[MonthlyCharges]]*12,0)</f>
        <v>0</v>
      </c>
    </row>
    <row r="5402" spans="1:26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 s="1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 s="2">
        <v>70.400000000000006</v>
      </c>
      <c r="T5402" s="2">
        <v>2406.1</v>
      </c>
      <c r="U5402" t="s">
        <v>24</v>
      </c>
      <c r="V54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02" t="str">
        <f>IF(ChurnTable[[#This Row],[MonthlyCharges]]&lt;35,"Low (&lt;$35)",IF(ChurnTable[[#This Row],[MonthlyCharges]]&lt;70,"Medium ($35-$70)","High (&gt;$70)"))</f>
        <v>High (&gt;$70)</v>
      </c>
      <c r="X5402">
        <f>ChurnTable[[#This Row],[MonthlyCharges]]*12</f>
        <v>844.80000000000007</v>
      </c>
      <c r="Y5402">
        <f>IF(ChurnTable[[#This Row],[Churn]]="Yes",1,0)</f>
        <v>0</v>
      </c>
      <c r="Z5402">
        <f>IF(ChurnTable[[#This Row],[Churn]]="Yes",ChurnTable[[#This Row],[MonthlyCharges]]*12,0)</f>
        <v>0</v>
      </c>
    </row>
    <row r="5403" spans="1:26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 s="1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 s="2">
        <v>20.45</v>
      </c>
      <c r="T5403" s="2">
        <v>638.54999999999995</v>
      </c>
      <c r="U5403" t="s">
        <v>24</v>
      </c>
      <c r="V54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03" t="str">
        <f>IF(ChurnTable[[#This Row],[MonthlyCharges]]&lt;35,"Low (&lt;$35)",IF(ChurnTable[[#This Row],[MonthlyCharges]]&lt;70,"Medium ($35-$70)","High (&gt;$70)"))</f>
        <v>Low (&lt;$35)</v>
      </c>
      <c r="X5403">
        <f>ChurnTable[[#This Row],[MonthlyCharges]]*12</f>
        <v>245.39999999999998</v>
      </c>
      <c r="Y5403">
        <f>IF(ChurnTable[[#This Row],[Churn]]="Yes",1,0)</f>
        <v>0</v>
      </c>
      <c r="Z5403">
        <f>IF(ChurnTable[[#This Row],[Churn]]="Yes",ChurnTable[[#This Row],[MonthlyCharges]]*12,0)</f>
        <v>0</v>
      </c>
    </row>
    <row r="5404" spans="1:26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 s="1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 s="2">
        <v>20.350000000000001</v>
      </c>
      <c r="T5404" s="2">
        <v>191.1</v>
      </c>
      <c r="U5404" t="s">
        <v>24</v>
      </c>
      <c r="V54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04" t="str">
        <f>IF(ChurnTable[[#This Row],[MonthlyCharges]]&lt;35,"Low (&lt;$35)",IF(ChurnTable[[#This Row],[MonthlyCharges]]&lt;70,"Medium ($35-$70)","High (&gt;$70)"))</f>
        <v>Low (&lt;$35)</v>
      </c>
      <c r="X5404">
        <f>ChurnTable[[#This Row],[MonthlyCharges]]*12</f>
        <v>244.20000000000002</v>
      </c>
      <c r="Y5404">
        <f>IF(ChurnTable[[#This Row],[Churn]]="Yes",1,0)</f>
        <v>0</v>
      </c>
      <c r="Z5404">
        <f>IF(ChurnTable[[#This Row],[Churn]]="Yes",ChurnTable[[#This Row],[MonthlyCharges]]*12,0)</f>
        <v>0</v>
      </c>
    </row>
    <row r="5405" spans="1:26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 s="1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 s="2">
        <v>86.2</v>
      </c>
      <c r="T5405" s="2">
        <v>4524.05</v>
      </c>
      <c r="U5405" t="s">
        <v>24</v>
      </c>
      <c r="V54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05" t="str">
        <f>IF(ChurnTable[[#This Row],[MonthlyCharges]]&lt;35,"Low (&lt;$35)",IF(ChurnTable[[#This Row],[MonthlyCharges]]&lt;70,"Medium ($35-$70)","High (&gt;$70)"))</f>
        <v>High (&gt;$70)</v>
      </c>
      <c r="X5405">
        <f>ChurnTable[[#This Row],[MonthlyCharges]]*12</f>
        <v>1034.4000000000001</v>
      </c>
      <c r="Y5405">
        <f>IF(ChurnTable[[#This Row],[Churn]]="Yes",1,0)</f>
        <v>0</v>
      </c>
      <c r="Z5405">
        <f>IF(ChurnTable[[#This Row],[Churn]]="Yes",ChurnTable[[#This Row],[MonthlyCharges]]*12,0)</f>
        <v>0</v>
      </c>
    </row>
    <row r="5406" spans="1:26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 s="1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 s="2">
        <v>95.65</v>
      </c>
      <c r="T5406" s="2">
        <v>4664.2</v>
      </c>
      <c r="U5406" t="s">
        <v>24</v>
      </c>
      <c r="V54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06" t="str">
        <f>IF(ChurnTable[[#This Row],[MonthlyCharges]]&lt;35,"Low (&lt;$35)",IF(ChurnTable[[#This Row],[MonthlyCharges]]&lt;70,"Medium ($35-$70)","High (&gt;$70)"))</f>
        <v>High (&gt;$70)</v>
      </c>
      <c r="X5406">
        <f>ChurnTable[[#This Row],[MonthlyCharges]]*12</f>
        <v>1147.8000000000002</v>
      </c>
      <c r="Y5406">
        <f>IF(ChurnTable[[#This Row],[Churn]]="Yes",1,0)</f>
        <v>0</v>
      </c>
      <c r="Z5406">
        <f>IF(ChurnTable[[#This Row],[Churn]]="Yes",ChurnTable[[#This Row],[MonthlyCharges]]*12,0)</f>
        <v>0</v>
      </c>
    </row>
    <row r="5407" spans="1:26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 s="1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 s="2">
        <v>103.8</v>
      </c>
      <c r="T5407" s="2">
        <v>3470.8</v>
      </c>
      <c r="U5407" t="s">
        <v>24</v>
      </c>
      <c r="V54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07" t="str">
        <f>IF(ChurnTable[[#This Row],[MonthlyCharges]]&lt;35,"Low (&lt;$35)",IF(ChurnTable[[#This Row],[MonthlyCharges]]&lt;70,"Medium ($35-$70)","High (&gt;$70)"))</f>
        <v>High (&gt;$70)</v>
      </c>
      <c r="X5407">
        <f>ChurnTable[[#This Row],[MonthlyCharges]]*12</f>
        <v>1245.5999999999999</v>
      </c>
      <c r="Y5407">
        <f>IF(ChurnTable[[#This Row],[Churn]]="Yes",1,0)</f>
        <v>0</v>
      </c>
      <c r="Z5407">
        <f>IF(ChurnTable[[#This Row],[Churn]]="Yes",ChurnTable[[#This Row],[MonthlyCharges]]*12,0)</f>
        <v>0</v>
      </c>
    </row>
    <row r="5408" spans="1:26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 s="1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 s="2">
        <v>97.2</v>
      </c>
      <c r="T5408" s="2">
        <v>6910.3</v>
      </c>
      <c r="U5408" t="s">
        <v>24</v>
      </c>
      <c r="V54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08" t="str">
        <f>IF(ChurnTable[[#This Row],[MonthlyCharges]]&lt;35,"Low (&lt;$35)",IF(ChurnTable[[#This Row],[MonthlyCharges]]&lt;70,"Medium ($35-$70)","High (&gt;$70)"))</f>
        <v>High (&gt;$70)</v>
      </c>
      <c r="X5408">
        <f>ChurnTable[[#This Row],[MonthlyCharges]]*12</f>
        <v>1166.4000000000001</v>
      </c>
      <c r="Y5408">
        <f>IF(ChurnTable[[#This Row],[Churn]]="Yes",1,0)</f>
        <v>0</v>
      </c>
      <c r="Z5408">
        <f>IF(ChurnTable[[#This Row],[Churn]]="Yes",ChurnTable[[#This Row],[MonthlyCharges]]*12,0)</f>
        <v>0</v>
      </c>
    </row>
    <row r="5409" spans="1:26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 s="1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 s="2">
        <v>63.55</v>
      </c>
      <c r="T5409" s="2">
        <v>4014.2</v>
      </c>
      <c r="U5409" t="s">
        <v>24</v>
      </c>
      <c r="V54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09" t="str">
        <f>IF(ChurnTable[[#This Row],[MonthlyCharges]]&lt;35,"Low (&lt;$35)",IF(ChurnTable[[#This Row],[MonthlyCharges]]&lt;70,"Medium ($35-$70)","High (&gt;$70)"))</f>
        <v>Medium ($35-$70)</v>
      </c>
      <c r="X5409">
        <f>ChurnTable[[#This Row],[MonthlyCharges]]*12</f>
        <v>762.59999999999991</v>
      </c>
      <c r="Y5409">
        <f>IF(ChurnTable[[#This Row],[Churn]]="Yes",1,0)</f>
        <v>0</v>
      </c>
      <c r="Z5409">
        <f>IF(ChurnTable[[#This Row],[Churn]]="Yes",ChurnTable[[#This Row],[MonthlyCharges]]*12,0)</f>
        <v>0</v>
      </c>
    </row>
    <row r="5410" spans="1:26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 s="1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 s="2">
        <v>24.95</v>
      </c>
      <c r="T5410" s="2">
        <v>1288</v>
      </c>
      <c r="U5410" t="s">
        <v>24</v>
      </c>
      <c r="V54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10" t="str">
        <f>IF(ChurnTable[[#This Row],[MonthlyCharges]]&lt;35,"Low (&lt;$35)",IF(ChurnTable[[#This Row],[MonthlyCharges]]&lt;70,"Medium ($35-$70)","High (&gt;$70)"))</f>
        <v>Low (&lt;$35)</v>
      </c>
      <c r="X5410">
        <f>ChurnTable[[#This Row],[MonthlyCharges]]*12</f>
        <v>299.39999999999998</v>
      </c>
      <c r="Y5410">
        <f>IF(ChurnTable[[#This Row],[Churn]]="Yes",1,0)</f>
        <v>0</v>
      </c>
      <c r="Z5410">
        <f>IF(ChurnTable[[#This Row],[Churn]]="Yes",ChurnTable[[#This Row],[MonthlyCharges]]*12,0)</f>
        <v>0</v>
      </c>
    </row>
    <row r="5411" spans="1:26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 s="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 s="2">
        <v>89.15</v>
      </c>
      <c r="T5411" s="2">
        <v>2277.65</v>
      </c>
      <c r="U5411" t="s">
        <v>23</v>
      </c>
      <c r="V54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11" t="str">
        <f>IF(ChurnTable[[#This Row],[MonthlyCharges]]&lt;35,"Low (&lt;$35)",IF(ChurnTable[[#This Row],[MonthlyCharges]]&lt;70,"Medium ($35-$70)","High (&gt;$70)"))</f>
        <v>High (&gt;$70)</v>
      </c>
      <c r="X5411">
        <f>ChurnTable[[#This Row],[MonthlyCharges]]*12</f>
        <v>1069.8000000000002</v>
      </c>
      <c r="Y5411">
        <f>IF(ChurnTable[[#This Row],[Churn]]="Yes",1,0)</f>
        <v>1</v>
      </c>
      <c r="Z5411">
        <f>IF(ChurnTable[[#This Row],[Churn]]="Yes",ChurnTable[[#This Row],[MonthlyCharges]]*12,0)</f>
        <v>1069.8000000000002</v>
      </c>
    </row>
    <row r="5412" spans="1:26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 s="1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 s="2">
        <v>99</v>
      </c>
      <c r="T5412" s="2">
        <v>6375.8</v>
      </c>
      <c r="U5412" t="s">
        <v>24</v>
      </c>
      <c r="V54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12" t="str">
        <f>IF(ChurnTable[[#This Row],[MonthlyCharges]]&lt;35,"Low (&lt;$35)",IF(ChurnTable[[#This Row],[MonthlyCharges]]&lt;70,"Medium ($35-$70)","High (&gt;$70)"))</f>
        <v>High (&gt;$70)</v>
      </c>
      <c r="X5412">
        <f>ChurnTable[[#This Row],[MonthlyCharges]]*12</f>
        <v>1188</v>
      </c>
      <c r="Y5412">
        <f>IF(ChurnTable[[#This Row],[Churn]]="Yes",1,0)</f>
        <v>0</v>
      </c>
      <c r="Z5412">
        <f>IF(ChurnTable[[#This Row],[Churn]]="Yes",ChurnTable[[#This Row],[MonthlyCharges]]*12,0)</f>
        <v>0</v>
      </c>
    </row>
    <row r="5413" spans="1:26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 s="1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 s="2">
        <v>24.8</v>
      </c>
      <c r="T5413" s="2">
        <v>24.8</v>
      </c>
      <c r="U5413" t="s">
        <v>23</v>
      </c>
      <c r="V54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13" t="str">
        <f>IF(ChurnTable[[#This Row],[MonthlyCharges]]&lt;35,"Low (&lt;$35)",IF(ChurnTable[[#This Row],[MonthlyCharges]]&lt;70,"Medium ($35-$70)","High (&gt;$70)"))</f>
        <v>Low (&lt;$35)</v>
      </c>
      <c r="X5413">
        <f>ChurnTable[[#This Row],[MonthlyCharges]]*12</f>
        <v>297.60000000000002</v>
      </c>
      <c r="Y5413">
        <f>IF(ChurnTable[[#This Row],[Churn]]="Yes",1,0)</f>
        <v>1</v>
      </c>
      <c r="Z5413">
        <f>IF(ChurnTable[[#This Row],[Churn]]="Yes",ChurnTable[[#This Row],[MonthlyCharges]]*12,0)</f>
        <v>297.60000000000002</v>
      </c>
    </row>
    <row r="5414" spans="1:26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 s="1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 s="2">
        <v>85.55</v>
      </c>
      <c r="T5414" s="2">
        <v>5251.75</v>
      </c>
      <c r="U5414" t="s">
        <v>24</v>
      </c>
      <c r="V54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14" t="str">
        <f>IF(ChurnTable[[#This Row],[MonthlyCharges]]&lt;35,"Low (&lt;$35)",IF(ChurnTable[[#This Row],[MonthlyCharges]]&lt;70,"Medium ($35-$70)","High (&gt;$70)"))</f>
        <v>High (&gt;$70)</v>
      </c>
      <c r="X5414">
        <f>ChurnTable[[#This Row],[MonthlyCharges]]*12</f>
        <v>1026.5999999999999</v>
      </c>
      <c r="Y5414">
        <f>IF(ChurnTable[[#This Row],[Churn]]="Yes",1,0)</f>
        <v>0</v>
      </c>
      <c r="Z5414">
        <f>IF(ChurnTable[[#This Row],[Churn]]="Yes",ChurnTable[[#This Row],[MonthlyCharges]]*12,0)</f>
        <v>0</v>
      </c>
    </row>
    <row r="5415" spans="1:26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 s="1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 s="2">
        <v>94</v>
      </c>
      <c r="T5415" s="2">
        <v>1505.45</v>
      </c>
      <c r="U5415" t="s">
        <v>24</v>
      </c>
      <c r="V54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15" t="str">
        <f>IF(ChurnTable[[#This Row],[MonthlyCharges]]&lt;35,"Low (&lt;$35)",IF(ChurnTable[[#This Row],[MonthlyCharges]]&lt;70,"Medium ($35-$70)","High (&gt;$70)"))</f>
        <v>High (&gt;$70)</v>
      </c>
      <c r="X5415">
        <f>ChurnTable[[#This Row],[MonthlyCharges]]*12</f>
        <v>1128</v>
      </c>
      <c r="Y5415">
        <f>IF(ChurnTable[[#This Row],[Churn]]="Yes",1,0)</f>
        <v>0</v>
      </c>
      <c r="Z5415">
        <f>IF(ChurnTable[[#This Row],[Churn]]="Yes",ChurnTable[[#This Row],[MonthlyCharges]]*12,0)</f>
        <v>0</v>
      </c>
    </row>
    <row r="5416" spans="1:26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 s="1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 s="2">
        <v>105.65</v>
      </c>
      <c r="T5416" s="2">
        <v>6903.1</v>
      </c>
      <c r="U5416" t="s">
        <v>23</v>
      </c>
      <c r="V54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16" t="str">
        <f>IF(ChurnTable[[#This Row],[MonthlyCharges]]&lt;35,"Low (&lt;$35)",IF(ChurnTable[[#This Row],[MonthlyCharges]]&lt;70,"Medium ($35-$70)","High (&gt;$70)"))</f>
        <v>High (&gt;$70)</v>
      </c>
      <c r="X5416">
        <f>ChurnTable[[#This Row],[MonthlyCharges]]*12</f>
        <v>1267.8000000000002</v>
      </c>
      <c r="Y5416">
        <f>IF(ChurnTable[[#This Row],[Churn]]="Yes",1,0)</f>
        <v>1</v>
      </c>
      <c r="Z5416">
        <f>IF(ChurnTable[[#This Row],[Churn]]="Yes",ChurnTable[[#This Row],[MonthlyCharges]]*12,0)</f>
        <v>1267.8000000000002</v>
      </c>
    </row>
    <row r="5417" spans="1:26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 s="1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 s="2">
        <v>50.3</v>
      </c>
      <c r="T5417" s="2">
        <v>913.3</v>
      </c>
      <c r="U5417" t="s">
        <v>24</v>
      </c>
      <c r="V54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17" t="str">
        <f>IF(ChurnTable[[#This Row],[MonthlyCharges]]&lt;35,"Low (&lt;$35)",IF(ChurnTable[[#This Row],[MonthlyCharges]]&lt;70,"Medium ($35-$70)","High (&gt;$70)"))</f>
        <v>Medium ($35-$70)</v>
      </c>
      <c r="X5417">
        <f>ChurnTable[[#This Row],[MonthlyCharges]]*12</f>
        <v>603.59999999999991</v>
      </c>
      <c r="Y5417">
        <f>IF(ChurnTable[[#This Row],[Churn]]="Yes",1,0)</f>
        <v>0</v>
      </c>
      <c r="Z5417">
        <f>IF(ChurnTable[[#This Row],[Churn]]="Yes",ChurnTable[[#This Row],[MonthlyCharges]]*12,0)</f>
        <v>0</v>
      </c>
    </row>
    <row r="5418" spans="1:26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 s="1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 s="2">
        <v>95</v>
      </c>
      <c r="T5418" s="2">
        <v>5535.8</v>
      </c>
      <c r="U5418" t="s">
        <v>24</v>
      </c>
      <c r="V54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18" t="str">
        <f>IF(ChurnTable[[#This Row],[MonthlyCharges]]&lt;35,"Low (&lt;$35)",IF(ChurnTable[[#This Row],[MonthlyCharges]]&lt;70,"Medium ($35-$70)","High (&gt;$70)"))</f>
        <v>High (&gt;$70)</v>
      </c>
      <c r="X5418">
        <f>ChurnTable[[#This Row],[MonthlyCharges]]*12</f>
        <v>1140</v>
      </c>
      <c r="Y5418">
        <f>IF(ChurnTable[[#This Row],[Churn]]="Yes",1,0)</f>
        <v>0</v>
      </c>
      <c r="Z5418">
        <f>IF(ChurnTable[[#This Row],[Churn]]="Yes",ChurnTable[[#This Row],[MonthlyCharges]]*12,0)</f>
        <v>0</v>
      </c>
    </row>
    <row r="5419" spans="1:26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 s="1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 s="2">
        <v>61.4</v>
      </c>
      <c r="T5419" s="2">
        <v>815.55</v>
      </c>
      <c r="U5419" t="s">
        <v>24</v>
      </c>
      <c r="V54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19" t="str">
        <f>IF(ChurnTable[[#This Row],[MonthlyCharges]]&lt;35,"Low (&lt;$35)",IF(ChurnTable[[#This Row],[MonthlyCharges]]&lt;70,"Medium ($35-$70)","High (&gt;$70)"))</f>
        <v>Medium ($35-$70)</v>
      </c>
      <c r="X5419">
        <f>ChurnTable[[#This Row],[MonthlyCharges]]*12</f>
        <v>736.8</v>
      </c>
      <c r="Y5419">
        <f>IF(ChurnTable[[#This Row],[Churn]]="Yes",1,0)</f>
        <v>0</v>
      </c>
      <c r="Z5419">
        <f>IF(ChurnTable[[#This Row],[Churn]]="Yes",ChurnTable[[#This Row],[MonthlyCharges]]*12,0)</f>
        <v>0</v>
      </c>
    </row>
    <row r="5420" spans="1:26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 s="1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 s="2">
        <v>80.55</v>
      </c>
      <c r="T5420" s="2">
        <v>1411.65</v>
      </c>
      <c r="U5420" t="s">
        <v>24</v>
      </c>
      <c r="V54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20" t="str">
        <f>IF(ChurnTable[[#This Row],[MonthlyCharges]]&lt;35,"Low (&lt;$35)",IF(ChurnTable[[#This Row],[MonthlyCharges]]&lt;70,"Medium ($35-$70)","High (&gt;$70)"))</f>
        <v>High (&gt;$70)</v>
      </c>
      <c r="X5420">
        <f>ChurnTable[[#This Row],[MonthlyCharges]]*12</f>
        <v>966.59999999999991</v>
      </c>
      <c r="Y5420">
        <f>IF(ChurnTable[[#This Row],[Churn]]="Yes",1,0)</f>
        <v>0</v>
      </c>
      <c r="Z5420">
        <f>IF(ChurnTable[[#This Row],[Churn]]="Yes",ChurnTable[[#This Row],[MonthlyCharges]]*12,0)</f>
        <v>0</v>
      </c>
    </row>
    <row r="5421" spans="1:26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 s="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 s="2">
        <v>78.5</v>
      </c>
      <c r="T5421" s="2">
        <v>5602.25</v>
      </c>
      <c r="U5421" t="s">
        <v>24</v>
      </c>
      <c r="V54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21" t="str">
        <f>IF(ChurnTable[[#This Row],[MonthlyCharges]]&lt;35,"Low (&lt;$35)",IF(ChurnTable[[#This Row],[MonthlyCharges]]&lt;70,"Medium ($35-$70)","High (&gt;$70)"))</f>
        <v>High (&gt;$70)</v>
      </c>
      <c r="X5421">
        <f>ChurnTable[[#This Row],[MonthlyCharges]]*12</f>
        <v>942</v>
      </c>
      <c r="Y5421">
        <f>IF(ChurnTable[[#This Row],[Churn]]="Yes",1,0)</f>
        <v>0</v>
      </c>
      <c r="Z5421">
        <f>IF(ChurnTable[[#This Row],[Churn]]="Yes",ChurnTable[[#This Row],[MonthlyCharges]]*12,0)</f>
        <v>0</v>
      </c>
    </row>
    <row r="5422" spans="1:26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 s="1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 s="2">
        <v>114.3</v>
      </c>
      <c r="T5422" s="2">
        <v>8244.2999999999993</v>
      </c>
      <c r="U5422" t="s">
        <v>24</v>
      </c>
      <c r="V54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22" t="str">
        <f>IF(ChurnTable[[#This Row],[MonthlyCharges]]&lt;35,"Low (&lt;$35)",IF(ChurnTable[[#This Row],[MonthlyCharges]]&lt;70,"Medium ($35-$70)","High (&gt;$70)"))</f>
        <v>High (&gt;$70)</v>
      </c>
      <c r="X5422">
        <f>ChurnTable[[#This Row],[MonthlyCharges]]*12</f>
        <v>1371.6</v>
      </c>
      <c r="Y5422">
        <f>IF(ChurnTable[[#This Row],[Churn]]="Yes",1,0)</f>
        <v>0</v>
      </c>
      <c r="Z5422">
        <f>IF(ChurnTable[[#This Row],[Churn]]="Yes",ChurnTable[[#This Row],[MonthlyCharges]]*12,0)</f>
        <v>0</v>
      </c>
    </row>
    <row r="5423" spans="1:26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 s="1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 s="2">
        <v>20.05</v>
      </c>
      <c r="T5423" s="2">
        <v>741.5</v>
      </c>
      <c r="U5423" t="s">
        <v>24</v>
      </c>
      <c r="V54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23" t="str">
        <f>IF(ChurnTable[[#This Row],[MonthlyCharges]]&lt;35,"Low (&lt;$35)",IF(ChurnTable[[#This Row],[MonthlyCharges]]&lt;70,"Medium ($35-$70)","High (&gt;$70)"))</f>
        <v>Low (&lt;$35)</v>
      </c>
      <c r="X5423">
        <f>ChurnTable[[#This Row],[MonthlyCharges]]*12</f>
        <v>240.60000000000002</v>
      </c>
      <c r="Y5423">
        <f>IF(ChurnTable[[#This Row],[Churn]]="Yes",1,0)</f>
        <v>0</v>
      </c>
      <c r="Z5423">
        <f>IF(ChurnTable[[#This Row],[Churn]]="Yes",ChurnTable[[#This Row],[MonthlyCharges]]*12,0)</f>
        <v>0</v>
      </c>
    </row>
    <row r="5424" spans="1:26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 s="1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 s="2">
        <v>62.65</v>
      </c>
      <c r="T5424" s="2">
        <v>4375.8</v>
      </c>
      <c r="U5424" t="s">
        <v>24</v>
      </c>
      <c r="V54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24" t="str">
        <f>IF(ChurnTable[[#This Row],[MonthlyCharges]]&lt;35,"Low (&lt;$35)",IF(ChurnTable[[#This Row],[MonthlyCharges]]&lt;70,"Medium ($35-$70)","High (&gt;$70)"))</f>
        <v>Medium ($35-$70)</v>
      </c>
      <c r="X5424">
        <f>ChurnTable[[#This Row],[MonthlyCharges]]*12</f>
        <v>751.8</v>
      </c>
      <c r="Y5424">
        <f>IF(ChurnTable[[#This Row],[Churn]]="Yes",1,0)</f>
        <v>0</v>
      </c>
      <c r="Z5424">
        <f>IF(ChurnTable[[#This Row],[Churn]]="Yes",ChurnTable[[#This Row],[MonthlyCharges]]*12,0)</f>
        <v>0</v>
      </c>
    </row>
    <row r="5425" spans="1:26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 s="1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 s="2">
        <v>80.849999999999994</v>
      </c>
      <c r="T5425" s="2">
        <v>1008.7</v>
      </c>
      <c r="U5425" t="s">
        <v>23</v>
      </c>
      <c r="V54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25" t="str">
        <f>IF(ChurnTable[[#This Row],[MonthlyCharges]]&lt;35,"Low (&lt;$35)",IF(ChurnTable[[#This Row],[MonthlyCharges]]&lt;70,"Medium ($35-$70)","High (&gt;$70)"))</f>
        <v>High (&gt;$70)</v>
      </c>
      <c r="X5425">
        <f>ChurnTable[[#This Row],[MonthlyCharges]]*12</f>
        <v>970.19999999999993</v>
      </c>
      <c r="Y5425">
        <f>IF(ChurnTable[[#This Row],[Churn]]="Yes",1,0)</f>
        <v>1</v>
      </c>
      <c r="Z5425">
        <f>IF(ChurnTable[[#This Row],[Churn]]="Yes",ChurnTable[[#This Row],[MonthlyCharges]]*12,0)</f>
        <v>970.19999999999993</v>
      </c>
    </row>
    <row r="5426" spans="1:26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 s="1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 s="2">
        <v>92.7</v>
      </c>
      <c r="T5426" s="2">
        <v>5968.4</v>
      </c>
      <c r="U5426" t="s">
        <v>24</v>
      </c>
      <c r="V54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26" t="str">
        <f>IF(ChurnTable[[#This Row],[MonthlyCharges]]&lt;35,"Low (&lt;$35)",IF(ChurnTable[[#This Row],[MonthlyCharges]]&lt;70,"Medium ($35-$70)","High (&gt;$70)"))</f>
        <v>High (&gt;$70)</v>
      </c>
      <c r="X5426">
        <f>ChurnTable[[#This Row],[MonthlyCharges]]*12</f>
        <v>1112.4000000000001</v>
      </c>
      <c r="Y5426">
        <f>IF(ChurnTable[[#This Row],[Churn]]="Yes",1,0)</f>
        <v>0</v>
      </c>
      <c r="Z5426">
        <f>IF(ChurnTable[[#This Row],[Churn]]="Yes",ChurnTable[[#This Row],[MonthlyCharges]]*12,0)</f>
        <v>0</v>
      </c>
    </row>
    <row r="5427" spans="1:26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 s="1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 s="2">
        <v>100.45</v>
      </c>
      <c r="T5427" s="2">
        <v>3096.9</v>
      </c>
      <c r="U5427" t="s">
        <v>24</v>
      </c>
      <c r="V54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27" t="str">
        <f>IF(ChurnTable[[#This Row],[MonthlyCharges]]&lt;35,"Low (&lt;$35)",IF(ChurnTable[[#This Row],[MonthlyCharges]]&lt;70,"Medium ($35-$70)","High (&gt;$70)"))</f>
        <v>High (&gt;$70)</v>
      </c>
      <c r="X5427">
        <f>ChurnTable[[#This Row],[MonthlyCharges]]*12</f>
        <v>1205.4000000000001</v>
      </c>
      <c r="Y5427">
        <f>IF(ChurnTable[[#This Row],[Churn]]="Yes",1,0)</f>
        <v>0</v>
      </c>
      <c r="Z5427">
        <f>IF(ChurnTable[[#This Row],[Churn]]="Yes",ChurnTable[[#This Row],[MonthlyCharges]]*12,0)</f>
        <v>0</v>
      </c>
    </row>
    <row r="5428" spans="1:26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 s="1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 s="2">
        <v>75.2</v>
      </c>
      <c r="T5428" s="2">
        <v>3901.25</v>
      </c>
      <c r="U5428" t="s">
        <v>24</v>
      </c>
      <c r="V54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28" t="str">
        <f>IF(ChurnTable[[#This Row],[MonthlyCharges]]&lt;35,"Low (&lt;$35)",IF(ChurnTable[[#This Row],[MonthlyCharges]]&lt;70,"Medium ($35-$70)","High (&gt;$70)"))</f>
        <v>High (&gt;$70)</v>
      </c>
      <c r="X5428">
        <f>ChurnTable[[#This Row],[MonthlyCharges]]*12</f>
        <v>902.40000000000009</v>
      </c>
      <c r="Y5428">
        <f>IF(ChurnTable[[#This Row],[Churn]]="Yes",1,0)</f>
        <v>0</v>
      </c>
      <c r="Z5428">
        <f>IF(ChurnTable[[#This Row],[Churn]]="Yes",ChurnTable[[#This Row],[MonthlyCharges]]*12,0)</f>
        <v>0</v>
      </c>
    </row>
    <row r="5429" spans="1:26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 s="1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 s="2">
        <v>84.75</v>
      </c>
      <c r="T5429" s="2">
        <v>2613.4</v>
      </c>
      <c r="U5429" t="s">
        <v>24</v>
      </c>
      <c r="V54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29" t="str">
        <f>IF(ChurnTable[[#This Row],[MonthlyCharges]]&lt;35,"Low (&lt;$35)",IF(ChurnTable[[#This Row],[MonthlyCharges]]&lt;70,"Medium ($35-$70)","High (&gt;$70)"))</f>
        <v>High (&gt;$70)</v>
      </c>
      <c r="X5429">
        <f>ChurnTable[[#This Row],[MonthlyCharges]]*12</f>
        <v>1017</v>
      </c>
      <c r="Y5429">
        <f>IF(ChurnTable[[#This Row],[Churn]]="Yes",1,0)</f>
        <v>0</v>
      </c>
      <c r="Z5429">
        <f>IF(ChurnTable[[#This Row],[Churn]]="Yes",ChurnTable[[#This Row],[MonthlyCharges]]*12,0)</f>
        <v>0</v>
      </c>
    </row>
    <row r="5430" spans="1:26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 s="1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 s="2">
        <v>89.45</v>
      </c>
      <c r="T5430" s="2">
        <v>853.1</v>
      </c>
      <c r="U5430" t="s">
        <v>23</v>
      </c>
      <c r="V54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30" t="str">
        <f>IF(ChurnTable[[#This Row],[MonthlyCharges]]&lt;35,"Low (&lt;$35)",IF(ChurnTable[[#This Row],[MonthlyCharges]]&lt;70,"Medium ($35-$70)","High (&gt;$70)"))</f>
        <v>High (&gt;$70)</v>
      </c>
      <c r="X5430">
        <f>ChurnTable[[#This Row],[MonthlyCharges]]*12</f>
        <v>1073.4000000000001</v>
      </c>
      <c r="Y5430">
        <f>IF(ChurnTable[[#This Row],[Churn]]="Yes",1,0)</f>
        <v>1</v>
      </c>
      <c r="Z5430">
        <f>IF(ChurnTable[[#This Row],[Churn]]="Yes",ChurnTable[[#This Row],[MonthlyCharges]]*12,0)</f>
        <v>1073.4000000000001</v>
      </c>
    </row>
    <row r="5431" spans="1:26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 s="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 s="2">
        <v>79.5</v>
      </c>
      <c r="T5431" s="2">
        <v>5661.7</v>
      </c>
      <c r="U5431" t="s">
        <v>24</v>
      </c>
      <c r="V54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31" t="str">
        <f>IF(ChurnTable[[#This Row],[MonthlyCharges]]&lt;35,"Low (&lt;$35)",IF(ChurnTable[[#This Row],[MonthlyCharges]]&lt;70,"Medium ($35-$70)","High (&gt;$70)"))</f>
        <v>High (&gt;$70)</v>
      </c>
      <c r="X5431">
        <f>ChurnTable[[#This Row],[MonthlyCharges]]*12</f>
        <v>954</v>
      </c>
      <c r="Y5431">
        <f>IF(ChurnTable[[#This Row],[Churn]]="Yes",1,0)</f>
        <v>0</v>
      </c>
      <c r="Z5431">
        <f>IF(ChurnTable[[#This Row],[Churn]]="Yes",ChurnTable[[#This Row],[MonthlyCharges]]*12,0)</f>
        <v>0</v>
      </c>
    </row>
    <row r="5432" spans="1:26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 s="1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 s="2">
        <v>72.150000000000006</v>
      </c>
      <c r="T5432" s="2">
        <v>794.25</v>
      </c>
      <c r="U5432" t="s">
        <v>23</v>
      </c>
      <c r="V54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32" t="str">
        <f>IF(ChurnTable[[#This Row],[MonthlyCharges]]&lt;35,"Low (&lt;$35)",IF(ChurnTable[[#This Row],[MonthlyCharges]]&lt;70,"Medium ($35-$70)","High (&gt;$70)"))</f>
        <v>High (&gt;$70)</v>
      </c>
      <c r="X5432">
        <f>ChurnTable[[#This Row],[MonthlyCharges]]*12</f>
        <v>865.80000000000007</v>
      </c>
      <c r="Y5432">
        <f>IF(ChurnTable[[#This Row],[Churn]]="Yes",1,0)</f>
        <v>1</v>
      </c>
      <c r="Z5432">
        <f>IF(ChurnTable[[#This Row],[Churn]]="Yes",ChurnTable[[#This Row],[MonthlyCharges]]*12,0)</f>
        <v>865.80000000000007</v>
      </c>
    </row>
    <row r="5433" spans="1:26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 s="1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 s="2">
        <v>19.8</v>
      </c>
      <c r="T5433" s="2">
        <v>695.05</v>
      </c>
      <c r="U5433" t="s">
        <v>24</v>
      </c>
      <c r="V54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33" t="str">
        <f>IF(ChurnTable[[#This Row],[MonthlyCharges]]&lt;35,"Low (&lt;$35)",IF(ChurnTable[[#This Row],[MonthlyCharges]]&lt;70,"Medium ($35-$70)","High (&gt;$70)"))</f>
        <v>Low (&lt;$35)</v>
      </c>
      <c r="X5433">
        <f>ChurnTable[[#This Row],[MonthlyCharges]]*12</f>
        <v>237.60000000000002</v>
      </c>
      <c r="Y5433">
        <f>IF(ChurnTable[[#This Row],[Churn]]="Yes",1,0)</f>
        <v>0</v>
      </c>
      <c r="Z5433">
        <f>IF(ChurnTable[[#This Row],[Churn]]="Yes",ChurnTable[[#This Row],[MonthlyCharges]]*12,0)</f>
        <v>0</v>
      </c>
    </row>
    <row r="5434" spans="1:26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 s="1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 s="2">
        <v>76.400000000000006</v>
      </c>
      <c r="T5434" s="2">
        <v>160.80000000000001</v>
      </c>
      <c r="U5434" t="s">
        <v>23</v>
      </c>
      <c r="V54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34" t="str">
        <f>IF(ChurnTable[[#This Row],[MonthlyCharges]]&lt;35,"Low (&lt;$35)",IF(ChurnTable[[#This Row],[MonthlyCharges]]&lt;70,"Medium ($35-$70)","High (&gt;$70)"))</f>
        <v>High (&gt;$70)</v>
      </c>
      <c r="X5434">
        <f>ChurnTable[[#This Row],[MonthlyCharges]]*12</f>
        <v>916.80000000000007</v>
      </c>
      <c r="Y5434">
        <f>IF(ChurnTable[[#This Row],[Churn]]="Yes",1,0)</f>
        <v>1</v>
      </c>
      <c r="Z5434">
        <f>IF(ChurnTable[[#This Row],[Churn]]="Yes",ChurnTable[[#This Row],[MonthlyCharges]]*12,0)</f>
        <v>916.80000000000007</v>
      </c>
    </row>
    <row r="5435" spans="1:26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 s="1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 s="2">
        <v>100.9</v>
      </c>
      <c r="T5435" s="2">
        <v>5552.05</v>
      </c>
      <c r="U5435" t="s">
        <v>24</v>
      </c>
      <c r="V54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35" t="str">
        <f>IF(ChurnTable[[#This Row],[MonthlyCharges]]&lt;35,"Low (&lt;$35)",IF(ChurnTable[[#This Row],[MonthlyCharges]]&lt;70,"Medium ($35-$70)","High (&gt;$70)"))</f>
        <v>High (&gt;$70)</v>
      </c>
      <c r="X5435">
        <f>ChurnTable[[#This Row],[MonthlyCharges]]*12</f>
        <v>1210.8000000000002</v>
      </c>
      <c r="Y5435">
        <f>IF(ChurnTable[[#This Row],[Churn]]="Yes",1,0)</f>
        <v>0</v>
      </c>
      <c r="Z5435">
        <f>IF(ChurnTable[[#This Row],[Churn]]="Yes",ChurnTable[[#This Row],[MonthlyCharges]]*12,0)</f>
        <v>0</v>
      </c>
    </row>
    <row r="5436" spans="1:26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 s="1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 s="2">
        <v>95.3</v>
      </c>
      <c r="T5436" s="2">
        <v>3275.15</v>
      </c>
      <c r="U5436" t="s">
        <v>24</v>
      </c>
      <c r="V54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36" t="str">
        <f>IF(ChurnTable[[#This Row],[MonthlyCharges]]&lt;35,"Low (&lt;$35)",IF(ChurnTable[[#This Row],[MonthlyCharges]]&lt;70,"Medium ($35-$70)","High (&gt;$70)"))</f>
        <v>High (&gt;$70)</v>
      </c>
      <c r="X5436">
        <f>ChurnTable[[#This Row],[MonthlyCharges]]*12</f>
        <v>1143.5999999999999</v>
      </c>
      <c r="Y5436">
        <f>IF(ChurnTable[[#This Row],[Churn]]="Yes",1,0)</f>
        <v>0</v>
      </c>
      <c r="Z5436">
        <f>IF(ChurnTable[[#This Row],[Churn]]="Yes",ChurnTable[[#This Row],[MonthlyCharges]]*12,0)</f>
        <v>0</v>
      </c>
    </row>
    <row r="5437" spans="1:26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 s="1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 s="2">
        <v>90.95</v>
      </c>
      <c r="T5437" s="2">
        <v>4236.6000000000004</v>
      </c>
      <c r="U5437" t="s">
        <v>24</v>
      </c>
      <c r="V54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37" t="str">
        <f>IF(ChurnTable[[#This Row],[MonthlyCharges]]&lt;35,"Low (&lt;$35)",IF(ChurnTable[[#This Row],[MonthlyCharges]]&lt;70,"Medium ($35-$70)","High (&gt;$70)"))</f>
        <v>High (&gt;$70)</v>
      </c>
      <c r="X5437">
        <f>ChurnTable[[#This Row],[MonthlyCharges]]*12</f>
        <v>1091.4000000000001</v>
      </c>
      <c r="Y5437">
        <f>IF(ChurnTable[[#This Row],[Churn]]="Yes",1,0)</f>
        <v>0</v>
      </c>
      <c r="Z5437">
        <f>IF(ChurnTable[[#This Row],[Churn]]="Yes",ChurnTable[[#This Row],[MonthlyCharges]]*12,0)</f>
        <v>0</v>
      </c>
    </row>
    <row r="5438" spans="1:26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 s="1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 s="2">
        <v>54.5</v>
      </c>
      <c r="T5438" s="2">
        <v>54.5</v>
      </c>
      <c r="U5438" t="s">
        <v>24</v>
      </c>
      <c r="V54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38" t="str">
        <f>IF(ChurnTable[[#This Row],[MonthlyCharges]]&lt;35,"Low (&lt;$35)",IF(ChurnTable[[#This Row],[MonthlyCharges]]&lt;70,"Medium ($35-$70)","High (&gt;$70)"))</f>
        <v>Medium ($35-$70)</v>
      </c>
      <c r="X5438">
        <f>ChurnTable[[#This Row],[MonthlyCharges]]*12</f>
        <v>654</v>
      </c>
      <c r="Y5438">
        <f>IF(ChurnTable[[#This Row],[Churn]]="Yes",1,0)</f>
        <v>0</v>
      </c>
      <c r="Z5438">
        <f>IF(ChurnTable[[#This Row],[Churn]]="Yes",ChurnTable[[#This Row],[MonthlyCharges]]*12,0)</f>
        <v>0</v>
      </c>
    </row>
    <row r="5439" spans="1:26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 s="1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 s="2">
        <v>61.6</v>
      </c>
      <c r="T5439" s="2">
        <v>1174.3499999999999</v>
      </c>
      <c r="U5439" t="s">
        <v>23</v>
      </c>
      <c r="V54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39" t="str">
        <f>IF(ChurnTable[[#This Row],[MonthlyCharges]]&lt;35,"Low (&lt;$35)",IF(ChurnTable[[#This Row],[MonthlyCharges]]&lt;70,"Medium ($35-$70)","High (&gt;$70)"))</f>
        <v>Medium ($35-$70)</v>
      </c>
      <c r="X5439">
        <f>ChurnTable[[#This Row],[MonthlyCharges]]*12</f>
        <v>739.2</v>
      </c>
      <c r="Y5439">
        <f>IF(ChurnTable[[#This Row],[Churn]]="Yes",1,0)</f>
        <v>1</v>
      </c>
      <c r="Z5439">
        <f>IF(ChurnTable[[#This Row],[Churn]]="Yes",ChurnTable[[#This Row],[MonthlyCharges]]*12,0)</f>
        <v>739.2</v>
      </c>
    </row>
    <row r="5440" spans="1:26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 s="1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 s="2">
        <v>79.900000000000006</v>
      </c>
      <c r="T5440" s="2">
        <v>741.7</v>
      </c>
      <c r="U5440" t="s">
        <v>23</v>
      </c>
      <c r="V54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40" t="str">
        <f>IF(ChurnTable[[#This Row],[MonthlyCharges]]&lt;35,"Low (&lt;$35)",IF(ChurnTable[[#This Row],[MonthlyCharges]]&lt;70,"Medium ($35-$70)","High (&gt;$70)"))</f>
        <v>High (&gt;$70)</v>
      </c>
      <c r="X5440">
        <f>ChurnTable[[#This Row],[MonthlyCharges]]*12</f>
        <v>958.80000000000007</v>
      </c>
      <c r="Y5440">
        <f>IF(ChurnTable[[#This Row],[Churn]]="Yes",1,0)</f>
        <v>1</v>
      </c>
      <c r="Z5440">
        <f>IF(ChurnTable[[#This Row],[Churn]]="Yes",ChurnTable[[#This Row],[MonthlyCharges]]*12,0)</f>
        <v>958.80000000000007</v>
      </c>
    </row>
    <row r="5441" spans="1:26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 s="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 s="2">
        <v>96.15</v>
      </c>
      <c r="T5441" s="2">
        <v>3019.25</v>
      </c>
      <c r="U5441" t="s">
        <v>23</v>
      </c>
      <c r="V54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41" t="str">
        <f>IF(ChurnTable[[#This Row],[MonthlyCharges]]&lt;35,"Low (&lt;$35)",IF(ChurnTable[[#This Row],[MonthlyCharges]]&lt;70,"Medium ($35-$70)","High (&gt;$70)"))</f>
        <v>High (&gt;$70)</v>
      </c>
      <c r="X5441">
        <f>ChurnTable[[#This Row],[MonthlyCharges]]*12</f>
        <v>1153.8000000000002</v>
      </c>
      <c r="Y5441">
        <f>IF(ChurnTable[[#This Row],[Churn]]="Yes",1,0)</f>
        <v>1</v>
      </c>
      <c r="Z5441">
        <f>IF(ChurnTable[[#This Row],[Churn]]="Yes",ChurnTable[[#This Row],[MonthlyCharges]]*12,0)</f>
        <v>1153.8000000000002</v>
      </c>
    </row>
    <row r="5442" spans="1:26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 s="1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 s="2">
        <v>49.6</v>
      </c>
      <c r="T5442" s="2">
        <v>962.9</v>
      </c>
      <c r="U5442" t="s">
        <v>24</v>
      </c>
      <c r="V54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42" t="str">
        <f>IF(ChurnTable[[#This Row],[MonthlyCharges]]&lt;35,"Low (&lt;$35)",IF(ChurnTable[[#This Row],[MonthlyCharges]]&lt;70,"Medium ($35-$70)","High (&gt;$70)"))</f>
        <v>Medium ($35-$70)</v>
      </c>
      <c r="X5442">
        <f>ChurnTable[[#This Row],[MonthlyCharges]]*12</f>
        <v>595.20000000000005</v>
      </c>
      <c r="Y5442">
        <f>IF(ChurnTable[[#This Row],[Churn]]="Yes",1,0)</f>
        <v>0</v>
      </c>
      <c r="Z5442">
        <f>IF(ChurnTable[[#This Row],[Churn]]="Yes",ChurnTable[[#This Row],[MonthlyCharges]]*12,0)</f>
        <v>0</v>
      </c>
    </row>
    <row r="5443" spans="1:26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 s="1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 s="2">
        <v>65.3</v>
      </c>
      <c r="T5443" s="2">
        <v>4759.75</v>
      </c>
      <c r="U5443" t="s">
        <v>23</v>
      </c>
      <c r="V54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43" t="str">
        <f>IF(ChurnTable[[#This Row],[MonthlyCharges]]&lt;35,"Low (&lt;$35)",IF(ChurnTable[[#This Row],[MonthlyCharges]]&lt;70,"Medium ($35-$70)","High (&gt;$70)"))</f>
        <v>Medium ($35-$70)</v>
      </c>
      <c r="X5443">
        <f>ChurnTable[[#This Row],[MonthlyCharges]]*12</f>
        <v>783.59999999999991</v>
      </c>
      <c r="Y5443">
        <f>IF(ChurnTable[[#This Row],[Churn]]="Yes",1,0)</f>
        <v>1</v>
      </c>
      <c r="Z5443">
        <f>IF(ChurnTable[[#This Row],[Churn]]="Yes",ChurnTable[[#This Row],[MonthlyCharges]]*12,0)</f>
        <v>783.59999999999991</v>
      </c>
    </row>
    <row r="5444" spans="1:26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 s="1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 s="2">
        <v>25</v>
      </c>
      <c r="T5444" s="2">
        <v>1498.35</v>
      </c>
      <c r="U5444" t="s">
        <v>24</v>
      </c>
      <c r="V54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44" t="str">
        <f>IF(ChurnTable[[#This Row],[MonthlyCharges]]&lt;35,"Low (&lt;$35)",IF(ChurnTable[[#This Row],[MonthlyCharges]]&lt;70,"Medium ($35-$70)","High (&gt;$70)"))</f>
        <v>Low (&lt;$35)</v>
      </c>
      <c r="X5444">
        <f>ChurnTable[[#This Row],[MonthlyCharges]]*12</f>
        <v>300</v>
      </c>
      <c r="Y5444">
        <f>IF(ChurnTable[[#This Row],[Churn]]="Yes",1,0)</f>
        <v>0</v>
      </c>
      <c r="Z5444">
        <f>IF(ChurnTable[[#This Row],[Churn]]="Yes",ChurnTable[[#This Row],[MonthlyCharges]]*12,0)</f>
        <v>0</v>
      </c>
    </row>
    <row r="5445" spans="1:26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 s="1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 s="2">
        <v>45.45</v>
      </c>
      <c r="T5445" s="2">
        <v>1233.1500000000001</v>
      </c>
      <c r="U5445" t="s">
        <v>24</v>
      </c>
      <c r="V54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45" t="str">
        <f>IF(ChurnTable[[#This Row],[MonthlyCharges]]&lt;35,"Low (&lt;$35)",IF(ChurnTable[[#This Row],[MonthlyCharges]]&lt;70,"Medium ($35-$70)","High (&gt;$70)"))</f>
        <v>Medium ($35-$70)</v>
      </c>
      <c r="X5445">
        <f>ChurnTable[[#This Row],[MonthlyCharges]]*12</f>
        <v>545.40000000000009</v>
      </c>
      <c r="Y5445">
        <f>IF(ChurnTable[[#This Row],[Churn]]="Yes",1,0)</f>
        <v>0</v>
      </c>
      <c r="Z5445">
        <f>IF(ChurnTable[[#This Row],[Churn]]="Yes",ChurnTable[[#This Row],[MonthlyCharges]]*12,0)</f>
        <v>0</v>
      </c>
    </row>
    <row r="5446" spans="1:26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 s="1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 s="2">
        <v>107.75</v>
      </c>
      <c r="T5446" s="2">
        <v>4882.8</v>
      </c>
      <c r="U5446" t="s">
        <v>24</v>
      </c>
      <c r="V54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46" t="str">
        <f>IF(ChurnTable[[#This Row],[MonthlyCharges]]&lt;35,"Low (&lt;$35)",IF(ChurnTable[[#This Row],[MonthlyCharges]]&lt;70,"Medium ($35-$70)","High (&gt;$70)"))</f>
        <v>High (&gt;$70)</v>
      </c>
      <c r="X5446">
        <f>ChurnTable[[#This Row],[MonthlyCharges]]*12</f>
        <v>1293</v>
      </c>
      <c r="Y5446">
        <f>IF(ChurnTable[[#This Row],[Churn]]="Yes",1,0)</f>
        <v>0</v>
      </c>
      <c r="Z5446">
        <f>IF(ChurnTable[[#This Row],[Churn]]="Yes",ChurnTable[[#This Row],[MonthlyCharges]]*12,0)</f>
        <v>0</v>
      </c>
    </row>
    <row r="5447" spans="1:26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 s="1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 s="2">
        <v>89.1</v>
      </c>
      <c r="T5447" s="2">
        <v>5411.65</v>
      </c>
      <c r="U5447" t="s">
        <v>24</v>
      </c>
      <c r="V54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47" t="str">
        <f>IF(ChurnTable[[#This Row],[MonthlyCharges]]&lt;35,"Low (&lt;$35)",IF(ChurnTable[[#This Row],[MonthlyCharges]]&lt;70,"Medium ($35-$70)","High (&gt;$70)"))</f>
        <v>High (&gt;$70)</v>
      </c>
      <c r="X5447">
        <f>ChurnTable[[#This Row],[MonthlyCharges]]*12</f>
        <v>1069.1999999999998</v>
      </c>
      <c r="Y5447">
        <f>IF(ChurnTable[[#This Row],[Churn]]="Yes",1,0)</f>
        <v>0</v>
      </c>
      <c r="Z5447">
        <f>IF(ChurnTable[[#This Row],[Churn]]="Yes",ChurnTable[[#This Row],[MonthlyCharges]]*12,0)</f>
        <v>0</v>
      </c>
    </row>
    <row r="5448" spans="1:26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 s="1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 s="2">
        <v>19.649999999999999</v>
      </c>
      <c r="T5448" s="2">
        <v>19.649999999999999</v>
      </c>
      <c r="U5448" t="s">
        <v>23</v>
      </c>
      <c r="V54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48" t="str">
        <f>IF(ChurnTable[[#This Row],[MonthlyCharges]]&lt;35,"Low (&lt;$35)",IF(ChurnTable[[#This Row],[MonthlyCharges]]&lt;70,"Medium ($35-$70)","High (&gt;$70)"))</f>
        <v>Low (&lt;$35)</v>
      </c>
      <c r="X5448">
        <f>ChurnTable[[#This Row],[MonthlyCharges]]*12</f>
        <v>235.79999999999998</v>
      </c>
      <c r="Y5448">
        <f>IF(ChurnTable[[#This Row],[Churn]]="Yes",1,0)</f>
        <v>1</v>
      </c>
      <c r="Z5448">
        <f>IF(ChurnTable[[#This Row],[Churn]]="Yes",ChurnTable[[#This Row],[MonthlyCharges]]*12,0)</f>
        <v>235.79999999999998</v>
      </c>
    </row>
    <row r="5449" spans="1:26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 s="1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 s="2">
        <v>44.75</v>
      </c>
      <c r="T5449" s="2">
        <v>148.05000000000001</v>
      </c>
      <c r="U5449" t="s">
        <v>24</v>
      </c>
      <c r="V54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49" t="str">
        <f>IF(ChurnTable[[#This Row],[MonthlyCharges]]&lt;35,"Low (&lt;$35)",IF(ChurnTable[[#This Row],[MonthlyCharges]]&lt;70,"Medium ($35-$70)","High (&gt;$70)"))</f>
        <v>Medium ($35-$70)</v>
      </c>
      <c r="X5449">
        <f>ChurnTable[[#This Row],[MonthlyCharges]]*12</f>
        <v>537</v>
      </c>
      <c r="Y5449">
        <f>IF(ChurnTable[[#This Row],[Churn]]="Yes",1,0)</f>
        <v>0</v>
      </c>
      <c r="Z5449">
        <f>IF(ChurnTable[[#This Row],[Churn]]="Yes",ChurnTable[[#This Row],[MonthlyCharges]]*12,0)</f>
        <v>0</v>
      </c>
    </row>
    <row r="5450" spans="1:26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 s="1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 s="2">
        <v>101.6</v>
      </c>
      <c r="T5450" s="2">
        <v>3930.55</v>
      </c>
      <c r="U5450" t="s">
        <v>24</v>
      </c>
      <c r="V54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50" t="str">
        <f>IF(ChurnTable[[#This Row],[MonthlyCharges]]&lt;35,"Low (&lt;$35)",IF(ChurnTable[[#This Row],[MonthlyCharges]]&lt;70,"Medium ($35-$70)","High (&gt;$70)"))</f>
        <v>High (&gt;$70)</v>
      </c>
      <c r="X5450">
        <f>ChurnTable[[#This Row],[MonthlyCharges]]*12</f>
        <v>1219.1999999999998</v>
      </c>
      <c r="Y5450">
        <f>IF(ChurnTable[[#This Row],[Churn]]="Yes",1,0)</f>
        <v>0</v>
      </c>
      <c r="Z5450">
        <f>IF(ChurnTable[[#This Row],[Churn]]="Yes",ChurnTable[[#This Row],[MonthlyCharges]]*12,0)</f>
        <v>0</v>
      </c>
    </row>
    <row r="5451" spans="1:26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 s="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 s="2">
        <v>103.15</v>
      </c>
      <c r="T5451" s="2">
        <v>6895.5</v>
      </c>
      <c r="U5451" t="s">
        <v>24</v>
      </c>
      <c r="V54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51" t="str">
        <f>IF(ChurnTable[[#This Row],[MonthlyCharges]]&lt;35,"Low (&lt;$35)",IF(ChurnTable[[#This Row],[MonthlyCharges]]&lt;70,"Medium ($35-$70)","High (&gt;$70)"))</f>
        <v>High (&gt;$70)</v>
      </c>
      <c r="X5451">
        <f>ChurnTable[[#This Row],[MonthlyCharges]]*12</f>
        <v>1237.8000000000002</v>
      </c>
      <c r="Y5451">
        <f>IF(ChurnTable[[#This Row],[Churn]]="Yes",1,0)</f>
        <v>0</v>
      </c>
      <c r="Z5451">
        <f>IF(ChurnTable[[#This Row],[Churn]]="Yes",ChurnTable[[#This Row],[MonthlyCharges]]*12,0)</f>
        <v>0</v>
      </c>
    </row>
    <row r="5452" spans="1:26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 s="1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 s="2">
        <v>84.65</v>
      </c>
      <c r="T5452" s="2">
        <v>84.65</v>
      </c>
      <c r="U5452" t="s">
        <v>23</v>
      </c>
      <c r="V54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52" t="str">
        <f>IF(ChurnTable[[#This Row],[MonthlyCharges]]&lt;35,"Low (&lt;$35)",IF(ChurnTable[[#This Row],[MonthlyCharges]]&lt;70,"Medium ($35-$70)","High (&gt;$70)"))</f>
        <v>High (&gt;$70)</v>
      </c>
      <c r="X5452">
        <f>ChurnTable[[#This Row],[MonthlyCharges]]*12</f>
        <v>1015.8000000000001</v>
      </c>
      <c r="Y5452">
        <f>IF(ChurnTable[[#This Row],[Churn]]="Yes",1,0)</f>
        <v>1</v>
      </c>
      <c r="Z5452">
        <f>IF(ChurnTable[[#This Row],[Churn]]="Yes",ChurnTable[[#This Row],[MonthlyCharges]]*12,0)</f>
        <v>1015.8000000000001</v>
      </c>
    </row>
    <row r="5453" spans="1:26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 s="1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 s="2">
        <v>95.65</v>
      </c>
      <c r="T5453" s="2">
        <v>6856.95</v>
      </c>
      <c r="U5453" t="s">
        <v>24</v>
      </c>
      <c r="V54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53" t="str">
        <f>IF(ChurnTable[[#This Row],[MonthlyCharges]]&lt;35,"Low (&lt;$35)",IF(ChurnTable[[#This Row],[MonthlyCharges]]&lt;70,"Medium ($35-$70)","High (&gt;$70)"))</f>
        <v>High (&gt;$70)</v>
      </c>
      <c r="X5453">
        <f>ChurnTable[[#This Row],[MonthlyCharges]]*12</f>
        <v>1147.8000000000002</v>
      </c>
      <c r="Y5453">
        <f>IF(ChurnTable[[#This Row],[Churn]]="Yes",1,0)</f>
        <v>0</v>
      </c>
      <c r="Z5453">
        <f>IF(ChurnTable[[#This Row],[Churn]]="Yes",ChurnTable[[#This Row],[MonthlyCharges]]*12,0)</f>
        <v>0</v>
      </c>
    </row>
    <row r="5454" spans="1:26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 s="1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 s="2">
        <v>75.099999999999994</v>
      </c>
      <c r="T5454" s="2">
        <v>2658.8</v>
      </c>
      <c r="U5454" t="s">
        <v>24</v>
      </c>
      <c r="V54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54" t="str">
        <f>IF(ChurnTable[[#This Row],[MonthlyCharges]]&lt;35,"Low (&lt;$35)",IF(ChurnTable[[#This Row],[MonthlyCharges]]&lt;70,"Medium ($35-$70)","High (&gt;$70)"))</f>
        <v>High (&gt;$70)</v>
      </c>
      <c r="X5454">
        <f>ChurnTable[[#This Row],[MonthlyCharges]]*12</f>
        <v>901.19999999999993</v>
      </c>
      <c r="Y5454">
        <f>IF(ChurnTable[[#This Row],[Churn]]="Yes",1,0)</f>
        <v>0</v>
      </c>
      <c r="Z5454">
        <f>IF(ChurnTable[[#This Row],[Churn]]="Yes",ChurnTable[[#This Row],[MonthlyCharges]]*12,0)</f>
        <v>0</v>
      </c>
    </row>
    <row r="5455" spans="1:26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 s="1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 s="2">
        <v>61.35</v>
      </c>
      <c r="T5455" s="2">
        <v>3766.2</v>
      </c>
      <c r="U5455" t="s">
        <v>24</v>
      </c>
      <c r="V54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55" t="str">
        <f>IF(ChurnTable[[#This Row],[MonthlyCharges]]&lt;35,"Low (&lt;$35)",IF(ChurnTable[[#This Row],[MonthlyCharges]]&lt;70,"Medium ($35-$70)","High (&gt;$70)"))</f>
        <v>Medium ($35-$70)</v>
      </c>
      <c r="X5455">
        <f>ChurnTable[[#This Row],[MonthlyCharges]]*12</f>
        <v>736.2</v>
      </c>
      <c r="Y5455">
        <f>IF(ChurnTable[[#This Row],[Churn]]="Yes",1,0)</f>
        <v>0</v>
      </c>
      <c r="Z5455">
        <f>IF(ChurnTable[[#This Row],[Churn]]="Yes",ChurnTable[[#This Row],[MonthlyCharges]]*12,0)</f>
        <v>0</v>
      </c>
    </row>
    <row r="5456" spans="1:26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 s="1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 s="2">
        <v>69.55</v>
      </c>
      <c r="T5456" s="2">
        <v>69.55</v>
      </c>
      <c r="U5456" t="s">
        <v>23</v>
      </c>
      <c r="V54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56" t="str">
        <f>IF(ChurnTable[[#This Row],[MonthlyCharges]]&lt;35,"Low (&lt;$35)",IF(ChurnTable[[#This Row],[MonthlyCharges]]&lt;70,"Medium ($35-$70)","High (&gt;$70)"))</f>
        <v>Medium ($35-$70)</v>
      </c>
      <c r="X5456">
        <f>ChurnTable[[#This Row],[MonthlyCharges]]*12</f>
        <v>834.59999999999991</v>
      </c>
      <c r="Y5456">
        <f>IF(ChurnTable[[#This Row],[Churn]]="Yes",1,0)</f>
        <v>1</v>
      </c>
      <c r="Z5456">
        <f>IF(ChurnTable[[#This Row],[Churn]]="Yes",ChurnTable[[#This Row],[MonthlyCharges]]*12,0)</f>
        <v>834.59999999999991</v>
      </c>
    </row>
    <row r="5457" spans="1:26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 s="1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 s="2">
        <v>19.7</v>
      </c>
      <c r="T5457" s="2">
        <v>129.55000000000001</v>
      </c>
      <c r="U5457" t="s">
        <v>24</v>
      </c>
      <c r="V54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57" t="str">
        <f>IF(ChurnTable[[#This Row],[MonthlyCharges]]&lt;35,"Low (&lt;$35)",IF(ChurnTable[[#This Row],[MonthlyCharges]]&lt;70,"Medium ($35-$70)","High (&gt;$70)"))</f>
        <v>Low (&lt;$35)</v>
      </c>
      <c r="X5457">
        <f>ChurnTable[[#This Row],[MonthlyCharges]]*12</f>
        <v>236.39999999999998</v>
      </c>
      <c r="Y5457">
        <f>IF(ChurnTable[[#This Row],[Churn]]="Yes",1,0)</f>
        <v>0</v>
      </c>
      <c r="Z5457">
        <f>IF(ChurnTable[[#This Row],[Churn]]="Yes",ChurnTable[[#This Row],[MonthlyCharges]]*12,0)</f>
        <v>0</v>
      </c>
    </row>
    <row r="5458" spans="1:26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 s="1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 s="2">
        <v>31.05</v>
      </c>
      <c r="T5458" s="2">
        <v>347.25</v>
      </c>
      <c r="U5458" t="s">
        <v>23</v>
      </c>
      <c r="V54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58" t="str">
        <f>IF(ChurnTable[[#This Row],[MonthlyCharges]]&lt;35,"Low (&lt;$35)",IF(ChurnTable[[#This Row],[MonthlyCharges]]&lt;70,"Medium ($35-$70)","High (&gt;$70)"))</f>
        <v>Low (&lt;$35)</v>
      </c>
      <c r="X5458">
        <f>ChurnTable[[#This Row],[MonthlyCharges]]*12</f>
        <v>372.6</v>
      </c>
      <c r="Y5458">
        <f>IF(ChurnTable[[#This Row],[Churn]]="Yes",1,0)</f>
        <v>1</v>
      </c>
      <c r="Z5458">
        <f>IF(ChurnTable[[#This Row],[Churn]]="Yes",ChurnTable[[#This Row],[MonthlyCharges]]*12,0)</f>
        <v>372.6</v>
      </c>
    </row>
    <row r="5459" spans="1:26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 s="1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 s="2">
        <v>51</v>
      </c>
      <c r="T5459" s="2">
        <v>581.70000000000005</v>
      </c>
      <c r="U5459" t="s">
        <v>24</v>
      </c>
      <c r="V54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59" t="str">
        <f>IF(ChurnTable[[#This Row],[MonthlyCharges]]&lt;35,"Low (&lt;$35)",IF(ChurnTable[[#This Row],[MonthlyCharges]]&lt;70,"Medium ($35-$70)","High (&gt;$70)"))</f>
        <v>Medium ($35-$70)</v>
      </c>
      <c r="X5459">
        <f>ChurnTable[[#This Row],[MonthlyCharges]]*12</f>
        <v>612</v>
      </c>
      <c r="Y5459">
        <f>IF(ChurnTable[[#This Row],[Churn]]="Yes",1,0)</f>
        <v>0</v>
      </c>
      <c r="Z5459">
        <f>IF(ChurnTable[[#This Row],[Churn]]="Yes",ChurnTable[[#This Row],[MonthlyCharges]]*12,0)</f>
        <v>0</v>
      </c>
    </row>
    <row r="5460" spans="1:26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 s="1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 s="2">
        <v>51</v>
      </c>
      <c r="T5460" s="2">
        <v>354.05</v>
      </c>
      <c r="U5460" t="s">
        <v>23</v>
      </c>
      <c r="V54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60" t="str">
        <f>IF(ChurnTable[[#This Row],[MonthlyCharges]]&lt;35,"Low (&lt;$35)",IF(ChurnTable[[#This Row],[MonthlyCharges]]&lt;70,"Medium ($35-$70)","High (&gt;$70)"))</f>
        <v>Medium ($35-$70)</v>
      </c>
      <c r="X5460">
        <f>ChurnTable[[#This Row],[MonthlyCharges]]*12</f>
        <v>612</v>
      </c>
      <c r="Y5460">
        <f>IF(ChurnTable[[#This Row],[Churn]]="Yes",1,0)</f>
        <v>1</v>
      </c>
      <c r="Z5460">
        <f>IF(ChurnTable[[#This Row],[Churn]]="Yes",ChurnTable[[#This Row],[MonthlyCharges]]*12,0)</f>
        <v>612</v>
      </c>
    </row>
    <row r="5461" spans="1:26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 s="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 s="2">
        <v>88.85</v>
      </c>
      <c r="T5461" s="2">
        <v>929.45</v>
      </c>
      <c r="U5461" t="s">
        <v>24</v>
      </c>
      <c r="V54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61" t="str">
        <f>IF(ChurnTable[[#This Row],[MonthlyCharges]]&lt;35,"Low (&lt;$35)",IF(ChurnTable[[#This Row],[MonthlyCharges]]&lt;70,"Medium ($35-$70)","High (&gt;$70)"))</f>
        <v>High (&gt;$70)</v>
      </c>
      <c r="X5461">
        <f>ChurnTable[[#This Row],[MonthlyCharges]]*12</f>
        <v>1066.1999999999998</v>
      </c>
      <c r="Y5461">
        <f>IF(ChurnTable[[#This Row],[Churn]]="Yes",1,0)</f>
        <v>0</v>
      </c>
      <c r="Z5461">
        <f>IF(ChurnTable[[#This Row],[Churn]]="Yes",ChurnTable[[#This Row],[MonthlyCharges]]*12,0)</f>
        <v>0</v>
      </c>
    </row>
    <row r="5462" spans="1:26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 s="1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 s="2">
        <v>20.05</v>
      </c>
      <c r="T5462" s="2">
        <v>679</v>
      </c>
      <c r="U5462" t="s">
        <v>24</v>
      </c>
      <c r="V54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62" t="str">
        <f>IF(ChurnTable[[#This Row],[MonthlyCharges]]&lt;35,"Low (&lt;$35)",IF(ChurnTable[[#This Row],[MonthlyCharges]]&lt;70,"Medium ($35-$70)","High (&gt;$70)"))</f>
        <v>Low (&lt;$35)</v>
      </c>
      <c r="X5462">
        <f>ChurnTable[[#This Row],[MonthlyCharges]]*12</f>
        <v>240.60000000000002</v>
      </c>
      <c r="Y5462">
        <f>IF(ChurnTable[[#This Row],[Churn]]="Yes",1,0)</f>
        <v>0</v>
      </c>
      <c r="Z5462">
        <f>IF(ChurnTable[[#This Row],[Churn]]="Yes",ChurnTable[[#This Row],[MonthlyCharges]]*12,0)</f>
        <v>0</v>
      </c>
    </row>
    <row r="5463" spans="1:26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 s="1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 s="2">
        <v>65.099999999999994</v>
      </c>
      <c r="T5463" s="2">
        <v>3846.75</v>
      </c>
      <c r="U5463" t="s">
        <v>24</v>
      </c>
      <c r="V54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63" t="str">
        <f>IF(ChurnTable[[#This Row],[MonthlyCharges]]&lt;35,"Low (&lt;$35)",IF(ChurnTable[[#This Row],[MonthlyCharges]]&lt;70,"Medium ($35-$70)","High (&gt;$70)"))</f>
        <v>Medium ($35-$70)</v>
      </c>
      <c r="X5463">
        <f>ChurnTable[[#This Row],[MonthlyCharges]]*12</f>
        <v>781.19999999999993</v>
      </c>
      <c r="Y5463">
        <f>IF(ChurnTable[[#This Row],[Churn]]="Yes",1,0)</f>
        <v>0</v>
      </c>
      <c r="Z5463">
        <f>IF(ChurnTable[[#This Row],[Churn]]="Yes",ChurnTable[[#This Row],[MonthlyCharges]]*12,0)</f>
        <v>0</v>
      </c>
    </row>
    <row r="5464" spans="1:26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 s="1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 s="2">
        <v>70.150000000000006</v>
      </c>
      <c r="T5464" s="2">
        <v>4480.7</v>
      </c>
      <c r="U5464" t="s">
        <v>24</v>
      </c>
      <c r="V54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64" t="str">
        <f>IF(ChurnTable[[#This Row],[MonthlyCharges]]&lt;35,"Low (&lt;$35)",IF(ChurnTable[[#This Row],[MonthlyCharges]]&lt;70,"Medium ($35-$70)","High (&gt;$70)"))</f>
        <v>High (&gt;$70)</v>
      </c>
      <c r="X5464">
        <f>ChurnTable[[#This Row],[MonthlyCharges]]*12</f>
        <v>841.80000000000007</v>
      </c>
      <c r="Y5464">
        <f>IF(ChurnTable[[#This Row],[Churn]]="Yes",1,0)</f>
        <v>0</v>
      </c>
      <c r="Z5464">
        <f>IF(ChurnTable[[#This Row],[Churn]]="Yes",ChurnTable[[#This Row],[MonthlyCharges]]*12,0)</f>
        <v>0</v>
      </c>
    </row>
    <row r="5465" spans="1:26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 s="1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 s="2">
        <v>44.35</v>
      </c>
      <c r="T5465" s="2">
        <v>44.35</v>
      </c>
      <c r="U5465" t="s">
        <v>23</v>
      </c>
      <c r="V54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65" t="str">
        <f>IF(ChurnTable[[#This Row],[MonthlyCharges]]&lt;35,"Low (&lt;$35)",IF(ChurnTable[[#This Row],[MonthlyCharges]]&lt;70,"Medium ($35-$70)","High (&gt;$70)"))</f>
        <v>Medium ($35-$70)</v>
      </c>
      <c r="X5465">
        <f>ChurnTable[[#This Row],[MonthlyCharges]]*12</f>
        <v>532.20000000000005</v>
      </c>
      <c r="Y5465">
        <f>IF(ChurnTable[[#This Row],[Churn]]="Yes",1,0)</f>
        <v>1</v>
      </c>
      <c r="Z5465">
        <f>IF(ChurnTable[[#This Row],[Churn]]="Yes",ChurnTable[[#This Row],[MonthlyCharges]]*12,0)</f>
        <v>532.20000000000005</v>
      </c>
    </row>
    <row r="5466" spans="1:26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 s="1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 s="2">
        <v>20.75</v>
      </c>
      <c r="T5466" s="2">
        <v>499.4</v>
      </c>
      <c r="U5466" t="s">
        <v>24</v>
      </c>
      <c r="V54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66" t="str">
        <f>IF(ChurnTable[[#This Row],[MonthlyCharges]]&lt;35,"Low (&lt;$35)",IF(ChurnTable[[#This Row],[MonthlyCharges]]&lt;70,"Medium ($35-$70)","High (&gt;$70)"))</f>
        <v>Low (&lt;$35)</v>
      </c>
      <c r="X5466">
        <f>ChurnTable[[#This Row],[MonthlyCharges]]*12</f>
        <v>249</v>
      </c>
      <c r="Y5466">
        <f>IF(ChurnTable[[#This Row],[Churn]]="Yes",1,0)</f>
        <v>0</v>
      </c>
      <c r="Z5466">
        <f>IF(ChurnTable[[#This Row],[Churn]]="Yes",ChurnTable[[#This Row],[MonthlyCharges]]*12,0)</f>
        <v>0</v>
      </c>
    </row>
    <row r="5467" spans="1:26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 s="1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 s="2">
        <v>56.05</v>
      </c>
      <c r="T5467" s="2">
        <v>1553.2</v>
      </c>
      <c r="U5467" t="s">
        <v>24</v>
      </c>
      <c r="V54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67" t="str">
        <f>IF(ChurnTable[[#This Row],[MonthlyCharges]]&lt;35,"Low (&lt;$35)",IF(ChurnTable[[#This Row],[MonthlyCharges]]&lt;70,"Medium ($35-$70)","High (&gt;$70)"))</f>
        <v>Medium ($35-$70)</v>
      </c>
      <c r="X5467">
        <f>ChurnTable[[#This Row],[MonthlyCharges]]*12</f>
        <v>672.59999999999991</v>
      </c>
      <c r="Y5467">
        <f>IF(ChurnTable[[#This Row],[Churn]]="Yes",1,0)</f>
        <v>0</v>
      </c>
      <c r="Z5467">
        <f>IF(ChurnTable[[#This Row],[Churn]]="Yes",ChurnTable[[#This Row],[MonthlyCharges]]*12,0)</f>
        <v>0</v>
      </c>
    </row>
    <row r="5468" spans="1:26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 s="1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 s="2">
        <v>19.95</v>
      </c>
      <c r="T5468" s="2">
        <v>219.5</v>
      </c>
      <c r="U5468" t="s">
        <v>24</v>
      </c>
      <c r="V54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68" t="str">
        <f>IF(ChurnTable[[#This Row],[MonthlyCharges]]&lt;35,"Low (&lt;$35)",IF(ChurnTable[[#This Row],[MonthlyCharges]]&lt;70,"Medium ($35-$70)","High (&gt;$70)"))</f>
        <v>Low (&lt;$35)</v>
      </c>
      <c r="X5468">
        <f>ChurnTable[[#This Row],[MonthlyCharges]]*12</f>
        <v>239.39999999999998</v>
      </c>
      <c r="Y5468">
        <f>IF(ChurnTable[[#This Row],[Churn]]="Yes",1,0)</f>
        <v>0</v>
      </c>
      <c r="Z5468">
        <f>IF(ChurnTable[[#This Row],[Churn]]="Yes",ChurnTable[[#This Row],[MonthlyCharges]]*12,0)</f>
        <v>0</v>
      </c>
    </row>
    <row r="5469" spans="1:26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 s="1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 s="2">
        <v>98.6</v>
      </c>
      <c r="T5469" s="2">
        <v>5311.85</v>
      </c>
      <c r="U5469" t="s">
        <v>24</v>
      </c>
      <c r="V54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69" t="str">
        <f>IF(ChurnTable[[#This Row],[MonthlyCharges]]&lt;35,"Low (&lt;$35)",IF(ChurnTable[[#This Row],[MonthlyCharges]]&lt;70,"Medium ($35-$70)","High (&gt;$70)"))</f>
        <v>High (&gt;$70)</v>
      </c>
      <c r="X5469">
        <f>ChurnTable[[#This Row],[MonthlyCharges]]*12</f>
        <v>1183.1999999999998</v>
      </c>
      <c r="Y5469">
        <f>IF(ChurnTable[[#This Row],[Churn]]="Yes",1,0)</f>
        <v>0</v>
      </c>
      <c r="Z5469">
        <f>IF(ChurnTable[[#This Row],[Churn]]="Yes",ChurnTable[[#This Row],[MonthlyCharges]]*12,0)</f>
        <v>0</v>
      </c>
    </row>
    <row r="5470" spans="1:26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 s="1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 s="2">
        <v>79.7</v>
      </c>
      <c r="T5470" s="2">
        <v>586.04999999999995</v>
      </c>
      <c r="U5470" t="s">
        <v>23</v>
      </c>
      <c r="V54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70" t="str">
        <f>IF(ChurnTable[[#This Row],[MonthlyCharges]]&lt;35,"Low (&lt;$35)",IF(ChurnTable[[#This Row],[MonthlyCharges]]&lt;70,"Medium ($35-$70)","High (&gt;$70)"))</f>
        <v>High (&gt;$70)</v>
      </c>
      <c r="X5470">
        <f>ChurnTable[[#This Row],[MonthlyCharges]]*12</f>
        <v>956.40000000000009</v>
      </c>
      <c r="Y5470">
        <f>IF(ChurnTable[[#This Row],[Churn]]="Yes",1,0)</f>
        <v>1</v>
      </c>
      <c r="Z5470">
        <f>IF(ChurnTable[[#This Row],[Churn]]="Yes",ChurnTable[[#This Row],[MonthlyCharges]]*12,0)</f>
        <v>956.40000000000009</v>
      </c>
    </row>
    <row r="5471" spans="1:26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 s="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 s="2">
        <v>79</v>
      </c>
      <c r="T5471" s="2">
        <v>2576.8000000000002</v>
      </c>
      <c r="U5471" t="s">
        <v>24</v>
      </c>
      <c r="V54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71" t="str">
        <f>IF(ChurnTable[[#This Row],[MonthlyCharges]]&lt;35,"Low (&lt;$35)",IF(ChurnTable[[#This Row],[MonthlyCharges]]&lt;70,"Medium ($35-$70)","High (&gt;$70)"))</f>
        <v>High (&gt;$70)</v>
      </c>
      <c r="X5471">
        <f>ChurnTable[[#This Row],[MonthlyCharges]]*12</f>
        <v>948</v>
      </c>
      <c r="Y5471">
        <f>IF(ChurnTable[[#This Row],[Churn]]="Yes",1,0)</f>
        <v>0</v>
      </c>
      <c r="Z5471">
        <f>IF(ChurnTable[[#This Row],[Churn]]="Yes",ChurnTable[[#This Row],[MonthlyCharges]]*12,0)</f>
        <v>0</v>
      </c>
    </row>
    <row r="5472" spans="1:26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 s="1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 s="2">
        <v>89.45</v>
      </c>
      <c r="T5472" s="2">
        <v>6435.25</v>
      </c>
      <c r="U5472" t="s">
        <v>24</v>
      </c>
      <c r="V54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72" t="str">
        <f>IF(ChurnTable[[#This Row],[MonthlyCharges]]&lt;35,"Low (&lt;$35)",IF(ChurnTable[[#This Row],[MonthlyCharges]]&lt;70,"Medium ($35-$70)","High (&gt;$70)"))</f>
        <v>High (&gt;$70)</v>
      </c>
      <c r="X5472">
        <f>ChurnTable[[#This Row],[MonthlyCharges]]*12</f>
        <v>1073.4000000000001</v>
      </c>
      <c r="Y5472">
        <f>IF(ChurnTable[[#This Row],[Churn]]="Yes",1,0)</f>
        <v>0</v>
      </c>
      <c r="Z5472">
        <f>IF(ChurnTable[[#This Row],[Churn]]="Yes",ChurnTable[[#This Row],[MonthlyCharges]]*12,0)</f>
        <v>0</v>
      </c>
    </row>
    <row r="5473" spans="1:26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 s="1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 s="2">
        <v>74.2</v>
      </c>
      <c r="T5473" s="2">
        <v>1993.25</v>
      </c>
      <c r="U5473" t="s">
        <v>24</v>
      </c>
      <c r="V54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73" t="str">
        <f>IF(ChurnTable[[#This Row],[MonthlyCharges]]&lt;35,"Low (&lt;$35)",IF(ChurnTable[[#This Row],[MonthlyCharges]]&lt;70,"Medium ($35-$70)","High (&gt;$70)"))</f>
        <v>High (&gt;$70)</v>
      </c>
      <c r="X5473">
        <f>ChurnTable[[#This Row],[MonthlyCharges]]*12</f>
        <v>890.40000000000009</v>
      </c>
      <c r="Y5473">
        <f>IF(ChurnTable[[#This Row],[Churn]]="Yes",1,0)</f>
        <v>0</v>
      </c>
      <c r="Z5473">
        <f>IF(ChurnTable[[#This Row],[Churn]]="Yes",ChurnTable[[#This Row],[MonthlyCharges]]*12,0)</f>
        <v>0</v>
      </c>
    </row>
    <row r="5474" spans="1:26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 s="1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 s="2">
        <v>81</v>
      </c>
      <c r="T5474" s="2">
        <v>1923.85</v>
      </c>
      <c r="U5474" t="s">
        <v>24</v>
      </c>
      <c r="V54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74" t="str">
        <f>IF(ChurnTable[[#This Row],[MonthlyCharges]]&lt;35,"Low (&lt;$35)",IF(ChurnTable[[#This Row],[MonthlyCharges]]&lt;70,"Medium ($35-$70)","High (&gt;$70)"))</f>
        <v>High (&gt;$70)</v>
      </c>
      <c r="X5474">
        <f>ChurnTable[[#This Row],[MonthlyCharges]]*12</f>
        <v>972</v>
      </c>
      <c r="Y5474">
        <f>IF(ChurnTable[[#This Row],[Churn]]="Yes",1,0)</f>
        <v>0</v>
      </c>
      <c r="Z5474">
        <f>IF(ChurnTable[[#This Row],[Churn]]="Yes",ChurnTable[[#This Row],[MonthlyCharges]]*12,0)</f>
        <v>0</v>
      </c>
    </row>
    <row r="5475" spans="1:26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 s="1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 s="2">
        <v>49.6</v>
      </c>
      <c r="T5475" s="2">
        <v>939.8</v>
      </c>
      <c r="U5475" t="s">
        <v>24</v>
      </c>
      <c r="V54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75" t="str">
        <f>IF(ChurnTable[[#This Row],[MonthlyCharges]]&lt;35,"Low (&lt;$35)",IF(ChurnTable[[#This Row],[MonthlyCharges]]&lt;70,"Medium ($35-$70)","High (&gt;$70)"))</f>
        <v>Medium ($35-$70)</v>
      </c>
      <c r="X5475">
        <f>ChurnTable[[#This Row],[MonthlyCharges]]*12</f>
        <v>595.20000000000005</v>
      </c>
      <c r="Y5475">
        <f>IF(ChurnTable[[#This Row],[Churn]]="Yes",1,0)</f>
        <v>0</v>
      </c>
      <c r="Z5475">
        <f>IF(ChurnTable[[#This Row],[Churn]]="Yes",ChurnTable[[#This Row],[MonthlyCharges]]*12,0)</f>
        <v>0</v>
      </c>
    </row>
    <row r="5476" spans="1:26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 s="1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 s="2">
        <v>84.6</v>
      </c>
      <c r="T5476" s="2">
        <v>84.6</v>
      </c>
      <c r="U5476" t="s">
        <v>24</v>
      </c>
      <c r="V54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76" t="str">
        <f>IF(ChurnTable[[#This Row],[MonthlyCharges]]&lt;35,"Low (&lt;$35)",IF(ChurnTable[[#This Row],[MonthlyCharges]]&lt;70,"Medium ($35-$70)","High (&gt;$70)"))</f>
        <v>High (&gt;$70)</v>
      </c>
      <c r="X5476">
        <f>ChurnTable[[#This Row],[MonthlyCharges]]*12</f>
        <v>1015.1999999999999</v>
      </c>
      <c r="Y5476">
        <f>IF(ChurnTable[[#This Row],[Churn]]="Yes",1,0)</f>
        <v>0</v>
      </c>
      <c r="Z5476">
        <f>IF(ChurnTable[[#This Row],[Churn]]="Yes",ChurnTable[[#This Row],[MonthlyCharges]]*12,0)</f>
        <v>0</v>
      </c>
    </row>
    <row r="5477" spans="1:26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 s="1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 s="2">
        <v>55</v>
      </c>
      <c r="T5477" s="2">
        <v>3092.65</v>
      </c>
      <c r="U5477" t="s">
        <v>23</v>
      </c>
      <c r="V54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77" t="str">
        <f>IF(ChurnTable[[#This Row],[MonthlyCharges]]&lt;35,"Low (&lt;$35)",IF(ChurnTable[[#This Row],[MonthlyCharges]]&lt;70,"Medium ($35-$70)","High (&gt;$70)"))</f>
        <v>Medium ($35-$70)</v>
      </c>
      <c r="X5477">
        <f>ChurnTable[[#This Row],[MonthlyCharges]]*12</f>
        <v>660</v>
      </c>
      <c r="Y5477">
        <f>IF(ChurnTable[[#This Row],[Churn]]="Yes",1,0)</f>
        <v>1</v>
      </c>
      <c r="Z5477">
        <f>IF(ChurnTable[[#This Row],[Churn]]="Yes",ChurnTable[[#This Row],[MonthlyCharges]]*12,0)</f>
        <v>660</v>
      </c>
    </row>
    <row r="5478" spans="1:26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 s="1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 s="2">
        <v>84.85</v>
      </c>
      <c r="T5478" s="2">
        <v>415.55</v>
      </c>
      <c r="U5478" t="s">
        <v>23</v>
      </c>
      <c r="V54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78" t="str">
        <f>IF(ChurnTable[[#This Row],[MonthlyCharges]]&lt;35,"Low (&lt;$35)",IF(ChurnTable[[#This Row],[MonthlyCharges]]&lt;70,"Medium ($35-$70)","High (&gt;$70)"))</f>
        <v>High (&gt;$70)</v>
      </c>
      <c r="X5478">
        <f>ChurnTable[[#This Row],[MonthlyCharges]]*12</f>
        <v>1018.1999999999999</v>
      </c>
      <c r="Y5478">
        <f>IF(ChurnTable[[#This Row],[Churn]]="Yes",1,0)</f>
        <v>1</v>
      </c>
      <c r="Z5478">
        <f>IF(ChurnTable[[#This Row],[Churn]]="Yes",ChurnTable[[#This Row],[MonthlyCharges]]*12,0)</f>
        <v>1018.1999999999999</v>
      </c>
    </row>
    <row r="5479" spans="1:26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 s="1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 s="2">
        <v>84.2</v>
      </c>
      <c r="T5479" s="2">
        <v>5986.55</v>
      </c>
      <c r="U5479" t="s">
        <v>24</v>
      </c>
      <c r="V54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79" t="str">
        <f>IF(ChurnTable[[#This Row],[MonthlyCharges]]&lt;35,"Low (&lt;$35)",IF(ChurnTable[[#This Row],[MonthlyCharges]]&lt;70,"Medium ($35-$70)","High (&gt;$70)"))</f>
        <v>High (&gt;$70)</v>
      </c>
      <c r="X5479">
        <f>ChurnTable[[#This Row],[MonthlyCharges]]*12</f>
        <v>1010.4000000000001</v>
      </c>
      <c r="Y5479">
        <f>IF(ChurnTable[[#This Row],[Churn]]="Yes",1,0)</f>
        <v>0</v>
      </c>
      <c r="Z5479">
        <f>IF(ChurnTable[[#This Row],[Churn]]="Yes",ChurnTable[[#This Row],[MonthlyCharges]]*12,0)</f>
        <v>0</v>
      </c>
    </row>
    <row r="5480" spans="1:26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 s="1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 s="2">
        <v>106.3</v>
      </c>
      <c r="T5480" s="2">
        <v>5487</v>
      </c>
      <c r="U5480" t="s">
        <v>24</v>
      </c>
      <c r="V54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80" t="str">
        <f>IF(ChurnTable[[#This Row],[MonthlyCharges]]&lt;35,"Low (&lt;$35)",IF(ChurnTable[[#This Row],[MonthlyCharges]]&lt;70,"Medium ($35-$70)","High (&gt;$70)"))</f>
        <v>High (&gt;$70)</v>
      </c>
      <c r="X5480">
        <f>ChurnTable[[#This Row],[MonthlyCharges]]*12</f>
        <v>1275.5999999999999</v>
      </c>
      <c r="Y5480">
        <f>IF(ChurnTable[[#This Row],[Churn]]="Yes",1,0)</f>
        <v>0</v>
      </c>
      <c r="Z5480">
        <f>IF(ChurnTable[[#This Row],[Churn]]="Yes",ChurnTable[[#This Row],[MonthlyCharges]]*12,0)</f>
        <v>0</v>
      </c>
    </row>
    <row r="5481" spans="1:26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 s="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 s="2">
        <v>69.05</v>
      </c>
      <c r="T5481" s="2">
        <v>651.5</v>
      </c>
      <c r="U5481" t="s">
        <v>24</v>
      </c>
      <c r="V54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81" t="str">
        <f>IF(ChurnTable[[#This Row],[MonthlyCharges]]&lt;35,"Low (&lt;$35)",IF(ChurnTable[[#This Row],[MonthlyCharges]]&lt;70,"Medium ($35-$70)","High (&gt;$70)"))</f>
        <v>Medium ($35-$70)</v>
      </c>
      <c r="X5481">
        <f>ChurnTable[[#This Row],[MonthlyCharges]]*12</f>
        <v>828.59999999999991</v>
      </c>
      <c r="Y5481">
        <f>IF(ChurnTable[[#This Row],[Churn]]="Yes",1,0)</f>
        <v>0</v>
      </c>
      <c r="Z5481">
        <f>IF(ChurnTable[[#This Row],[Churn]]="Yes",ChurnTable[[#This Row],[MonthlyCharges]]*12,0)</f>
        <v>0</v>
      </c>
    </row>
    <row r="5482" spans="1:26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 s="1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 s="2">
        <v>45.4</v>
      </c>
      <c r="T5482" s="2">
        <v>45.4</v>
      </c>
      <c r="U5482" t="s">
        <v>24</v>
      </c>
      <c r="V54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82" t="str">
        <f>IF(ChurnTable[[#This Row],[MonthlyCharges]]&lt;35,"Low (&lt;$35)",IF(ChurnTable[[#This Row],[MonthlyCharges]]&lt;70,"Medium ($35-$70)","High (&gt;$70)"))</f>
        <v>Medium ($35-$70)</v>
      </c>
      <c r="X5482">
        <f>ChurnTable[[#This Row],[MonthlyCharges]]*12</f>
        <v>544.79999999999995</v>
      </c>
      <c r="Y5482">
        <f>IF(ChurnTable[[#This Row],[Churn]]="Yes",1,0)</f>
        <v>0</v>
      </c>
      <c r="Z5482">
        <f>IF(ChurnTable[[#This Row],[Churn]]="Yes",ChurnTable[[#This Row],[MonthlyCharges]]*12,0)</f>
        <v>0</v>
      </c>
    </row>
    <row r="5483" spans="1:26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 s="1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 s="2">
        <v>73.650000000000006</v>
      </c>
      <c r="T5483" s="2">
        <v>73.650000000000006</v>
      </c>
      <c r="U5483" t="s">
        <v>23</v>
      </c>
      <c r="V54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83" t="str">
        <f>IF(ChurnTable[[#This Row],[MonthlyCharges]]&lt;35,"Low (&lt;$35)",IF(ChurnTable[[#This Row],[MonthlyCharges]]&lt;70,"Medium ($35-$70)","High (&gt;$70)"))</f>
        <v>High (&gt;$70)</v>
      </c>
      <c r="X5483">
        <f>ChurnTable[[#This Row],[MonthlyCharges]]*12</f>
        <v>883.80000000000007</v>
      </c>
      <c r="Y5483">
        <f>IF(ChurnTable[[#This Row],[Churn]]="Yes",1,0)</f>
        <v>1</v>
      </c>
      <c r="Z5483">
        <f>IF(ChurnTable[[#This Row],[Churn]]="Yes",ChurnTable[[#This Row],[MonthlyCharges]]*12,0)</f>
        <v>883.80000000000007</v>
      </c>
    </row>
    <row r="5484" spans="1:26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 s="1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 s="2">
        <v>73.900000000000006</v>
      </c>
      <c r="T5484" s="2">
        <v>2405.0500000000002</v>
      </c>
      <c r="U5484" t="s">
        <v>23</v>
      </c>
      <c r="V54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84" t="str">
        <f>IF(ChurnTable[[#This Row],[MonthlyCharges]]&lt;35,"Low (&lt;$35)",IF(ChurnTable[[#This Row],[MonthlyCharges]]&lt;70,"Medium ($35-$70)","High (&gt;$70)"))</f>
        <v>High (&gt;$70)</v>
      </c>
      <c r="X5484">
        <f>ChurnTable[[#This Row],[MonthlyCharges]]*12</f>
        <v>886.80000000000007</v>
      </c>
      <c r="Y5484">
        <f>IF(ChurnTable[[#This Row],[Churn]]="Yes",1,0)</f>
        <v>1</v>
      </c>
      <c r="Z5484">
        <f>IF(ChurnTable[[#This Row],[Churn]]="Yes",ChurnTable[[#This Row],[MonthlyCharges]]*12,0)</f>
        <v>886.80000000000007</v>
      </c>
    </row>
    <row r="5485" spans="1:26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 s="1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 s="2">
        <v>77.75</v>
      </c>
      <c r="T5485" s="2">
        <v>4458.1499999999996</v>
      </c>
      <c r="U5485" t="s">
        <v>23</v>
      </c>
      <c r="V54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85" t="str">
        <f>IF(ChurnTable[[#This Row],[MonthlyCharges]]&lt;35,"Low (&lt;$35)",IF(ChurnTable[[#This Row],[MonthlyCharges]]&lt;70,"Medium ($35-$70)","High (&gt;$70)"))</f>
        <v>High (&gt;$70)</v>
      </c>
      <c r="X5485">
        <f>ChurnTable[[#This Row],[MonthlyCharges]]*12</f>
        <v>933</v>
      </c>
      <c r="Y5485">
        <f>IF(ChurnTable[[#This Row],[Churn]]="Yes",1,0)</f>
        <v>1</v>
      </c>
      <c r="Z5485">
        <f>IF(ChurnTable[[#This Row],[Churn]]="Yes",ChurnTable[[#This Row],[MonthlyCharges]]*12,0)</f>
        <v>933</v>
      </c>
    </row>
    <row r="5486" spans="1:26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 s="1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 s="2">
        <v>99.35</v>
      </c>
      <c r="T5486" s="2">
        <v>6856.45</v>
      </c>
      <c r="U5486" t="s">
        <v>24</v>
      </c>
      <c r="V54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86" t="str">
        <f>IF(ChurnTable[[#This Row],[MonthlyCharges]]&lt;35,"Low (&lt;$35)",IF(ChurnTable[[#This Row],[MonthlyCharges]]&lt;70,"Medium ($35-$70)","High (&gt;$70)"))</f>
        <v>High (&gt;$70)</v>
      </c>
      <c r="X5486">
        <f>ChurnTable[[#This Row],[MonthlyCharges]]*12</f>
        <v>1192.1999999999998</v>
      </c>
      <c r="Y5486">
        <f>IF(ChurnTable[[#This Row],[Churn]]="Yes",1,0)</f>
        <v>0</v>
      </c>
      <c r="Z5486">
        <f>IF(ChurnTable[[#This Row],[Churn]]="Yes",ChurnTable[[#This Row],[MonthlyCharges]]*12,0)</f>
        <v>0</v>
      </c>
    </row>
    <row r="5487" spans="1:26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 s="1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 s="2">
        <v>50.75</v>
      </c>
      <c r="T5487" s="2">
        <v>50.75</v>
      </c>
      <c r="U5487" t="s">
        <v>24</v>
      </c>
      <c r="V54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87" t="str">
        <f>IF(ChurnTable[[#This Row],[MonthlyCharges]]&lt;35,"Low (&lt;$35)",IF(ChurnTable[[#This Row],[MonthlyCharges]]&lt;70,"Medium ($35-$70)","High (&gt;$70)"))</f>
        <v>Medium ($35-$70)</v>
      </c>
      <c r="X5487">
        <f>ChurnTable[[#This Row],[MonthlyCharges]]*12</f>
        <v>609</v>
      </c>
      <c r="Y5487">
        <f>IF(ChurnTable[[#This Row],[Churn]]="Yes",1,0)</f>
        <v>0</v>
      </c>
      <c r="Z5487">
        <f>IF(ChurnTable[[#This Row],[Churn]]="Yes",ChurnTable[[#This Row],[MonthlyCharges]]*12,0)</f>
        <v>0</v>
      </c>
    </row>
    <row r="5488" spans="1:26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 s="1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 s="2">
        <v>87.1</v>
      </c>
      <c r="T5488" s="2">
        <v>4735.2</v>
      </c>
      <c r="U5488" t="s">
        <v>24</v>
      </c>
      <c r="V54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88" t="str">
        <f>IF(ChurnTable[[#This Row],[MonthlyCharges]]&lt;35,"Low (&lt;$35)",IF(ChurnTable[[#This Row],[MonthlyCharges]]&lt;70,"Medium ($35-$70)","High (&gt;$70)"))</f>
        <v>High (&gt;$70)</v>
      </c>
      <c r="X5488">
        <f>ChurnTable[[#This Row],[MonthlyCharges]]*12</f>
        <v>1045.1999999999998</v>
      </c>
      <c r="Y5488">
        <f>IF(ChurnTable[[#This Row],[Churn]]="Yes",1,0)</f>
        <v>0</v>
      </c>
      <c r="Z5488">
        <f>IF(ChurnTable[[#This Row],[Churn]]="Yes",ChurnTable[[#This Row],[MonthlyCharges]]*12,0)</f>
        <v>0</v>
      </c>
    </row>
    <row r="5489" spans="1:26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 s="1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 s="2">
        <v>20.149999999999999</v>
      </c>
      <c r="T5489" s="2">
        <v>682.15</v>
      </c>
      <c r="U5489" t="s">
        <v>24</v>
      </c>
      <c r="V54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89" t="str">
        <f>IF(ChurnTable[[#This Row],[MonthlyCharges]]&lt;35,"Low (&lt;$35)",IF(ChurnTable[[#This Row],[MonthlyCharges]]&lt;70,"Medium ($35-$70)","High (&gt;$70)"))</f>
        <v>Low (&lt;$35)</v>
      </c>
      <c r="X5489">
        <f>ChurnTable[[#This Row],[MonthlyCharges]]*12</f>
        <v>241.79999999999998</v>
      </c>
      <c r="Y5489">
        <f>IF(ChurnTable[[#This Row],[Churn]]="Yes",1,0)</f>
        <v>0</v>
      </c>
      <c r="Z5489">
        <f>IF(ChurnTable[[#This Row],[Churn]]="Yes",ChurnTable[[#This Row],[MonthlyCharges]]*12,0)</f>
        <v>0</v>
      </c>
    </row>
    <row r="5490" spans="1:26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 s="1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 s="2">
        <v>98.7</v>
      </c>
      <c r="T5490" s="2">
        <v>4525.8</v>
      </c>
      <c r="U5490" t="s">
        <v>24</v>
      </c>
      <c r="V54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90" t="str">
        <f>IF(ChurnTable[[#This Row],[MonthlyCharges]]&lt;35,"Low (&lt;$35)",IF(ChurnTable[[#This Row],[MonthlyCharges]]&lt;70,"Medium ($35-$70)","High (&gt;$70)"))</f>
        <v>High (&gt;$70)</v>
      </c>
      <c r="X5490">
        <f>ChurnTable[[#This Row],[MonthlyCharges]]*12</f>
        <v>1184.4000000000001</v>
      </c>
      <c r="Y5490">
        <f>IF(ChurnTable[[#This Row],[Churn]]="Yes",1,0)</f>
        <v>0</v>
      </c>
      <c r="Z5490">
        <f>IF(ChurnTable[[#This Row],[Churn]]="Yes",ChurnTable[[#This Row],[MonthlyCharges]]*12,0)</f>
        <v>0</v>
      </c>
    </row>
    <row r="5491" spans="1:26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 s="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 s="2">
        <v>25.2</v>
      </c>
      <c r="T5491" s="2">
        <v>321.05</v>
      </c>
      <c r="U5491" t="s">
        <v>24</v>
      </c>
      <c r="V54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91" t="str">
        <f>IF(ChurnTable[[#This Row],[MonthlyCharges]]&lt;35,"Low (&lt;$35)",IF(ChurnTable[[#This Row],[MonthlyCharges]]&lt;70,"Medium ($35-$70)","High (&gt;$70)"))</f>
        <v>Low (&lt;$35)</v>
      </c>
      <c r="X5491">
        <f>ChurnTable[[#This Row],[MonthlyCharges]]*12</f>
        <v>302.39999999999998</v>
      </c>
      <c r="Y5491">
        <f>IF(ChurnTable[[#This Row],[Churn]]="Yes",1,0)</f>
        <v>0</v>
      </c>
      <c r="Z5491">
        <f>IF(ChurnTable[[#This Row],[Churn]]="Yes",ChurnTable[[#This Row],[MonthlyCharges]]*12,0)</f>
        <v>0</v>
      </c>
    </row>
    <row r="5492" spans="1:26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 s="1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 s="2">
        <v>55.7</v>
      </c>
      <c r="T5492" s="2">
        <v>335.65</v>
      </c>
      <c r="U5492" t="s">
        <v>24</v>
      </c>
      <c r="V54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92" t="str">
        <f>IF(ChurnTable[[#This Row],[MonthlyCharges]]&lt;35,"Low (&lt;$35)",IF(ChurnTable[[#This Row],[MonthlyCharges]]&lt;70,"Medium ($35-$70)","High (&gt;$70)"))</f>
        <v>Medium ($35-$70)</v>
      </c>
      <c r="X5492">
        <f>ChurnTable[[#This Row],[MonthlyCharges]]*12</f>
        <v>668.40000000000009</v>
      </c>
      <c r="Y5492">
        <f>IF(ChurnTable[[#This Row],[Churn]]="Yes",1,0)</f>
        <v>0</v>
      </c>
      <c r="Z5492">
        <f>IF(ChurnTable[[#This Row],[Churn]]="Yes",ChurnTable[[#This Row],[MonthlyCharges]]*12,0)</f>
        <v>0</v>
      </c>
    </row>
    <row r="5493" spans="1:26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 s="1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 s="2">
        <v>65.349999999999994</v>
      </c>
      <c r="T5493" s="2">
        <v>1424.4</v>
      </c>
      <c r="U5493" t="s">
        <v>24</v>
      </c>
      <c r="V54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493" t="str">
        <f>IF(ChurnTable[[#This Row],[MonthlyCharges]]&lt;35,"Low (&lt;$35)",IF(ChurnTable[[#This Row],[MonthlyCharges]]&lt;70,"Medium ($35-$70)","High (&gt;$70)"))</f>
        <v>Medium ($35-$70)</v>
      </c>
      <c r="X5493">
        <f>ChurnTable[[#This Row],[MonthlyCharges]]*12</f>
        <v>784.19999999999993</v>
      </c>
      <c r="Y5493">
        <f>IF(ChurnTable[[#This Row],[Churn]]="Yes",1,0)</f>
        <v>0</v>
      </c>
      <c r="Z5493">
        <f>IF(ChurnTable[[#This Row],[Churn]]="Yes",ChurnTable[[#This Row],[MonthlyCharges]]*12,0)</f>
        <v>0</v>
      </c>
    </row>
    <row r="5494" spans="1:26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 s="1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 s="2">
        <v>25.3</v>
      </c>
      <c r="T5494" s="2">
        <v>1748.55</v>
      </c>
      <c r="U5494" t="s">
        <v>24</v>
      </c>
      <c r="V54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494" t="str">
        <f>IF(ChurnTable[[#This Row],[MonthlyCharges]]&lt;35,"Low (&lt;$35)",IF(ChurnTable[[#This Row],[MonthlyCharges]]&lt;70,"Medium ($35-$70)","High (&gt;$70)"))</f>
        <v>Low (&lt;$35)</v>
      </c>
      <c r="X5494">
        <f>ChurnTable[[#This Row],[MonthlyCharges]]*12</f>
        <v>303.60000000000002</v>
      </c>
      <c r="Y5494">
        <f>IF(ChurnTable[[#This Row],[Churn]]="Yes",1,0)</f>
        <v>0</v>
      </c>
      <c r="Z5494">
        <f>IF(ChurnTable[[#This Row],[Churn]]="Yes",ChurnTable[[#This Row],[MonthlyCharges]]*12,0)</f>
        <v>0</v>
      </c>
    </row>
    <row r="5495" spans="1:26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 s="1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 s="2">
        <v>84.35</v>
      </c>
      <c r="T5495" s="2">
        <v>474.9</v>
      </c>
      <c r="U5495" t="s">
        <v>23</v>
      </c>
      <c r="V54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95" t="str">
        <f>IF(ChurnTable[[#This Row],[MonthlyCharges]]&lt;35,"Low (&lt;$35)",IF(ChurnTable[[#This Row],[MonthlyCharges]]&lt;70,"Medium ($35-$70)","High (&gt;$70)"))</f>
        <v>High (&gt;$70)</v>
      </c>
      <c r="X5495">
        <f>ChurnTable[[#This Row],[MonthlyCharges]]*12</f>
        <v>1012.1999999999999</v>
      </c>
      <c r="Y5495">
        <f>IF(ChurnTable[[#This Row],[Churn]]="Yes",1,0)</f>
        <v>1</v>
      </c>
      <c r="Z5495">
        <f>IF(ChurnTable[[#This Row],[Churn]]="Yes",ChurnTable[[#This Row],[MonthlyCharges]]*12,0)</f>
        <v>1012.1999999999999</v>
      </c>
    </row>
    <row r="5496" spans="1:26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 s="1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 s="2">
        <v>84.95</v>
      </c>
      <c r="T5496" s="2">
        <v>668.4</v>
      </c>
      <c r="U5496" t="s">
        <v>23</v>
      </c>
      <c r="V54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96" t="str">
        <f>IF(ChurnTable[[#This Row],[MonthlyCharges]]&lt;35,"Low (&lt;$35)",IF(ChurnTable[[#This Row],[MonthlyCharges]]&lt;70,"Medium ($35-$70)","High (&gt;$70)"))</f>
        <v>High (&gt;$70)</v>
      </c>
      <c r="X5496">
        <f>ChurnTable[[#This Row],[MonthlyCharges]]*12</f>
        <v>1019.4000000000001</v>
      </c>
      <c r="Y5496">
        <f>IF(ChurnTable[[#This Row],[Churn]]="Yes",1,0)</f>
        <v>1</v>
      </c>
      <c r="Z5496">
        <f>IF(ChurnTable[[#This Row],[Churn]]="Yes",ChurnTable[[#This Row],[MonthlyCharges]]*12,0)</f>
        <v>1019.4000000000001</v>
      </c>
    </row>
    <row r="5497" spans="1:26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 s="1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 s="2">
        <v>73.849999999999994</v>
      </c>
      <c r="T5497" s="2">
        <v>926.25</v>
      </c>
      <c r="U5497" t="s">
        <v>23</v>
      </c>
      <c r="V54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497" t="str">
        <f>IF(ChurnTable[[#This Row],[MonthlyCharges]]&lt;35,"Low (&lt;$35)",IF(ChurnTable[[#This Row],[MonthlyCharges]]&lt;70,"Medium ($35-$70)","High (&gt;$70)"))</f>
        <v>High (&gt;$70)</v>
      </c>
      <c r="X5497">
        <f>ChurnTable[[#This Row],[MonthlyCharges]]*12</f>
        <v>886.19999999999993</v>
      </c>
      <c r="Y5497">
        <f>IF(ChurnTable[[#This Row],[Churn]]="Yes",1,0)</f>
        <v>1</v>
      </c>
      <c r="Z5497">
        <f>IF(ChurnTable[[#This Row],[Churn]]="Yes",ChurnTable[[#This Row],[MonthlyCharges]]*12,0)</f>
        <v>886.19999999999993</v>
      </c>
    </row>
    <row r="5498" spans="1:26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 s="1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 s="2">
        <v>24.25</v>
      </c>
      <c r="T5498" s="2">
        <v>1077.95</v>
      </c>
      <c r="U5498" t="s">
        <v>24</v>
      </c>
      <c r="V54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498" t="str">
        <f>IF(ChurnTable[[#This Row],[MonthlyCharges]]&lt;35,"Low (&lt;$35)",IF(ChurnTable[[#This Row],[MonthlyCharges]]&lt;70,"Medium ($35-$70)","High (&gt;$70)"))</f>
        <v>Low (&lt;$35)</v>
      </c>
      <c r="X5498">
        <f>ChurnTable[[#This Row],[MonthlyCharges]]*12</f>
        <v>291</v>
      </c>
      <c r="Y5498">
        <f>IF(ChurnTable[[#This Row],[Churn]]="Yes",1,0)</f>
        <v>0</v>
      </c>
      <c r="Z5498">
        <f>IF(ChurnTable[[#This Row],[Churn]]="Yes",ChurnTable[[#This Row],[MonthlyCharges]]*12,0)</f>
        <v>0</v>
      </c>
    </row>
    <row r="5499" spans="1:26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 s="1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 s="2">
        <v>51.8</v>
      </c>
      <c r="T5499" s="2">
        <v>2541.25</v>
      </c>
      <c r="U5499" t="s">
        <v>23</v>
      </c>
      <c r="V54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499" t="str">
        <f>IF(ChurnTable[[#This Row],[MonthlyCharges]]&lt;35,"Low (&lt;$35)",IF(ChurnTable[[#This Row],[MonthlyCharges]]&lt;70,"Medium ($35-$70)","High (&gt;$70)"))</f>
        <v>Medium ($35-$70)</v>
      </c>
      <c r="X5499">
        <f>ChurnTable[[#This Row],[MonthlyCharges]]*12</f>
        <v>621.59999999999991</v>
      </c>
      <c r="Y5499">
        <f>IF(ChurnTable[[#This Row],[Churn]]="Yes",1,0)</f>
        <v>1</v>
      </c>
      <c r="Z5499">
        <f>IF(ChurnTable[[#This Row],[Churn]]="Yes",ChurnTable[[#This Row],[MonthlyCharges]]*12,0)</f>
        <v>621.59999999999991</v>
      </c>
    </row>
    <row r="5500" spans="1:26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 s="1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 s="2">
        <v>46</v>
      </c>
      <c r="T5500" s="2">
        <v>46</v>
      </c>
      <c r="U5500" t="s">
        <v>23</v>
      </c>
      <c r="V55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00" t="str">
        <f>IF(ChurnTable[[#This Row],[MonthlyCharges]]&lt;35,"Low (&lt;$35)",IF(ChurnTable[[#This Row],[MonthlyCharges]]&lt;70,"Medium ($35-$70)","High (&gt;$70)"))</f>
        <v>Medium ($35-$70)</v>
      </c>
      <c r="X5500">
        <f>ChurnTable[[#This Row],[MonthlyCharges]]*12</f>
        <v>552</v>
      </c>
      <c r="Y5500">
        <f>IF(ChurnTable[[#This Row],[Churn]]="Yes",1,0)</f>
        <v>1</v>
      </c>
      <c r="Z5500">
        <f>IF(ChurnTable[[#This Row],[Churn]]="Yes",ChurnTable[[#This Row],[MonthlyCharges]]*12,0)</f>
        <v>552</v>
      </c>
    </row>
    <row r="5501" spans="1:26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 s="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 s="2">
        <v>79.400000000000006</v>
      </c>
      <c r="T5501" s="2">
        <v>1156.0999999999999</v>
      </c>
      <c r="U5501" t="s">
        <v>23</v>
      </c>
      <c r="V55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01" t="str">
        <f>IF(ChurnTable[[#This Row],[MonthlyCharges]]&lt;35,"Low (&lt;$35)",IF(ChurnTable[[#This Row],[MonthlyCharges]]&lt;70,"Medium ($35-$70)","High (&gt;$70)"))</f>
        <v>High (&gt;$70)</v>
      </c>
      <c r="X5501">
        <f>ChurnTable[[#This Row],[MonthlyCharges]]*12</f>
        <v>952.80000000000007</v>
      </c>
      <c r="Y5501">
        <f>IF(ChurnTable[[#This Row],[Churn]]="Yes",1,0)</f>
        <v>1</v>
      </c>
      <c r="Z5501">
        <f>IF(ChurnTable[[#This Row],[Churn]]="Yes",ChurnTable[[#This Row],[MonthlyCharges]]*12,0)</f>
        <v>952.80000000000007</v>
      </c>
    </row>
    <row r="5502" spans="1:26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 s="1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 s="2">
        <v>60.5</v>
      </c>
      <c r="T5502" s="2">
        <v>3694.45</v>
      </c>
      <c r="U5502" t="s">
        <v>24</v>
      </c>
      <c r="V55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02" t="str">
        <f>IF(ChurnTable[[#This Row],[MonthlyCharges]]&lt;35,"Low (&lt;$35)",IF(ChurnTable[[#This Row],[MonthlyCharges]]&lt;70,"Medium ($35-$70)","High (&gt;$70)"))</f>
        <v>Medium ($35-$70)</v>
      </c>
      <c r="X5502">
        <f>ChurnTable[[#This Row],[MonthlyCharges]]*12</f>
        <v>726</v>
      </c>
      <c r="Y5502">
        <f>IF(ChurnTable[[#This Row],[Churn]]="Yes",1,0)</f>
        <v>0</v>
      </c>
      <c r="Z5502">
        <f>IF(ChurnTable[[#This Row],[Churn]]="Yes",ChurnTable[[#This Row],[MonthlyCharges]]*12,0)</f>
        <v>0</v>
      </c>
    </row>
    <row r="5503" spans="1:26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 s="1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 s="2">
        <v>25.1</v>
      </c>
      <c r="T5503" s="2">
        <v>382.8</v>
      </c>
      <c r="U5503" t="s">
        <v>24</v>
      </c>
      <c r="V55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03" t="str">
        <f>IF(ChurnTable[[#This Row],[MonthlyCharges]]&lt;35,"Low (&lt;$35)",IF(ChurnTable[[#This Row],[MonthlyCharges]]&lt;70,"Medium ($35-$70)","High (&gt;$70)"))</f>
        <v>Low (&lt;$35)</v>
      </c>
      <c r="X5503">
        <f>ChurnTable[[#This Row],[MonthlyCharges]]*12</f>
        <v>301.20000000000005</v>
      </c>
      <c r="Y5503">
        <f>IF(ChurnTable[[#This Row],[Churn]]="Yes",1,0)</f>
        <v>0</v>
      </c>
      <c r="Z5503">
        <f>IF(ChurnTable[[#This Row],[Churn]]="Yes",ChurnTable[[#This Row],[MonthlyCharges]]*12,0)</f>
        <v>0</v>
      </c>
    </row>
    <row r="5504" spans="1:26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 s="1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 s="2">
        <v>71.8</v>
      </c>
      <c r="T5504" s="2">
        <v>1167.8</v>
      </c>
      <c r="U5504" t="s">
        <v>23</v>
      </c>
      <c r="V55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04" t="str">
        <f>IF(ChurnTable[[#This Row],[MonthlyCharges]]&lt;35,"Low (&lt;$35)",IF(ChurnTable[[#This Row],[MonthlyCharges]]&lt;70,"Medium ($35-$70)","High (&gt;$70)"))</f>
        <v>High (&gt;$70)</v>
      </c>
      <c r="X5504">
        <f>ChurnTable[[#This Row],[MonthlyCharges]]*12</f>
        <v>861.59999999999991</v>
      </c>
      <c r="Y5504">
        <f>IF(ChurnTable[[#This Row],[Churn]]="Yes",1,0)</f>
        <v>1</v>
      </c>
      <c r="Z5504">
        <f>IF(ChurnTable[[#This Row],[Churn]]="Yes",ChurnTable[[#This Row],[MonthlyCharges]]*12,0)</f>
        <v>861.59999999999991</v>
      </c>
    </row>
    <row r="5505" spans="1:26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 s="1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 s="2">
        <v>20.05</v>
      </c>
      <c r="T5505" s="2">
        <v>746.75</v>
      </c>
      <c r="U5505" t="s">
        <v>24</v>
      </c>
      <c r="V55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05" t="str">
        <f>IF(ChurnTable[[#This Row],[MonthlyCharges]]&lt;35,"Low (&lt;$35)",IF(ChurnTable[[#This Row],[MonthlyCharges]]&lt;70,"Medium ($35-$70)","High (&gt;$70)"))</f>
        <v>Low (&lt;$35)</v>
      </c>
      <c r="X5505">
        <f>ChurnTable[[#This Row],[MonthlyCharges]]*12</f>
        <v>240.60000000000002</v>
      </c>
      <c r="Y5505">
        <f>IF(ChurnTable[[#This Row],[Churn]]="Yes",1,0)</f>
        <v>0</v>
      </c>
      <c r="Z5505">
        <f>IF(ChurnTable[[#This Row],[Churn]]="Yes",ChurnTable[[#This Row],[MonthlyCharges]]*12,0)</f>
        <v>0</v>
      </c>
    </row>
    <row r="5506" spans="1:26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 s="1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 s="2">
        <v>88.4</v>
      </c>
      <c r="T5506" s="2">
        <v>3912.9</v>
      </c>
      <c r="U5506" t="s">
        <v>23</v>
      </c>
      <c r="V55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06" t="str">
        <f>IF(ChurnTable[[#This Row],[MonthlyCharges]]&lt;35,"Low (&lt;$35)",IF(ChurnTable[[#This Row],[MonthlyCharges]]&lt;70,"Medium ($35-$70)","High (&gt;$70)"))</f>
        <v>High (&gt;$70)</v>
      </c>
      <c r="X5506">
        <f>ChurnTable[[#This Row],[MonthlyCharges]]*12</f>
        <v>1060.8000000000002</v>
      </c>
      <c r="Y5506">
        <f>IF(ChurnTable[[#This Row],[Churn]]="Yes",1,0)</f>
        <v>1</v>
      </c>
      <c r="Z5506">
        <f>IF(ChurnTable[[#This Row],[Churn]]="Yes",ChurnTable[[#This Row],[MonthlyCharges]]*12,0)</f>
        <v>1060.8000000000002</v>
      </c>
    </row>
    <row r="5507" spans="1:26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 s="1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 s="2">
        <v>30.25</v>
      </c>
      <c r="T5507" s="2">
        <v>368.85</v>
      </c>
      <c r="U5507" t="s">
        <v>24</v>
      </c>
      <c r="V55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07" t="str">
        <f>IF(ChurnTable[[#This Row],[MonthlyCharges]]&lt;35,"Low (&lt;$35)",IF(ChurnTable[[#This Row],[MonthlyCharges]]&lt;70,"Medium ($35-$70)","High (&gt;$70)"))</f>
        <v>Low (&lt;$35)</v>
      </c>
      <c r="X5507">
        <f>ChurnTable[[#This Row],[MonthlyCharges]]*12</f>
        <v>363</v>
      </c>
      <c r="Y5507">
        <f>IF(ChurnTable[[#This Row],[Churn]]="Yes",1,0)</f>
        <v>0</v>
      </c>
      <c r="Z5507">
        <f>IF(ChurnTable[[#This Row],[Churn]]="Yes",ChurnTable[[#This Row],[MonthlyCharges]]*12,0)</f>
        <v>0</v>
      </c>
    </row>
    <row r="5508" spans="1:26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 s="1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 s="2">
        <v>20.2</v>
      </c>
      <c r="T5508" s="2">
        <v>20.2</v>
      </c>
      <c r="U5508" t="s">
        <v>24</v>
      </c>
      <c r="V55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08" t="str">
        <f>IF(ChurnTable[[#This Row],[MonthlyCharges]]&lt;35,"Low (&lt;$35)",IF(ChurnTable[[#This Row],[MonthlyCharges]]&lt;70,"Medium ($35-$70)","High (&gt;$70)"))</f>
        <v>Low (&lt;$35)</v>
      </c>
      <c r="X5508">
        <f>ChurnTable[[#This Row],[MonthlyCharges]]*12</f>
        <v>242.39999999999998</v>
      </c>
      <c r="Y5508">
        <f>IF(ChurnTable[[#This Row],[Churn]]="Yes",1,0)</f>
        <v>0</v>
      </c>
      <c r="Z5508">
        <f>IF(ChurnTable[[#This Row],[Churn]]="Yes",ChurnTable[[#This Row],[MonthlyCharges]]*12,0)</f>
        <v>0</v>
      </c>
    </row>
    <row r="5509" spans="1:26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 s="1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 s="2">
        <v>59.9</v>
      </c>
      <c r="T5509" s="2">
        <v>1654.7</v>
      </c>
      <c r="U5509" t="s">
        <v>24</v>
      </c>
      <c r="V55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09" t="str">
        <f>IF(ChurnTable[[#This Row],[MonthlyCharges]]&lt;35,"Low (&lt;$35)",IF(ChurnTable[[#This Row],[MonthlyCharges]]&lt;70,"Medium ($35-$70)","High (&gt;$70)"))</f>
        <v>Medium ($35-$70)</v>
      </c>
      <c r="X5509">
        <f>ChurnTable[[#This Row],[MonthlyCharges]]*12</f>
        <v>718.8</v>
      </c>
      <c r="Y5509">
        <f>IF(ChurnTable[[#This Row],[Churn]]="Yes",1,0)</f>
        <v>0</v>
      </c>
      <c r="Z5509">
        <f>IF(ChurnTable[[#This Row],[Churn]]="Yes",ChurnTable[[#This Row],[MonthlyCharges]]*12,0)</f>
        <v>0</v>
      </c>
    </row>
    <row r="5510" spans="1:26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 s="1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 s="2">
        <v>25.15</v>
      </c>
      <c r="T5510" s="2">
        <v>1940.85</v>
      </c>
      <c r="U5510" t="s">
        <v>24</v>
      </c>
      <c r="V55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10" t="str">
        <f>IF(ChurnTable[[#This Row],[MonthlyCharges]]&lt;35,"Low (&lt;$35)",IF(ChurnTable[[#This Row],[MonthlyCharges]]&lt;70,"Medium ($35-$70)","High (&gt;$70)"))</f>
        <v>Low (&lt;$35)</v>
      </c>
      <c r="X5510">
        <f>ChurnTable[[#This Row],[MonthlyCharges]]*12</f>
        <v>301.79999999999995</v>
      </c>
      <c r="Y5510">
        <f>IF(ChurnTable[[#This Row],[Churn]]="Yes",1,0)</f>
        <v>0</v>
      </c>
      <c r="Z5510">
        <f>IF(ChurnTable[[#This Row],[Churn]]="Yes",ChurnTable[[#This Row],[MonthlyCharges]]*12,0)</f>
        <v>0</v>
      </c>
    </row>
    <row r="5511" spans="1:26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 s="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 s="2">
        <v>46</v>
      </c>
      <c r="T5511" s="2">
        <v>221.7</v>
      </c>
      <c r="U5511" t="s">
        <v>23</v>
      </c>
      <c r="V55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11" t="str">
        <f>IF(ChurnTable[[#This Row],[MonthlyCharges]]&lt;35,"Low (&lt;$35)",IF(ChurnTable[[#This Row],[MonthlyCharges]]&lt;70,"Medium ($35-$70)","High (&gt;$70)"))</f>
        <v>Medium ($35-$70)</v>
      </c>
      <c r="X5511">
        <f>ChurnTable[[#This Row],[MonthlyCharges]]*12</f>
        <v>552</v>
      </c>
      <c r="Y5511">
        <f>IF(ChurnTable[[#This Row],[Churn]]="Yes",1,0)</f>
        <v>1</v>
      </c>
      <c r="Z5511">
        <f>IF(ChurnTable[[#This Row],[Churn]]="Yes",ChurnTable[[#This Row],[MonthlyCharges]]*12,0)</f>
        <v>552</v>
      </c>
    </row>
    <row r="5512" spans="1:26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 s="1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 s="2">
        <v>101.3</v>
      </c>
      <c r="T5512" s="2">
        <v>1794.65</v>
      </c>
      <c r="U5512" t="s">
        <v>24</v>
      </c>
      <c r="V55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12" t="str">
        <f>IF(ChurnTable[[#This Row],[MonthlyCharges]]&lt;35,"Low (&lt;$35)",IF(ChurnTable[[#This Row],[MonthlyCharges]]&lt;70,"Medium ($35-$70)","High (&gt;$70)"))</f>
        <v>High (&gt;$70)</v>
      </c>
      <c r="X5512">
        <f>ChurnTable[[#This Row],[MonthlyCharges]]*12</f>
        <v>1215.5999999999999</v>
      </c>
      <c r="Y5512">
        <f>IF(ChurnTable[[#This Row],[Churn]]="Yes",1,0)</f>
        <v>0</v>
      </c>
      <c r="Z5512">
        <f>IF(ChurnTable[[#This Row],[Churn]]="Yes",ChurnTable[[#This Row],[MonthlyCharges]]*12,0)</f>
        <v>0</v>
      </c>
    </row>
    <row r="5513" spans="1:26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 s="1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 s="2">
        <v>76.95</v>
      </c>
      <c r="T5513" s="2">
        <v>5289.8</v>
      </c>
      <c r="U5513" t="s">
        <v>24</v>
      </c>
      <c r="V55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13" t="str">
        <f>IF(ChurnTable[[#This Row],[MonthlyCharges]]&lt;35,"Low (&lt;$35)",IF(ChurnTable[[#This Row],[MonthlyCharges]]&lt;70,"Medium ($35-$70)","High (&gt;$70)"))</f>
        <v>High (&gt;$70)</v>
      </c>
      <c r="X5513">
        <f>ChurnTable[[#This Row],[MonthlyCharges]]*12</f>
        <v>923.40000000000009</v>
      </c>
      <c r="Y5513">
        <f>IF(ChurnTable[[#This Row],[Churn]]="Yes",1,0)</f>
        <v>0</v>
      </c>
      <c r="Z5513">
        <f>IF(ChurnTable[[#This Row],[Churn]]="Yes",ChurnTable[[#This Row],[MonthlyCharges]]*12,0)</f>
        <v>0</v>
      </c>
    </row>
    <row r="5514" spans="1:26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 s="1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 s="2">
        <v>55.3</v>
      </c>
      <c r="T5514" s="2">
        <v>501.2</v>
      </c>
      <c r="U5514" t="s">
        <v>24</v>
      </c>
      <c r="V55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14" t="str">
        <f>IF(ChurnTable[[#This Row],[MonthlyCharges]]&lt;35,"Low (&lt;$35)",IF(ChurnTable[[#This Row],[MonthlyCharges]]&lt;70,"Medium ($35-$70)","High (&gt;$70)"))</f>
        <v>Medium ($35-$70)</v>
      </c>
      <c r="X5514">
        <f>ChurnTable[[#This Row],[MonthlyCharges]]*12</f>
        <v>663.59999999999991</v>
      </c>
      <c r="Y5514">
        <f>IF(ChurnTable[[#This Row],[Churn]]="Yes",1,0)</f>
        <v>0</v>
      </c>
      <c r="Z5514">
        <f>IF(ChurnTable[[#This Row],[Churn]]="Yes",ChurnTable[[#This Row],[MonthlyCharges]]*12,0)</f>
        <v>0</v>
      </c>
    </row>
    <row r="5515" spans="1:26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 s="1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 s="2">
        <v>92.45</v>
      </c>
      <c r="T5515" s="2">
        <v>6140.85</v>
      </c>
      <c r="U5515" t="s">
        <v>24</v>
      </c>
      <c r="V55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15" t="str">
        <f>IF(ChurnTable[[#This Row],[MonthlyCharges]]&lt;35,"Low (&lt;$35)",IF(ChurnTable[[#This Row],[MonthlyCharges]]&lt;70,"Medium ($35-$70)","High (&gt;$70)"))</f>
        <v>High (&gt;$70)</v>
      </c>
      <c r="X5515">
        <f>ChurnTable[[#This Row],[MonthlyCharges]]*12</f>
        <v>1109.4000000000001</v>
      </c>
      <c r="Y5515">
        <f>IF(ChurnTable[[#This Row],[Churn]]="Yes",1,0)</f>
        <v>0</v>
      </c>
      <c r="Z5515">
        <f>IF(ChurnTable[[#This Row],[Churn]]="Yes",ChurnTable[[#This Row],[MonthlyCharges]]*12,0)</f>
        <v>0</v>
      </c>
    </row>
    <row r="5516" spans="1:26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 s="1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 s="2">
        <v>48.45</v>
      </c>
      <c r="T5516" s="2">
        <v>48.45</v>
      </c>
      <c r="U5516" t="s">
        <v>24</v>
      </c>
      <c r="V55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16" t="str">
        <f>IF(ChurnTable[[#This Row],[MonthlyCharges]]&lt;35,"Low (&lt;$35)",IF(ChurnTable[[#This Row],[MonthlyCharges]]&lt;70,"Medium ($35-$70)","High (&gt;$70)"))</f>
        <v>Medium ($35-$70)</v>
      </c>
      <c r="X5516">
        <f>ChurnTable[[#This Row],[MonthlyCharges]]*12</f>
        <v>581.40000000000009</v>
      </c>
      <c r="Y5516">
        <f>IF(ChurnTable[[#This Row],[Churn]]="Yes",1,0)</f>
        <v>0</v>
      </c>
      <c r="Z5516">
        <f>IF(ChurnTable[[#This Row],[Churn]]="Yes",ChurnTable[[#This Row],[MonthlyCharges]]*12,0)</f>
        <v>0</v>
      </c>
    </row>
    <row r="5517" spans="1:26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 s="1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 s="2">
        <v>19.350000000000001</v>
      </c>
      <c r="T5517" s="2">
        <v>309.25</v>
      </c>
      <c r="U5517" t="s">
        <v>24</v>
      </c>
      <c r="V55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17" t="str">
        <f>IF(ChurnTable[[#This Row],[MonthlyCharges]]&lt;35,"Low (&lt;$35)",IF(ChurnTable[[#This Row],[MonthlyCharges]]&lt;70,"Medium ($35-$70)","High (&gt;$70)"))</f>
        <v>Low (&lt;$35)</v>
      </c>
      <c r="X5517">
        <f>ChurnTable[[#This Row],[MonthlyCharges]]*12</f>
        <v>232.20000000000002</v>
      </c>
      <c r="Y5517">
        <f>IF(ChurnTable[[#This Row],[Churn]]="Yes",1,0)</f>
        <v>0</v>
      </c>
      <c r="Z5517">
        <f>IF(ChurnTable[[#This Row],[Churn]]="Yes",ChurnTable[[#This Row],[MonthlyCharges]]*12,0)</f>
        <v>0</v>
      </c>
    </row>
    <row r="5518" spans="1:26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 s="1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 s="2">
        <v>51.75</v>
      </c>
      <c r="T5518" s="2">
        <v>201.1</v>
      </c>
      <c r="U5518" t="s">
        <v>23</v>
      </c>
      <c r="V55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18" t="str">
        <f>IF(ChurnTable[[#This Row],[MonthlyCharges]]&lt;35,"Low (&lt;$35)",IF(ChurnTable[[#This Row],[MonthlyCharges]]&lt;70,"Medium ($35-$70)","High (&gt;$70)"))</f>
        <v>Medium ($35-$70)</v>
      </c>
      <c r="X5518">
        <f>ChurnTable[[#This Row],[MonthlyCharges]]*12</f>
        <v>621</v>
      </c>
      <c r="Y5518">
        <f>IF(ChurnTable[[#This Row],[Churn]]="Yes",1,0)</f>
        <v>1</v>
      </c>
      <c r="Z5518">
        <f>IF(ChurnTable[[#This Row],[Churn]]="Yes",ChurnTable[[#This Row],[MonthlyCharges]]*12,0)</f>
        <v>621</v>
      </c>
    </row>
    <row r="5519" spans="1:26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 s="1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 s="2">
        <v>86.7</v>
      </c>
      <c r="T5519" s="2">
        <v>6179.35</v>
      </c>
      <c r="U5519" t="s">
        <v>24</v>
      </c>
      <c r="V55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19" t="str">
        <f>IF(ChurnTable[[#This Row],[MonthlyCharges]]&lt;35,"Low (&lt;$35)",IF(ChurnTable[[#This Row],[MonthlyCharges]]&lt;70,"Medium ($35-$70)","High (&gt;$70)"))</f>
        <v>High (&gt;$70)</v>
      </c>
      <c r="X5519">
        <f>ChurnTable[[#This Row],[MonthlyCharges]]*12</f>
        <v>1040.4000000000001</v>
      </c>
      <c r="Y5519">
        <f>IF(ChurnTable[[#This Row],[Churn]]="Yes",1,0)</f>
        <v>0</v>
      </c>
      <c r="Z5519">
        <f>IF(ChurnTable[[#This Row],[Churn]]="Yes",ChurnTable[[#This Row],[MonthlyCharges]]*12,0)</f>
        <v>0</v>
      </c>
    </row>
    <row r="5520" spans="1:26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 s="1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 s="2">
        <v>94.4</v>
      </c>
      <c r="T5520" s="2">
        <v>2838.7</v>
      </c>
      <c r="U5520" t="s">
        <v>23</v>
      </c>
      <c r="V55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20" t="str">
        <f>IF(ChurnTable[[#This Row],[MonthlyCharges]]&lt;35,"Low (&lt;$35)",IF(ChurnTable[[#This Row],[MonthlyCharges]]&lt;70,"Medium ($35-$70)","High (&gt;$70)"))</f>
        <v>High (&gt;$70)</v>
      </c>
      <c r="X5520">
        <f>ChurnTable[[#This Row],[MonthlyCharges]]*12</f>
        <v>1132.8000000000002</v>
      </c>
      <c r="Y5520">
        <f>IF(ChurnTable[[#This Row],[Churn]]="Yes",1,0)</f>
        <v>1</v>
      </c>
      <c r="Z5520">
        <f>IF(ChurnTable[[#This Row],[Churn]]="Yes",ChurnTable[[#This Row],[MonthlyCharges]]*12,0)</f>
        <v>1132.8000000000002</v>
      </c>
    </row>
    <row r="5521" spans="1:26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 s="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 s="2">
        <v>55.7</v>
      </c>
      <c r="T5521" s="2">
        <v>55.7</v>
      </c>
      <c r="U5521" t="s">
        <v>24</v>
      </c>
      <c r="V55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21" t="str">
        <f>IF(ChurnTable[[#This Row],[MonthlyCharges]]&lt;35,"Low (&lt;$35)",IF(ChurnTable[[#This Row],[MonthlyCharges]]&lt;70,"Medium ($35-$70)","High (&gt;$70)"))</f>
        <v>Medium ($35-$70)</v>
      </c>
      <c r="X5521">
        <f>ChurnTable[[#This Row],[MonthlyCharges]]*12</f>
        <v>668.40000000000009</v>
      </c>
      <c r="Y5521">
        <f>IF(ChurnTable[[#This Row],[Churn]]="Yes",1,0)</f>
        <v>0</v>
      </c>
      <c r="Z5521">
        <f>IF(ChurnTable[[#This Row],[Churn]]="Yes",ChurnTable[[#This Row],[MonthlyCharges]]*12,0)</f>
        <v>0</v>
      </c>
    </row>
    <row r="5522" spans="1:26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 s="1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 s="2">
        <v>84.25</v>
      </c>
      <c r="T5522" s="2">
        <v>4589.8500000000004</v>
      </c>
      <c r="U5522" t="s">
        <v>24</v>
      </c>
      <c r="V55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22" t="str">
        <f>IF(ChurnTable[[#This Row],[MonthlyCharges]]&lt;35,"Low (&lt;$35)",IF(ChurnTable[[#This Row],[MonthlyCharges]]&lt;70,"Medium ($35-$70)","High (&gt;$70)"))</f>
        <v>High (&gt;$70)</v>
      </c>
      <c r="X5522">
        <f>ChurnTable[[#This Row],[MonthlyCharges]]*12</f>
        <v>1011</v>
      </c>
      <c r="Y5522">
        <f>IF(ChurnTable[[#This Row],[Churn]]="Yes",1,0)</f>
        <v>0</v>
      </c>
      <c r="Z5522">
        <f>IF(ChurnTable[[#This Row],[Churn]]="Yes",ChurnTable[[#This Row],[MonthlyCharges]]*12,0)</f>
        <v>0</v>
      </c>
    </row>
    <row r="5523" spans="1:26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 s="1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 s="2">
        <v>64.650000000000006</v>
      </c>
      <c r="T5523" s="2">
        <v>3735.45</v>
      </c>
      <c r="U5523" t="s">
        <v>24</v>
      </c>
      <c r="V55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23" t="str">
        <f>IF(ChurnTable[[#This Row],[MonthlyCharges]]&lt;35,"Low (&lt;$35)",IF(ChurnTable[[#This Row],[MonthlyCharges]]&lt;70,"Medium ($35-$70)","High (&gt;$70)"))</f>
        <v>Medium ($35-$70)</v>
      </c>
      <c r="X5523">
        <f>ChurnTable[[#This Row],[MonthlyCharges]]*12</f>
        <v>775.80000000000007</v>
      </c>
      <c r="Y5523">
        <f>IF(ChurnTable[[#This Row],[Churn]]="Yes",1,0)</f>
        <v>0</v>
      </c>
      <c r="Z5523">
        <f>IF(ChurnTable[[#This Row],[Churn]]="Yes",ChurnTable[[#This Row],[MonthlyCharges]]*12,0)</f>
        <v>0</v>
      </c>
    </row>
    <row r="5524" spans="1:26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 s="1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 s="2">
        <v>70.150000000000006</v>
      </c>
      <c r="T5524" s="2">
        <v>70.150000000000006</v>
      </c>
      <c r="U5524" t="s">
        <v>23</v>
      </c>
      <c r="V55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24" t="str">
        <f>IF(ChurnTable[[#This Row],[MonthlyCharges]]&lt;35,"Low (&lt;$35)",IF(ChurnTable[[#This Row],[MonthlyCharges]]&lt;70,"Medium ($35-$70)","High (&gt;$70)"))</f>
        <v>High (&gt;$70)</v>
      </c>
      <c r="X5524">
        <f>ChurnTable[[#This Row],[MonthlyCharges]]*12</f>
        <v>841.80000000000007</v>
      </c>
      <c r="Y5524">
        <f>IF(ChurnTable[[#This Row],[Churn]]="Yes",1,0)</f>
        <v>1</v>
      </c>
      <c r="Z5524">
        <f>IF(ChurnTable[[#This Row],[Churn]]="Yes",ChurnTable[[#This Row],[MonthlyCharges]]*12,0)</f>
        <v>841.80000000000007</v>
      </c>
    </row>
    <row r="5525" spans="1:26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 s="1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 s="2">
        <v>69.2</v>
      </c>
      <c r="T5525" s="2">
        <v>477.55</v>
      </c>
      <c r="U5525" t="s">
        <v>24</v>
      </c>
      <c r="V55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25" t="str">
        <f>IF(ChurnTable[[#This Row],[MonthlyCharges]]&lt;35,"Low (&lt;$35)",IF(ChurnTable[[#This Row],[MonthlyCharges]]&lt;70,"Medium ($35-$70)","High (&gt;$70)"))</f>
        <v>Medium ($35-$70)</v>
      </c>
      <c r="X5525">
        <f>ChurnTable[[#This Row],[MonthlyCharges]]*12</f>
        <v>830.40000000000009</v>
      </c>
      <c r="Y5525">
        <f>IF(ChurnTable[[#This Row],[Churn]]="Yes",1,0)</f>
        <v>0</v>
      </c>
      <c r="Z5525">
        <f>IF(ChurnTable[[#This Row],[Churn]]="Yes",ChurnTable[[#This Row],[MonthlyCharges]]*12,0)</f>
        <v>0</v>
      </c>
    </row>
    <row r="5526" spans="1:26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 s="1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 s="2">
        <v>54.65</v>
      </c>
      <c r="T5526" s="2">
        <v>2553.6999999999998</v>
      </c>
      <c r="U5526" t="s">
        <v>24</v>
      </c>
      <c r="V55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26" t="str">
        <f>IF(ChurnTable[[#This Row],[MonthlyCharges]]&lt;35,"Low (&lt;$35)",IF(ChurnTable[[#This Row],[MonthlyCharges]]&lt;70,"Medium ($35-$70)","High (&gt;$70)"))</f>
        <v>Medium ($35-$70)</v>
      </c>
      <c r="X5526">
        <f>ChurnTable[[#This Row],[MonthlyCharges]]*12</f>
        <v>655.8</v>
      </c>
      <c r="Y5526">
        <f>IF(ChurnTable[[#This Row],[Churn]]="Yes",1,0)</f>
        <v>0</v>
      </c>
      <c r="Z5526">
        <f>IF(ChurnTable[[#This Row],[Churn]]="Yes",ChurnTable[[#This Row],[MonthlyCharges]]*12,0)</f>
        <v>0</v>
      </c>
    </row>
    <row r="5527" spans="1:26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 s="1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 s="2">
        <v>24.75</v>
      </c>
      <c r="T5527" s="2">
        <v>1342.15</v>
      </c>
      <c r="U5527" t="s">
        <v>24</v>
      </c>
      <c r="V55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27" t="str">
        <f>IF(ChurnTable[[#This Row],[MonthlyCharges]]&lt;35,"Low (&lt;$35)",IF(ChurnTable[[#This Row],[MonthlyCharges]]&lt;70,"Medium ($35-$70)","High (&gt;$70)"))</f>
        <v>Low (&lt;$35)</v>
      </c>
      <c r="X5527">
        <f>ChurnTable[[#This Row],[MonthlyCharges]]*12</f>
        <v>297</v>
      </c>
      <c r="Y5527">
        <f>IF(ChurnTable[[#This Row],[Churn]]="Yes",1,0)</f>
        <v>0</v>
      </c>
      <c r="Z5527">
        <f>IF(ChurnTable[[#This Row],[Churn]]="Yes",ChurnTable[[#This Row],[MonthlyCharges]]*12,0)</f>
        <v>0</v>
      </c>
    </row>
    <row r="5528" spans="1:26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 s="1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 s="2">
        <v>23.95</v>
      </c>
      <c r="T5528" s="2">
        <v>1216.3499999999999</v>
      </c>
      <c r="U5528" t="s">
        <v>24</v>
      </c>
      <c r="V55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28" t="str">
        <f>IF(ChurnTable[[#This Row],[MonthlyCharges]]&lt;35,"Low (&lt;$35)",IF(ChurnTable[[#This Row],[MonthlyCharges]]&lt;70,"Medium ($35-$70)","High (&gt;$70)"))</f>
        <v>Low (&lt;$35)</v>
      </c>
      <c r="X5528">
        <f>ChurnTable[[#This Row],[MonthlyCharges]]*12</f>
        <v>287.39999999999998</v>
      </c>
      <c r="Y5528">
        <f>IF(ChurnTable[[#This Row],[Churn]]="Yes",1,0)</f>
        <v>0</v>
      </c>
      <c r="Z5528">
        <f>IF(ChurnTable[[#This Row],[Churn]]="Yes",ChurnTable[[#This Row],[MonthlyCharges]]*12,0)</f>
        <v>0</v>
      </c>
    </row>
    <row r="5529" spans="1:26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 s="1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 s="2">
        <v>105</v>
      </c>
      <c r="T5529" s="2">
        <v>7578.05</v>
      </c>
      <c r="U5529" t="s">
        <v>24</v>
      </c>
      <c r="V55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29" t="str">
        <f>IF(ChurnTable[[#This Row],[MonthlyCharges]]&lt;35,"Low (&lt;$35)",IF(ChurnTable[[#This Row],[MonthlyCharges]]&lt;70,"Medium ($35-$70)","High (&gt;$70)"))</f>
        <v>High (&gt;$70)</v>
      </c>
      <c r="X5529">
        <f>ChurnTable[[#This Row],[MonthlyCharges]]*12</f>
        <v>1260</v>
      </c>
      <c r="Y5529">
        <f>IF(ChurnTable[[#This Row],[Churn]]="Yes",1,0)</f>
        <v>0</v>
      </c>
      <c r="Z5529">
        <f>IF(ChurnTable[[#This Row],[Churn]]="Yes",ChurnTable[[#This Row],[MonthlyCharges]]*12,0)</f>
        <v>0</v>
      </c>
    </row>
    <row r="5530" spans="1:26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 s="1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 s="2">
        <v>59.85</v>
      </c>
      <c r="T5530" s="2">
        <v>2603.9499999999998</v>
      </c>
      <c r="U5530" t="s">
        <v>24</v>
      </c>
      <c r="V55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30" t="str">
        <f>IF(ChurnTable[[#This Row],[MonthlyCharges]]&lt;35,"Low (&lt;$35)",IF(ChurnTable[[#This Row],[MonthlyCharges]]&lt;70,"Medium ($35-$70)","High (&gt;$70)"))</f>
        <v>Medium ($35-$70)</v>
      </c>
      <c r="X5530">
        <f>ChurnTable[[#This Row],[MonthlyCharges]]*12</f>
        <v>718.2</v>
      </c>
      <c r="Y5530">
        <f>IF(ChurnTable[[#This Row],[Churn]]="Yes",1,0)</f>
        <v>0</v>
      </c>
      <c r="Z5530">
        <f>IF(ChurnTable[[#This Row],[Churn]]="Yes",ChurnTable[[#This Row],[MonthlyCharges]]*12,0)</f>
        <v>0</v>
      </c>
    </row>
    <row r="5531" spans="1:26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 s="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 s="2">
        <v>20.05</v>
      </c>
      <c r="T5531" s="2">
        <v>42.7</v>
      </c>
      <c r="U5531" t="s">
        <v>24</v>
      </c>
      <c r="V55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31" t="str">
        <f>IF(ChurnTable[[#This Row],[MonthlyCharges]]&lt;35,"Low (&lt;$35)",IF(ChurnTable[[#This Row],[MonthlyCharges]]&lt;70,"Medium ($35-$70)","High (&gt;$70)"))</f>
        <v>Low (&lt;$35)</v>
      </c>
      <c r="X5531">
        <f>ChurnTable[[#This Row],[MonthlyCharges]]*12</f>
        <v>240.60000000000002</v>
      </c>
      <c r="Y5531">
        <f>IF(ChurnTable[[#This Row],[Churn]]="Yes",1,0)</f>
        <v>0</v>
      </c>
      <c r="Z5531">
        <f>IF(ChurnTable[[#This Row],[Churn]]="Yes",ChurnTable[[#This Row],[MonthlyCharges]]*12,0)</f>
        <v>0</v>
      </c>
    </row>
    <row r="5532" spans="1:26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 s="1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 s="2">
        <v>92.15</v>
      </c>
      <c r="T5532" s="2">
        <v>6056.9</v>
      </c>
      <c r="U5532" t="s">
        <v>24</v>
      </c>
      <c r="V55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32" t="str">
        <f>IF(ChurnTable[[#This Row],[MonthlyCharges]]&lt;35,"Low (&lt;$35)",IF(ChurnTable[[#This Row],[MonthlyCharges]]&lt;70,"Medium ($35-$70)","High (&gt;$70)"))</f>
        <v>High (&gt;$70)</v>
      </c>
      <c r="X5532">
        <f>ChurnTable[[#This Row],[MonthlyCharges]]*12</f>
        <v>1105.8000000000002</v>
      </c>
      <c r="Y5532">
        <f>IF(ChurnTable[[#This Row],[Churn]]="Yes",1,0)</f>
        <v>0</v>
      </c>
      <c r="Z5532">
        <f>IF(ChurnTable[[#This Row],[Churn]]="Yes",ChurnTable[[#This Row],[MonthlyCharges]]*12,0)</f>
        <v>0</v>
      </c>
    </row>
    <row r="5533" spans="1:26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 s="1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 s="2">
        <v>44.8</v>
      </c>
      <c r="T5533" s="2">
        <v>2983.65</v>
      </c>
      <c r="U5533" t="s">
        <v>24</v>
      </c>
      <c r="V55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33" t="str">
        <f>IF(ChurnTable[[#This Row],[MonthlyCharges]]&lt;35,"Low (&lt;$35)",IF(ChurnTable[[#This Row],[MonthlyCharges]]&lt;70,"Medium ($35-$70)","High (&gt;$70)"))</f>
        <v>Medium ($35-$70)</v>
      </c>
      <c r="X5533">
        <f>ChurnTable[[#This Row],[MonthlyCharges]]*12</f>
        <v>537.59999999999991</v>
      </c>
      <c r="Y5533">
        <f>IF(ChurnTable[[#This Row],[Churn]]="Yes",1,0)</f>
        <v>0</v>
      </c>
      <c r="Z5533">
        <f>IF(ChurnTable[[#This Row],[Churn]]="Yes",ChurnTable[[#This Row],[MonthlyCharges]]*12,0)</f>
        <v>0</v>
      </c>
    </row>
    <row r="5534" spans="1:26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 s="1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 s="2">
        <v>20.9</v>
      </c>
      <c r="T5534" s="2">
        <v>689.35</v>
      </c>
      <c r="U5534" t="s">
        <v>24</v>
      </c>
      <c r="V55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34" t="str">
        <f>IF(ChurnTable[[#This Row],[MonthlyCharges]]&lt;35,"Low (&lt;$35)",IF(ChurnTable[[#This Row],[MonthlyCharges]]&lt;70,"Medium ($35-$70)","High (&gt;$70)"))</f>
        <v>Low (&lt;$35)</v>
      </c>
      <c r="X5534">
        <f>ChurnTable[[#This Row],[MonthlyCharges]]*12</f>
        <v>250.79999999999998</v>
      </c>
      <c r="Y5534">
        <f>IF(ChurnTable[[#This Row],[Churn]]="Yes",1,0)</f>
        <v>0</v>
      </c>
      <c r="Z5534">
        <f>IF(ChurnTable[[#This Row],[Churn]]="Yes",ChurnTable[[#This Row],[MonthlyCharges]]*12,0)</f>
        <v>0</v>
      </c>
    </row>
    <row r="5535" spans="1:26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 s="1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 s="2">
        <v>95.4</v>
      </c>
      <c r="T5535" s="2">
        <v>2025.1</v>
      </c>
      <c r="U5535" t="s">
        <v>24</v>
      </c>
      <c r="V55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35" t="str">
        <f>IF(ChurnTable[[#This Row],[MonthlyCharges]]&lt;35,"Low (&lt;$35)",IF(ChurnTable[[#This Row],[MonthlyCharges]]&lt;70,"Medium ($35-$70)","High (&gt;$70)"))</f>
        <v>High (&gt;$70)</v>
      </c>
      <c r="X5535">
        <f>ChurnTable[[#This Row],[MonthlyCharges]]*12</f>
        <v>1144.8000000000002</v>
      </c>
      <c r="Y5535">
        <f>IF(ChurnTable[[#This Row],[Churn]]="Yes",1,0)</f>
        <v>0</v>
      </c>
      <c r="Z5535">
        <f>IF(ChurnTable[[#This Row],[Churn]]="Yes",ChurnTable[[#This Row],[MonthlyCharges]]*12,0)</f>
        <v>0</v>
      </c>
    </row>
    <row r="5536" spans="1:26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 s="1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 s="2">
        <v>80.349999999999994</v>
      </c>
      <c r="T5536" s="2">
        <v>1747.2</v>
      </c>
      <c r="U5536" t="s">
        <v>24</v>
      </c>
      <c r="V55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36" t="str">
        <f>IF(ChurnTable[[#This Row],[MonthlyCharges]]&lt;35,"Low (&lt;$35)",IF(ChurnTable[[#This Row],[MonthlyCharges]]&lt;70,"Medium ($35-$70)","High (&gt;$70)"))</f>
        <v>High (&gt;$70)</v>
      </c>
      <c r="X5536">
        <f>ChurnTable[[#This Row],[MonthlyCharges]]*12</f>
        <v>964.19999999999993</v>
      </c>
      <c r="Y5536">
        <f>IF(ChurnTable[[#This Row],[Churn]]="Yes",1,0)</f>
        <v>0</v>
      </c>
      <c r="Z5536">
        <f>IF(ChurnTable[[#This Row],[Churn]]="Yes",ChurnTable[[#This Row],[MonthlyCharges]]*12,0)</f>
        <v>0</v>
      </c>
    </row>
    <row r="5537" spans="1:26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 s="1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 s="2">
        <v>85.1</v>
      </c>
      <c r="T5537" s="2">
        <v>4657.95</v>
      </c>
      <c r="U5537" t="s">
        <v>24</v>
      </c>
      <c r="V55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37" t="str">
        <f>IF(ChurnTable[[#This Row],[MonthlyCharges]]&lt;35,"Low (&lt;$35)",IF(ChurnTable[[#This Row],[MonthlyCharges]]&lt;70,"Medium ($35-$70)","High (&gt;$70)"))</f>
        <v>High (&gt;$70)</v>
      </c>
      <c r="X5537">
        <f>ChurnTable[[#This Row],[MonthlyCharges]]*12</f>
        <v>1021.1999999999999</v>
      </c>
      <c r="Y5537">
        <f>IF(ChurnTable[[#This Row],[Churn]]="Yes",1,0)</f>
        <v>0</v>
      </c>
      <c r="Z5537">
        <f>IF(ChurnTable[[#This Row],[Churn]]="Yes",ChurnTable[[#This Row],[MonthlyCharges]]*12,0)</f>
        <v>0</v>
      </c>
    </row>
    <row r="5538" spans="1:26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 s="1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 s="2">
        <v>34.700000000000003</v>
      </c>
      <c r="T5538" s="2">
        <v>296.10000000000002</v>
      </c>
      <c r="U5538" t="s">
        <v>23</v>
      </c>
      <c r="V55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38" t="str">
        <f>IF(ChurnTable[[#This Row],[MonthlyCharges]]&lt;35,"Low (&lt;$35)",IF(ChurnTable[[#This Row],[MonthlyCharges]]&lt;70,"Medium ($35-$70)","High (&gt;$70)"))</f>
        <v>Low (&lt;$35)</v>
      </c>
      <c r="X5538">
        <f>ChurnTable[[#This Row],[MonthlyCharges]]*12</f>
        <v>416.40000000000003</v>
      </c>
      <c r="Y5538">
        <f>IF(ChurnTable[[#This Row],[Churn]]="Yes",1,0)</f>
        <v>1</v>
      </c>
      <c r="Z5538">
        <f>IF(ChurnTable[[#This Row],[Churn]]="Yes",ChurnTable[[#This Row],[MonthlyCharges]]*12,0)</f>
        <v>416.40000000000003</v>
      </c>
    </row>
    <row r="5539" spans="1:26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 s="1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 s="2">
        <v>115.05</v>
      </c>
      <c r="T5539" s="2">
        <v>8016.6</v>
      </c>
      <c r="U5539" t="s">
        <v>24</v>
      </c>
      <c r="V55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39" t="str">
        <f>IF(ChurnTable[[#This Row],[MonthlyCharges]]&lt;35,"Low (&lt;$35)",IF(ChurnTable[[#This Row],[MonthlyCharges]]&lt;70,"Medium ($35-$70)","High (&gt;$70)"))</f>
        <v>High (&gt;$70)</v>
      </c>
      <c r="X5539">
        <f>ChurnTable[[#This Row],[MonthlyCharges]]*12</f>
        <v>1380.6</v>
      </c>
      <c r="Y5539">
        <f>IF(ChurnTable[[#This Row],[Churn]]="Yes",1,0)</f>
        <v>0</v>
      </c>
      <c r="Z5539">
        <f>IF(ChurnTable[[#This Row],[Churn]]="Yes",ChurnTable[[#This Row],[MonthlyCharges]]*12,0)</f>
        <v>0</v>
      </c>
    </row>
    <row r="5540" spans="1:26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 s="1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 s="2">
        <v>81.099999999999994</v>
      </c>
      <c r="T5540" s="2">
        <v>81.099999999999994</v>
      </c>
      <c r="U5540" t="s">
        <v>23</v>
      </c>
      <c r="V55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40" t="str">
        <f>IF(ChurnTable[[#This Row],[MonthlyCharges]]&lt;35,"Low (&lt;$35)",IF(ChurnTable[[#This Row],[MonthlyCharges]]&lt;70,"Medium ($35-$70)","High (&gt;$70)"))</f>
        <v>High (&gt;$70)</v>
      </c>
      <c r="X5540">
        <f>ChurnTable[[#This Row],[MonthlyCharges]]*12</f>
        <v>973.19999999999993</v>
      </c>
      <c r="Y5540">
        <f>IF(ChurnTable[[#This Row],[Churn]]="Yes",1,0)</f>
        <v>1</v>
      </c>
      <c r="Z5540">
        <f>IF(ChurnTable[[#This Row],[Churn]]="Yes",ChurnTable[[#This Row],[MonthlyCharges]]*12,0)</f>
        <v>973.19999999999993</v>
      </c>
    </row>
    <row r="5541" spans="1:26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 s="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 s="2">
        <v>19.95</v>
      </c>
      <c r="T5541" s="2">
        <v>433.5</v>
      </c>
      <c r="U5541" t="s">
        <v>24</v>
      </c>
      <c r="V55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41" t="str">
        <f>IF(ChurnTable[[#This Row],[MonthlyCharges]]&lt;35,"Low (&lt;$35)",IF(ChurnTable[[#This Row],[MonthlyCharges]]&lt;70,"Medium ($35-$70)","High (&gt;$70)"))</f>
        <v>Low (&lt;$35)</v>
      </c>
      <c r="X5541">
        <f>ChurnTable[[#This Row],[MonthlyCharges]]*12</f>
        <v>239.39999999999998</v>
      </c>
      <c r="Y5541">
        <f>IF(ChurnTable[[#This Row],[Churn]]="Yes",1,0)</f>
        <v>0</v>
      </c>
      <c r="Z5541">
        <f>IF(ChurnTable[[#This Row],[Churn]]="Yes",ChurnTable[[#This Row],[MonthlyCharges]]*12,0)</f>
        <v>0</v>
      </c>
    </row>
    <row r="5542" spans="1:26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 s="1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 s="2">
        <v>20.55</v>
      </c>
      <c r="T5542" s="2">
        <v>20.55</v>
      </c>
      <c r="U5542" t="s">
        <v>23</v>
      </c>
      <c r="V55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42" t="str">
        <f>IF(ChurnTable[[#This Row],[MonthlyCharges]]&lt;35,"Low (&lt;$35)",IF(ChurnTable[[#This Row],[MonthlyCharges]]&lt;70,"Medium ($35-$70)","High (&gt;$70)"))</f>
        <v>Low (&lt;$35)</v>
      </c>
      <c r="X5542">
        <f>ChurnTable[[#This Row],[MonthlyCharges]]*12</f>
        <v>246.60000000000002</v>
      </c>
      <c r="Y5542">
        <f>IF(ChurnTable[[#This Row],[Churn]]="Yes",1,0)</f>
        <v>1</v>
      </c>
      <c r="Z5542">
        <f>IF(ChurnTable[[#This Row],[Churn]]="Yes",ChurnTable[[#This Row],[MonthlyCharges]]*12,0)</f>
        <v>246.60000000000002</v>
      </c>
    </row>
    <row r="5543" spans="1:26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 s="1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 s="2">
        <v>106.6</v>
      </c>
      <c r="T5543" s="2">
        <v>6428.4</v>
      </c>
      <c r="U5543" t="s">
        <v>23</v>
      </c>
      <c r="V55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43" t="str">
        <f>IF(ChurnTable[[#This Row],[MonthlyCharges]]&lt;35,"Low (&lt;$35)",IF(ChurnTable[[#This Row],[MonthlyCharges]]&lt;70,"Medium ($35-$70)","High (&gt;$70)"))</f>
        <v>High (&gt;$70)</v>
      </c>
      <c r="X5543">
        <f>ChurnTable[[#This Row],[MonthlyCharges]]*12</f>
        <v>1279.1999999999998</v>
      </c>
      <c r="Y5543">
        <f>IF(ChurnTable[[#This Row],[Churn]]="Yes",1,0)</f>
        <v>1</v>
      </c>
      <c r="Z5543">
        <f>IF(ChurnTable[[#This Row],[Churn]]="Yes",ChurnTable[[#This Row],[MonthlyCharges]]*12,0)</f>
        <v>1279.1999999999998</v>
      </c>
    </row>
    <row r="5544" spans="1:26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 s="1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 s="2">
        <v>86.15</v>
      </c>
      <c r="T5544" s="2">
        <v>5883.85</v>
      </c>
      <c r="U5544" t="s">
        <v>24</v>
      </c>
      <c r="V55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44" t="str">
        <f>IF(ChurnTable[[#This Row],[MonthlyCharges]]&lt;35,"Low (&lt;$35)",IF(ChurnTable[[#This Row],[MonthlyCharges]]&lt;70,"Medium ($35-$70)","High (&gt;$70)"))</f>
        <v>High (&gt;$70)</v>
      </c>
      <c r="X5544">
        <f>ChurnTable[[#This Row],[MonthlyCharges]]*12</f>
        <v>1033.8000000000002</v>
      </c>
      <c r="Y5544">
        <f>IF(ChurnTable[[#This Row],[Churn]]="Yes",1,0)</f>
        <v>0</v>
      </c>
      <c r="Z5544">
        <f>IF(ChurnTable[[#This Row],[Churn]]="Yes",ChurnTable[[#This Row],[MonthlyCharges]]*12,0)</f>
        <v>0</v>
      </c>
    </row>
    <row r="5545" spans="1:26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 s="1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 s="2">
        <v>78.849999999999994</v>
      </c>
      <c r="T5545" s="2">
        <v>1043.8</v>
      </c>
      <c r="U5545" t="s">
        <v>24</v>
      </c>
      <c r="V55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45" t="str">
        <f>IF(ChurnTable[[#This Row],[MonthlyCharges]]&lt;35,"Low (&lt;$35)",IF(ChurnTable[[#This Row],[MonthlyCharges]]&lt;70,"Medium ($35-$70)","High (&gt;$70)"))</f>
        <v>High (&gt;$70)</v>
      </c>
      <c r="X5545">
        <f>ChurnTable[[#This Row],[MonthlyCharges]]*12</f>
        <v>946.19999999999993</v>
      </c>
      <c r="Y5545">
        <f>IF(ChurnTable[[#This Row],[Churn]]="Yes",1,0)</f>
        <v>0</v>
      </c>
      <c r="Z5545">
        <f>IF(ChurnTable[[#This Row],[Churn]]="Yes",ChurnTable[[#This Row],[MonthlyCharges]]*12,0)</f>
        <v>0</v>
      </c>
    </row>
    <row r="5546" spans="1:26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 s="1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 s="2">
        <v>106.75</v>
      </c>
      <c r="T5546" s="2">
        <v>6252.9</v>
      </c>
      <c r="U5546" t="s">
        <v>23</v>
      </c>
      <c r="V55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46" t="str">
        <f>IF(ChurnTable[[#This Row],[MonthlyCharges]]&lt;35,"Low (&lt;$35)",IF(ChurnTable[[#This Row],[MonthlyCharges]]&lt;70,"Medium ($35-$70)","High (&gt;$70)"))</f>
        <v>High (&gt;$70)</v>
      </c>
      <c r="X5546">
        <f>ChurnTable[[#This Row],[MonthlyCharges]]*12</f>
        <v>1281</v>
      </c>
      <c r="Y5546">
        <f>IF(ChurnTable[[#This Row],[Churn]]="Yes",1,0)</f>
        <v>1</v>
      </c>
      <c r="Z5546">
        <f>IF(ChurnTable[[#This Row],[Churn]]="Yes",ChurnTable[[#This Row],[MonthlyCharges]]*12,0)</f>
        <v>1281</v>
      </c>
    </row>
    <row r="5547" spans="1:26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 s="1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 s="2">
        <v>86.55</v>
      </c>
      <c r="T5547" s="2">
        <v>1857.25</v>
      </c>
      <c r="U5547" t="s">
        <v>24</v>
      </c>
      <c r="V55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47" t="str">
        <f>IF(ChurnTable[[#This Row],[MonthlyCharges]]&lt;35,"Low (&lt;$35)",IF(ChurnTable[[#This Row],[MonthlyCharges]]&lt;70,"Medium ($35-$70)","High (&gt;$70)"))</f>
        <v>High (&gt;$70)</v>
      </c>
      <c r="X5547">
        <f>ChurnTable[[#This Row],[MonthlyCharges]]*12</f>
        <v>1038.5999999999999</v>
      </c>
      <c r="Y5547">
        <f>IF(ChurnTable[[#This Row],[Churn]]="Yes",1,0)</f>
        <v>0</v>
      </c>
      <c r="Z5547">
        <f>IF(ChurnTable[[#This Row],[Churn]]="Yes",ChurnTable[[#This Row],[MonthlyCharges]]*12,0)</f>
        <v>0</v>
      </c>
    </row>
    <row r="5548" spans="1:26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 s="1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 s="2">
        <v>42.4</v>
      </c>
      <c r="T5548" s="2">
        <v>146.4</v>
      </c>
      <c r="U5548" t="s">
        <v>24</v>
      </c>
      <c r="V55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48" t="str">
        <f>IF(ChurnTable[[#This Row],[MonthlyCharges]]&lt;35,"Low (&lt;$35)",IF(ChurnTable[[#This Row],[MonthlyCharges]]&lt;70,"Medium ($35-$70)","High (&gt;$70)"))</f>
        <v>Medium ($35-$70)</v>
      </c>
      <c r="X5548">
        <f>ChurnTable[[#This Row],[MonthlyCharges]]*12</f>
        <v>508.79999999999995</v>
      </c>
      <c r="Y5548">
        <f>IF(ChurnTable[[#This Row],[Churn]]="Yes",1,0)</f>
        <v>0</v>
      </c>
      <c r="Z5548">
        <f>IF(ChurnTable[[#This Row],[Churn]]="Yes",ChurnTable[[#This Row],[MonthlyCharges]]*12,0)</f>
        <v>0</v>
      </c>
    </row>
    <row r="5549" spans="1:26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 s="1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 s="2">
        <v>89.45</v>
      </c>
      <c r="T5549" s="2">
        <v>240.45</v>
      </c>
      <c r="U5549" t="s">
        <v>23</v>
      </c>
      <c r="V55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49" t="str">
        <f>IF(ChurnTable[[#This Row],[MonthlyCharges]]&lt;35,"Low (&lt;$35)",IF(ChurnTable[[#This Row],[MonthlyCharges]]&lt;70,"Medium ($35-$70)","High (&gt;$70)"))</f>
        <v>High (&gt;$70)</v>
      </c>
      <c r="X5549">
        <f>ChurnTable[[#This Row],[MonthlyCharges]]*12</f>
        <v>1073.4000000000001</v>
      </c>
      <c r="Y5549">
        <f>IF(ChurnTable[[#This Row],[Churn]]="Yes",1,0)</f>
        <v>1</v>
      </c>
      <c r="Z5549">
        <f>IF(ChurnTable[[#This Row],[Churn]]="Yes",ChurnTable[[#This Row],[MonthlyCharges]]*12,0)</f>
        <v>1073.4000000000001</v>
      </c>
    </row>
    <row r="5550" spans="1:26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 s="1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 s="2">
        <v>24.25</v>
      </c>
      <c r="T5550" s="2">
        <v>1724.15</v>
      </c>
      <c r="U5550" t="s">
        <v>24</v>
      </c>
      <c r="V55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50" t="str">
        <f>IF(ChurnTable[[#This Row],[MonthlyCharges]]&lt;35,"Low (&lt;$35)",IF(ChurnTable[[#This Row],[MonthlyCharges]]&lt;70,"Medium ($35-$70)","High (&gt;$70)"))</f>
        <v>Low (&lt;$35)</v>
      </c>
      <c r="X5550">
        <f>ChurnTable[[#This Row],[MonthlyCharges]]*12</f>
        <v>291</v>
      </c>
      <c r="Y5550">
        <f>IF(ChurnTable[[#This Row],[Churn]]="Yes",1,0)</f>
        <v>0</v>
      </c>
      <c r="Z5550">
        <f>IF(ChurnTable[[#This Row],[Churn]]="Yes",ChurnTable[[#This Row],[MonthlyCharges]]*12,0)</f>
        <v>0</v>
      </c>
    </row>
    <row r="5551" spans="1:26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 s="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 s="2">
        <v>97.9</v>
      </c>
      <c r="T5551" s="2">
        <v>315.3</v>
      </c>
      <c r="U5551" t="s">
        <v>23</v>
      </c>
      <c r="V55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51" t="str">
        <f>IF(ChurnTable[[#This Row],[MonthlyCharges]]&lt;35,"Low (&lt;$35)",IF(ChurnTable[[#This Row],[MonthlyCharges]]&lt;70,"Medium ($35-$70)","High (&gt;$70)"))</f>
        <v>High (&gt;$70)</v>
      </c>
      <c r="X5551">
        <f>ChurnTable[[#This Row],[MonthlyCharges]]*12</f>
        <v>1174.8000000000002</v>
      </c>
      <c r="Y5551">
        <f>IF(ChurnTable[[#This Row],[Churn]]="Yes",1,0)</f>
        <v>1</v>
      </c>
      <c r="Z5551">
        <f>IF(ChurnTable[[#This Row],[Churn]]="Yes",ChurnTable[[#This Row],[MonthlyCharges]]*12,0)</f>
        <v>1174.8000000000002</v>
      </c>
    </row>
    <row r="5552" spans="1:26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 s="1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 s="2">
        <v>20.5</v>
      </c>
      <c r="T5552" s="2">
        <v>429.55</v>
      </c>
      <c r="U5552" t="s">
        <v>24</v>
      </c>
      <c r="V55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52" t="str">
        <f>IF(ChurnTable[[#This Row],[MonthlyCharges]]&lt;35,"Low (&lt;$35)",IF(ChurnTable[[#This Row],[MonthlyCharges]]&lt;70,"Medium ($35-$70)","High (&gt;$70)"))</f>
        <v>Low (&lt;$35)</v>
      </c>
      <c r="X5552">
        <f>ChurnTable[[#This Row],[MonthlyCharges]]*12</f>
        <v>246</v>
      </c>
      <c r="Y5552">
        <f>IF(ChurnTable[[#This Row],[Churn]]="Yes",1,0)</f>
        <v>0</v>
      </c>
      <c r="Z5552">
        <f>IF(ChurnTable[[#This Row],[Churn]]="Yes",ChurnTable[[#This Row],[MonthlyCharges]]*12,0)</f>
        <v>0</v>
      </c>
    </row>
    <row r="5553" spans="1:26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 s="1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 s="2">
        <v>19.600000000000001</v>
      </c>
      <c r="T5553" s="2">
        <v>356.15</v>
      </c>
      <c r="U5553" t="s">
        <v>24</v>
      </c>
      <c r="V55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53" t="str">
        <f>IF(ChurnTable[[#This Row],[MonthlyCharges]]&lt;35,"Low (&lt;$35)",IF(ChurnTable[[#This Row],[MonthlyCharges]]&lt;70,"Medium ($35-$70)","High (&gt;$70)"))</f>
        <v>Low (&lt;$35)</v>
      </c>
      <c r="X5553">
        <f>ChurnTable[[#This Row],[MonthlyCharges]]*12</f>
        <v>235.20000000000002</v>
      </c>
      <c r="Y5553">
        <f>IF(ChurnTable[[#This Row],[Churn]]="Yes",1,0)</f>
        <v>0</v>
      </c>
      <c r="Z5553">
        <f>IF(ChurnTable[[#This Row],[Churn]]="Yes",ChurnTable[[#This Row],[MonthlyCharges]]*12,0)</f>
        <v>0</v>
      </c>
    </row>
    <row r="5554" spans="1:26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 s="1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 s="2">
        <v>20.25</v>
      </c>
      <c r="T5554" s="2">
        <v>488.25</v>
      </c>
      <c r="U5554" t="s">
        <v>24</v>
      </c>
      <c r="V55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54" t="str">
        <f>IF(ChurnTable[[#This Row],[MonthlyCharges]]&lt;35,"Low (&lt;$35)",IF(ChurnTable[[#This Row],[MonthlyCharges]]&lt;70,"Medium ($35-$70)","High (&gt;$70)"))</f>
        <v>Low (&lt;$35)</v>
      </c>
      <c r="X5554">
        <f>ChurnTable[[#This Row],[MonthlyCharges]]*12</f>
        <v>243</v>
      </c>
      <c r="Y5554">
        <f>IF(ChurnTable[[#This Row],[Churn]]="Yes",1,0)</f>
        <v>0</v>
      </c>
      <c r="Z5554">
        <f>IF(ChurnTable[[#This Row],[Churn]]="Yes",ChurnTable[[#This Row],[MonthlyCharges]]*12,0)</f>
        <v>0</v>
      </c>
    </row>
    <row r="5555" spans="1:26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 s="1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 s="2">
        <v>55.7</v>
      </c>
      <c r="T5555" s="2">
        <v>55.7</v>
      </c>
      <c r="U5555" t="s">
        <v>23</v>
      </c>
      <c r="V55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55" t="str">
        <f>IF(ChurnTable[[#This Row],[MonthlyCharges]]&lt;35,"Low (&lt;$35)",IF(ChurnTable[[#This Row],[MonthlyCharges]]&lt;70,"Medium ($35-$70)","High (&gt;$70)"))</f>
        <v>Medium ($35-$70)</v>
      </c>
      <c r="X5555">
        <f>ChurnTable[[#This Row],[MonthlyCharges]]*12</f>
        <v>668.40000000000009</v>
      </c>
      <c r="Y5555">
        <f>IF(ChurnTable[[#This Row],[Churn]]="Yes",1,0)</f>
        <v>1</v>
      </c>
      <c r="Z5555">
        <f>IF(ChurnTable[[#This Row],[Churn]]="Yes",ChurnTable[[#This Row],[MonthlyCharges]]*12,0)</f>
        <v>668.40000000000009</v>
      </c>
    </row>
    <row r="5556" spans="1:26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 s="1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 s="2">
        <v>20.6</v>
      </c>
      <c r="T5556" s="2">
        <v>1298.7</v>
      </c>
      <c r="U5556" t="s">
        <v>24</v>
      </c>
      <c r="V55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56" t="str">
        <f>IF(ChurnTable[[#This Row],[MonthlyCharges]]&lt;35,"Low (&lt;$35)",IF(ChurnTable[[#This Row],[MonthlyCharges]]&lt;70,"Medium ($35-$70)","High (&gt;$70)"))</f>
        <v>Low (&lt;$35)</v>
      </c>
      <c r="X5556">
        <f>ChurnTable[[#This Row],[MonthlyCharges]]*12</f>
        <v>247.20000000000002</v>
      </c>
      <c r="Y5556">
        <f>IF(ChurnTable[[#This Row],[Churn]]="Yes",1,0)</f>
        <v>0</v>
      </c>
      <c r="Z5556">
        <f>IF(ChurnTable[[#This Row],[Churn]]="Yes",ChurnTable[[#This Row],[MonthlyCharges]]*12,0)</f>
        <v>0</v>
      </c>
    </row>
    <row r="5557" spans="1:26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 s="1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 s="2">
        <v>19.8</v>
      </c>
      <c r="T5557" s="2">
        <v>1378.75</v>
      </c>
      <c r="U5557" t="s">
        <v>24</v>
      </c>
      <c r="V55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57" t="str">
        <f>IF(ChurnTable[[#This Row],[MonthlyCharges]]&lt;35,"Low (&lt;$35)",IF(ChurnTable[[#This Row],[MonthlyCharges]]&lt;70,"Medium ($35-$70)","High (&gt;$70)"))</f>
        <v>Low (&lt;$35)</v>
      </c>
      <c r="X5557">
        <f>ChurnTable[[#This Row],[MonthlyCharges]]*12</f>
        <v>237.60000000000002</v>
      </c>
      <c r="Y5557">
        <f>IF(ChurnTable[[#This Row],[Churn]]="Yes",1,0)</f>
        <v>0</v>
      </c>
      <c r="Z5557">
        <f>IF(ChurnTable[[#This Row],[Churn]]="Yes",ChurnTable[[#This Row],[MonthlyCharges]]*12,0)</f>
        <v>0</v>
      </c>
    </row>
    <row r="5558" spans="1:26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 s="1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 s="2">
        <v>79.8</v>
      </c>
      <c r="T5558" s="2">
        <v>973.45</v>
      </c>
      <c r="U5558" t="s">
        <v>23</v>
      </c>
      <c r="V55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58" t="str">
        <f>IF(ChurnTable[[#This Row],[MonthlyCharges]]&lt;35,"Low (&lt;$35)",IF(ChurnTable[[#This Row],[MonthlyCharges]]&lt;70,"Medium ($35-$70)","High (&gt;$70)"))</f>
        <v>High (&gt;$70)</v>
      </c>
      <c r="X5558">
        <f>ChurnTable[[#This Row],[MonthlyCharges]]*12</f>
        <v>957.59999999999991</v>
      </c>
      <c r="Y5558">
        <f>IF(ChurnTable[[#This Row],[Churn]]="Yes",1,0)</f>
        <v>1</v>
      </c>
      <c r="Z5558">
        <f>IF(ChurnTable[[#This Row],[Churn]]="Yes",ChurnTable[[#This Row],[MonthlyCharges]]*12,0)</f>
        <v>957.59999999999991</v>
      </c>
    </row>
    <row r="5559" spans="1:26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 s="1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 s="2">
        <v>80.2</v>
      </c>
      <c r="T5559" s="2">
        <v>384.25</v>
      </c>
      <c r="U5559" t="s">
        <v>24</v>
      </c>
      <c r="V55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59" t="str">
        <f>IF(ChurnTable[[#This Row],[MonthlyCharges]]&lt;35,"Low (&lt;$35)",IF(ChurnTable[[#This Row],[MonthlyCharges]]&lt;70,"Medium ($35-$70)","High (&gt;$70)"))</f>
        <v>High (&gt;$70)</v>
      </c>
      <c r="X5559">
        <f>ChurnTable[[#This Row],[MonthlyCharges]]*12</f>
        <v>962.40000000000009</v>
      </c>
      <c r="Y5559">
        <f>IF(ChurnTable[[#This Row],[Churn]]="Yes",1,0)</f>
        <v>0</v>
      </c>
      <c r="Z5559">
        <f>IF(ChurnTable[[#This Row],[Churn]]="Yes",ChurnTable[[#This Row],[MonthlyCharges]]*12,0)</f>
        <v>0</v>
      </c>
    </row>
    <row r="5560" spans="1:26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 s="1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 s="2">
        <v>116.4</v>
      </c>
      <c r="T5560" s="2">
        <v>8543.25</v>
      </c>
      <c r="U5560" t="s">
        <v>24</v>
      </c>
      <c r="V55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60" t="str">
        <f>IF(ChurnTable[[#This Row],[MonthlyCharges]]&lt;35,"Low (&lt;$35)",IF(ChurnTable[[#This Row],[MonthlyCharges]]&lt;70,"Medium ($35-$70)","High (&gt;$70)"))</f>
        <v>High (&gt;$70)</v>
      </c>
      <c r="X5560">
        <f>ChurnTable[[#This Row],[MonthlyCharges]]*12</f>
        <v>1396.8000000000002</v>
      </c>
      <c r="Y5560">
        <f>IF(ChurnTable[[#This Row],[Churn]]="Yes",1,0)</f>
        <v>0</v>
      </c>
      <c r="Z5560">
        <f>IF(ChurnTable[[#This Row],[Churn]]="Yes",ChurnTable[[#This Row],[MonthlyCharges]]*12,0)</f>
        <v>0</v>
      </c>
    </row>
    <row r="5561" spans="1:26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 s="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 s="2">
        <v>31.65</v>
      </c>
      <c r="T5561" s="2">
        <v>389.95</v>
      </c>
      <c r="U5561" t="s">
        <v>24</v>
      </c>
      <c r="V55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61" t="str">
        <f>IF(ChurnTable[[#This Row],[MonthlyCharges]]&lt;35,"Low (&lt;$35)",IF(ChurnTable[[#This Row],[MonthlyCharges]]&lt;70,"Medium ($35-$70)","High (&gt;$70)"))</f>
        <v>Low (&lt;$35)</v>
      </c>
      <c r="X5561">
        <f>ChurnTable[[#This Row],[MonthlyCharges]]*12</f>
        <v>379.79999999999995</v>
      </c>
      <c r="Y5561">
        <f>IF(ChurnTable[[#This Row],[Churn]]="Yes",1,0)</f>
        <v>0</v>
      </c>
      <c r="Z5561">
        <f>IF(ChurnTable[[#This Row],[Churn]]="Yes",ChurnTable[[#This Row],[MonthlyCharges]]*12,0)</f>
        <v>0</v>
      </c>
    </row>
    <row r="5562" spans="1:26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 s="1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 s="2">
        <v>94.15</v>
      </c>
      <c r="T5562" s="2">
        <v>5731.85</v>
      </c>
      <c r="U5562" t="s">
        <v>24</v>
      </c>
      <c r="V55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62" t="str">
        <f>IF(ChurnTable[[#This Row],[MonthlyCharges]]&lt;35,"Low (&lt;$35)",IF(ChurnTable[[#This Row],[MonthlyCharges]]&lt;70,"Medium ($35-$70)","High (&gt;$70)"))</f>
        <v>High (&gt;$70)</v>
      </c>
      <c r="X5562">
        <f>ChurnTable[[#This Row],[MonthlyCharges]]*12</f>
        <v>1129.8000000000002</v>
      </c>
      <c r="Y5562">
        <f>IF(ChurnTable[[#This Row],[Churn]]="Yes",1,0)</f>
        <v>0</v>
      </c>
      <c r="Z5562">
        <f>IF(ChurnTable[[#This Row],[Churn]]="Yes",ChurnTable[[#This Row],[MonthlyCharges]]*12,0)</f>
        <v>0</v>
      </c>
    </row>
    <row r="5563" spans="1:26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 s="1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 s="2">
        <v>20.65</v>
      </c>
      <c r="T5563" s="2">
        <v>20.65</v>
      </c>
      <c r="U5563" t="s">
        <v>24</v>
      </c>
      <c r="V55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63" t="str">
        <f>IF(ChurnTable[[#This Row],[MonthlyCharges]]&lt;35,"Low (&lt;$35)",IF(ChurnTable[[#This Row],[MonthlyCharges]]&lt;70,"Medium ($35-$70)","High (&gt;$70)"))</f>
        <v>Low (&lt;$35)</v>
      </c>
      <c r="X5563">
        <f>ChurnTable[[#This Row],[MonthlyCharges]]*12</f>
        <v>247.79999999999998</v>
      </c>
      <c r="Y5563">
        <f>IF(ChurnTable[[#This Row],[Churn]]="Yes",1,0)</f>
        <v>0</v>
      </c>
      <c r="Z5563">
        <f>IF(ChurnTable[[#This Row],[Churn]]="Yes",ChurnTable[[#This Row],[MonthlyCharges]]*12,0)</f>
        <v>0</v>
      </c>
    </row>
    <row r="5564" spans="1:26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 s="1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 s="2">
        <v>76.849999999999994</v>
      </c>
      <c r="T5564" s="2">
        <v>4275.75</v>
      </c>
      <c r="U5564" t="s">
        <v>24</v>
      </c>
      <c r="V55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64" t="str">
        <f>IF(ChurnTable[[#This Row],[MonthlyCharges]]&lt;35,"Low (&lt;$35)",IF(ChurnTable[[#This Row],[MonthlyCharges]]&lt;70,"Medium ($35-$70)","High (&gt;$70)"))</f>
        <v>High (&gt;$70)</v>
      </c>
      <c r="X5564">
        <f>ChurnTable[[#This Row],[MonthlyCharges]]*12</f>
        <v>922.19999999999993</v>
      </c>
      <c r="Y5564">
        <f>IF(ChurnTable[[#This Row],[Churn]]="Yes",1,0)</f>
        <v>0</v>
      </c>
      <c r="Z5564">
        <f>IF(ChurnTable[[#This Row],[Churn]]="Yes",ChurnTable[[#This Row],[MonthlyCharges]]*12,0)</f>
        <v>0</v>
      </c>
    </row>
    <row r="5565" spans="1:26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 s="1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 s="2">
        <v>20.149999999999999</v>
      </c>
      <c r="T5565" s="2">
        <v>84.5</v>
      </c>
      <c r="U5565" t="s">
        <v>24</v>
      </c>
      <c r="V55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65" t="str">
        <f>IF(ChurnTable[[#This Row],[MonthlyCharges]]&lt;35,"Low (&lt;$35)",IF(ChurnTable[[#This Row],[MonthlyCharges]]&lt;70,"Medium ($35-$70)","High (&gt;$70)"))</f>
        <v>Low (&lt;$35)</v>
      </c>
      <c r="X5565">
        <f>ChurnTable[[#This Row],[MonthlyCharges]]*12</f>
        <v>241.79999999999998</v>
      </c>
      <c r="Y5565">
        <f>IF(ChurnTable[[#This Row],[Churn]]="Yes",1,0)</f>
        <v>0</v>
      </c>
      <c r="Z5565">
        <f>IF(ChurnTable[[#This Row],[Churn]]="Yes",ChurnTable[[#This Row],[MonthlyCharges]]*12,0)</f>
        <v>0</v>
      </c>
    </row>
    <row r="5566" spans="1:26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 s="1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 s="2">
        <v>55.25</v>
      </c>
      <c r="T5566" s="2">
        <v>1924.1</v>
      </c>
      <c r="U5566" t="s">
        <v>24</v>
      </c>
      <c r="V55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66" t="str">
        <f>IF(ChurnTable[[#This Row],[MonthlyCharges]]&lt;35,"Low (&lt;$35)",IF(ChurnTable[[#This Row],[MonthlyCharges]]&lt;70,"Medium ($35-$70)","High (&gt;$70)"))</f>
        <v>Medium ($35-$70)</v>
      </c>
      <c r="X5566">
        <f>ChurnTable[[#This Row],[MonthlyCharges]]*12</f>
        <v>663</v>
      </c>
      <c r="Y5566">
        <f>IF(ChurnTable[[#This Row],[Churn]]="Yes",1,0)</f>
        <v>0</v>
      </c>
      <c r="Z5566">
        <f>IF(ChurnTable[[#This Row],[Churn]]="Yes",ChurnTable[[#This Row],[MonthlyCharges]]*12,0)</f>
        <v>0</v>
      </c>
    </row>
    <row r="5567" spans="1:26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 s="1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 s="2">
        <v>39.049999999999997</v>
      </c>
      <c r="T5567" s="2">
        <v>669.85</v>
      </c>
      <c r="U5567" t="s">
        <v>23</v>
      </c>
      <c r="V55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67" t="str">
        <f>IF(ChurnTable[[#This Row],[MonthlyCharges]]&lt;35,"Low (&lt;$35)",IF(ChurnTable[[#This Row],[MonthlyCharges]]&lt;70,"Medium ($35-$70)","High (&gt;$70)"))</f>
        <v>Medium ($35-$70)</v>
      </c>
      <c r="X5567">
        <f>ChurnTable[[#This Row],[MonthlyCharges]]*12</f>
        <v>468.59999999999997</v>
      </c>
      <c r="Y5567">
        <f>IF(ChurnTable[[#This Row],[Churn]]="Yes",1,0)</f>
        <v>1</v>
      </c>
      <c r="Z5567">
        <f>IF(ChurnTable[[#This Row],[Churn]]="Yes",ChurnTable[[#This Row],[MonthlyCharges]]*12,0)</f>
        <v>468.59999999999997</v>
      </c>
    </row>
    <row r="5568" spans="1:26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 s="1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 s="2">
        <v>82.15</v>
      </c>
      <c r="T5568" s="2">
        <v>5784.3</v>
      </c>
      <c r="U5568" t="s">
        <v>24</v>
      </c>
      <c r="V55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68" t="str">
        <f>IF(ChurnTable[[#This Row],[MonthlyCharges]]&lt;35,"Low (&lt;$35)",IF(ChurnTable[[#This Row],[MonthlyCharges]]&lt;70,"Medium ($35-$70)","High (&gt;$70)"))</f>
        <v>High (&gt;$70)</v>
      </c>
      <c r="X5568">
        <f>ChurnTable[[#This Row],[MonthlyCharges]]*12</f>
        <v>985.80000000000007</v>
      </c>
      <c r="Y5568">
        <f>IF(ChurnTable[[#This Row],[Churn]]="Yes",1,0)</f>
        <v>0</v>
      </c>
      <c r="Z5568">
        <f>IF(ChurnTable[[#This Row],[Churn]]="Yes",ChurnTable[[#This Row],[MonthlyCharges]]*12,0)</f>
        <v>0</v>
      </c>
    </row>
    <row r="5569" spans="1:26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 s="1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 s="2">
        <v>103</v>
      </c>
      <c r="T5569" s="2">
        <v>5166.2</v>
      </c>
      <c r="U5569" t="s">
        <v>24</v>
      </c>
      <c r="V55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69" t="str">
        <f>IF(ChurnTable[[#This Row],[MonthlyCharges]]&lt;35,"Low (&lt;$35)",IF(ChurnTable[[#This Row],[MonthlyCharges]]&lt;70,"Medium ($35-$70)","High (&gt;$70)"))</f>
        <v>High (&gt;$70)</v>
      </c>
      <c r="X5569">
        <f>ChurnTable[[#This Row],[MonthlyCharges]]*12</f>
        <v>1236</v>
      </c>
      <c r="Y5569">
        <f>IF(ChurnTable[[#This Row],[Churn]]="Yes",1,0)</f>
        <v>0</v>
      </c>
      <c r="Z5569">
        <f>IF(ChurnTable[[#This Row],[Churn]]="Yes",ChurnTable[[#This Row],[MonthlyCharges]]*12,0)</f>
        <v>0</v>
      </c>
    </row>
    <row r="5570" spans="1:26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 s="1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 s="2">
        <v>95.1</v>
      </c>
      <c r="T5570" s="2">
        <v>4060.55</v>
      </c>
      <c r="U5570" t="s">
        <v>24</v>
      </c>
      <c r="V55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70" t="str">
        <f>IF(ChurnTable[[#This Row],[MonthlyCharges]]&lt;35,"Low (&lt;$35)",IF(ChurnTable[[#This Row],[MonthlyCharges]]&lt;70,"Medium ($35-$70)","High (&gt;$70)"))</f>
        <v>High (&gt;$70)</v>
      </c>
      <c r="X5570">
        <f>ChurnTable[[#This Row],[MonthlyCharges]]*12</f>
        <v>1141.1999999999998</v>
      </c>
      <c r="Y5570">
        <f>IF(ChurnTable[[#This Row],[Churn]]="Yes",1,0)</f>
        <v>0</v>
      </c>
      <c r="Z5570">
        <f>IF(ChurnTable[[#This Row],[Churn]]="Yes",ChurnTable[[#This Row],[MonthlyCharges]]*12,0)</f>
        <v>0</v>
      </c>
    </row>
    <row r="5571" spans="1:26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 s="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 s="2">
        <v>83.9</v>
      </c>
      <c r="T5571" s="2">
        <v>267.39999999999998</v>
      </c>
      <c r="U5571" t="s">
        <v>23</v>
      </c>
      <c r="V55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71" t="str">
        <f>IF(ChurnTable[[#This Row],[MonthlyCharges]]&lt;35,"Low (&lt;$35)",IF(ChurnTable[[#This Row],[MonthlyCharges]]&lt;70,"Medium ($35-$70)","High (&gt;$70)"))</f>
        <v>High (&gt;$70)</v>
      </c>
      <c r="X5571">
        <f>ChurnTable[[#This Row],[MonthlyCharges]]*12</f>
        <v>1006.8000000000001</v>
      </c>
      <c r="Y5571">
        <f>IF(ChurnTable[[#This Row],[Churn]]="Yes",1,0)</f>
        <v>1</v>
      </c>
      <c r="Z5571">
        <f>IF(ChurnTable[[#This Row],[Churn]]="Yes",ChurnTable[[#This Row],[MonthlyCharges]]*12,0)</f>
        <v>1006.8000000000001</v>
      </c>
    </row>
    <row r="5572" spans="1:26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 s="1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 s="2">
        <v>95.15</v>
      </c>
      <c r="T5572" s="2">
        <v>3532.85</v>
      </c>
      <c r="U5572" t="s">
        <v>24</v>
      </c>
      <c r="V55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72" t="str">
        <f>IF(ChurnTable[[#This Row],[MonthlyCharges]]&lt;35,"Low (&lt;$35)",IF(ChurnTable[[#This Row],[MonthlyCharges]]&lt;70,"Medium ($35-$70)","High (&gt;$70)"))</f>
        <v>High (&gt;$70)</v>
      </c>
      <c r="X5572">
        <f>ChurnTable[[#This Row],[MonthlyCharges]]*12</f>
        <v>1141.8000000000002</v>
      </c>
      <c r="Y5572">
        <f>IF(ChurnTable[[#This Row],[Churn]]="Yes",1,0)</f>
        <v>0</v>
      </c>
      <c r="Z5572">
        <f>IF(ChurnTable[[#This Row],[Churn]]="Yes",ChurnTable[[#This Row],[MonthlyCharges]]*12,0)</f>
        <v>0</v>
      </c>
    </row>
    <row r="5573" spans="1:26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 s="1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 s="2">
        <v>79.8</v>
      </c>
      <c r="T5573" s="2">
        <v>4914.8</v>
      </c>
      <c r="U5573" t="s">
        <v>24</v>
      </c>
      <c r="V55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73" t="str">
        <f>IF(ChurnTable[[#This Row],[MonthlyCharges]]&lt;35,"Low (&lt;$35)",IF(ChurnTable[[#This Row],[MonthlyCharges]]&lt;70,"Medium ($35-$70)","High (&gt;$70)"))</f>
        <v>High (&gt;$70)</v>
      </c>
      <c r="X5573">
        <f>ChurnTable[[#This Row],[MonthlyCharges]]*12</f>
        <v>957.59999999999991</v>
      </c>
      <c r="Y5573">
        <f>IF(ChurnTable[[#This Row],[Churn]]="Yes",1,0)</f>
        <v>0</v>
      </c>
      <c r="Z5573">
        <f>IF(ChurnTable[[#This Row],[Churn]]="Yes",ChurnTable[[#This Row],[MonthlyCharges]]*12,0)</f>
        <v>0</v>
      </c>
    </row>
    <row r="5574" spans="1:26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 s="1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 s="2">
        <v>74.8</v>
      </c>
      <c r="T5574" s="2">
        <v>5315.8</v>
      </c>
      <c r="U5574" t="s">
        <v>24</v>
      </c>
      <c r="V55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74" t="str">
        <f>IF(ChurnTable[[#This Row],[MonthlyCharges]]&lt;35,"Low (&lt;$35)",IF(ChurnTable[[#This Row],[MonthlyCharges]]&lt;70,"Medium ($35-$70)","High (&gt;$70)"))</f>
        <v>High (&gt;$70)</v>
      </c>
      <c r="X5574">
        <f>ChurnTable[[#This Row],[MonthlyCharges]]*12</f>
        <v>897.59999999999991</v>
      </c>
      <c r="Y5574">
        <f>IF(ChurnTable[[#This Row],[Churn]]="Yes",1,0)</f>
        <v>0</v>
      </c>
      <c r="Z5574">
        <f>IF(ChurnTable[[#This Row],[Churn]]="Yes",ChurnTable[[#This Row],[MonthlyCharges]]*12,0)</f>
        <v>0</v>
      </c>
    </row>
    <row r="5575" spans="1:26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 s="1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 s="2">
        <v>69.849999999999994</v>
      </c>
      <c r="T5575" s="2">
        <v>69.849999999999994</v>
      </c>
      <c r="U5575" t="s">
        <v>23</v>
      </c>
      <c r="V55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75" t="str">
        <f>IF(ChurnTable[[#This Row],[MonthlyCharges]]&lt;35,"Low (&lt;$35)",IF(ChurnTable[[#This Row],[MonthlyCharges]]&lt;70,"Medium ($35-$70)","High (&gt;$70)"))</f>
        <v>Medium ($35-$70)</v>
      </c>
      <c r="X5575">
        <f>ChurnTable[[#This Row],[MonthlyCharges]]*12</f>
        <v>838.19999999999993</v>
      </c>
      <c r="Y5575">
        <f>IF(ChurnTable[[#This Row],[Churn]]="Yes",1,0)</f>
        <v>1</v>
      </c>
      <c r="Z5575">
        <f>IF(ChurnTable[[#This Row],[Churn]]="Yes",ChurnTable[[#This Row],[MonthlyCharges]]*12,0)</f>
        <v>838.19999999999993</v>
      </c>
    </row>
    <row r="5576" spans="1:26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 s="1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 s="2">
        <v>20.45</v>
      </c>
      <c r="T5576" s="2">
        <v>775.6</v>
      </c>
      <c r="U5576" t="s">
        <v>24</v>
      </c>
      <c r="V55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76" t="str">
        <f>IF(ChurnTable[[#This Row],[MonthlyCharges]]&lt;35,"Low (&lt;$35)",IF(ChurnTable[[#This Row],[MonthlyCharges]]&lt;70,"Medium ($35-$70)","High (&gt;$70)"))</f>
        <v>Low (&lt;$35)</v>
      </c>
      <c r="X5576">
        <f>ChurnTable[[#This Row],[MonthlyCharges]]*12</f>
        <v>245.39999999999998</v>
      </c>
      <c r="Y5576">
        <f>IF(ChurnTable[[#This Row],[Churn]]="Yes",1,0)</f>
        <v>0</v>
      </c>
      <c r="Z5576">
        <f>IF(ChurnTable[[#This Row],[Churn]]="Yes",ChurnTable[[#This Row],[MonthlyCharges]]*12,0)</f>
        <v>0</v>
      </c>
    </row>
    <row r="5577" spans="1:26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 s="1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 s="2">
        <v>78.349999999999994</v>
      </c>
      <c r="T5577" s="2">
        <v>5445.95</v>
      </c>
      <c r="U5577" t="s">
        <v>24</v>
      </c>
      <c r="V55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77" t="str">
        <f>IF(ChurnTable[[#This Row],[MonthlyCharges]]&lt;35,"Low (&lt;$35)",IF(ChurnTable[[#This Row],[MonthlyCharges]]&lt;70,"Medium ($35-$70)","High (&gt;$70)"))</f>
        <v>High (&gt;$70)</v>
      </c>
      <c r="X5577">
        <f>ChurnTable[[#This Row],[MonthlyCharges]]*12</f>
        <v>940.19999999999993</v>
      </c>
      <c r="Y5577">
        <f>IF(ChurnTable[[#This Row],[Churn]]="Yes",1,0)</f>
        <v>0</v>
      </c>
      <c r="Z5577">
        <f>IF(ChurnTable[[#This Row],[Churn]]="Yes",ChurnTable[[#This Row],[MonthlyCharges]]*12,0)</f>
        <v>0</v>
      </c>
    </row>
    <row r="5578" spans="1:26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 s="1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 s="2">
        <v>53.55</v>
      </c>
      <c r="T5578" s="2">
        <v>53.55</v>
      </c>
      <c r="U5578" t="s">
        <v>23</v>
      </c>
      <c r="V55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78" t="str">
        <f>IF(ChurnTable[[#This Row],[MonthlyCharges]]&lt;35,"Low (&lt;$35)",IF(ChurnTable[[#This Row],[MonthlyCharges]]&lt;70,"Medium ($35-$70)","High (&gt;$70)"))</f>
        <v>Medium ($35-$70)</v>
      </c>
      <c r="X5578">
        <f>ChurnTable[[#This Row],[MonthlyCharges]]*12</f>
        <v>642.59999999999991</v>
      </c>
      <c r="Y5578">
        <f>IF(ChurnTable[[#This Row],[Churn]]="Yes",1,0)</f>
        <v>1</v>
      </c>
      <c r="Z5578">
        <f>IF(ChurnTable[[#This Row],[Churn]]="Yes",ChurnTable[[#This Row],[MonthlyCharges]]*12,0)</f>
        <v>642.59999999999991</v>
      </c>
    </row>
    <row r="5579" spans="1:26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 s="1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 s="2">
        <v>19.100000000000001</v>
      </c>
      <c r="T5579" s="2">
        <v>1007.8</v>
      </c>
      <c r="U5579" t="s">
        <v>24</v>
      </c>
      <c r="V55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579" t="str">
        <f>IF(ChurnTable[[#This Row],[MonthlyCharges]]&lt;35,"Low (&lt;$35)",IF(ChurnTable[[#This Row],[MonthlyCharges]]&lt;70,"Medium ($35-$70)","High (&gt;$70)"))</f>
        <v>Low (&lt;$35)</v>
      </c>
      <c r="X5579">
        <f>ChurnTable[[#This Row],[MonthlyCharges]]*12</f>
        <v>229.20000000000002</v>
      </c>
      <c r="Y5579">
        <f>IF(ChurnTable[[#This Row],[Churn]]="Yes",1,0)</f>
        <v>0</v>
      </c>
      <c r="Z5579">
        <f>IF(ChurnTable[[#This Row],[Churn]]="Yes",ChurnTable[[#This Row],[MonthlyCharges]]*12,0)</f>
        <v>0</v>
      </c>
    </row>
    <row r="5580" spans="1:26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 s="1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 s="2">
        <v>20</v>
      </c>
      <c r="T5580" s="2">
        <v>833.55</v>
      </c>
      <c r="U5580" t="s">
        <v>24</v>
      </c>
      <c r="V55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80" t="str">
        <f>IF(ChurnTable[[#This Row],[MonthlyCharges]]&lt;35,"Low (&lt;$35)",IF(ChurnTable[[#This Row],[MonthlyCharges]]&lt;70,"Medium ($35-$70)","High (&gt;$70)"))</f>
        <v>Low (&lt;$35)</v>
      </c>
      <c r="X5580">
        <f>ChurnTable[[#This Row],[MonthlyCharges]]*12</f>
        <v>240</v>
      </c>
      <c r="Y5580">
        <f>IF(ChurnTable[[#This Row],[Churn]]="Yes",1,0)</f>
        <v>0</v>
      </c>
      <c r="Z5580">
        <f>IF(ChurnTable[[#This Row],[Churn]]="Yes",ChurnTable[[#This Row],[MonthlyCharges]]*12,0)</f>
        <v>0</v>
      </c>
    </row>
    <row r="5581" spans="1:26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 s="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 s="2">
        <v>93.9</v>
      </c>
      <c r="T5581" s="2">
        <v>6579.05</v>
      </c>
      <c r="U5581" t="s">
        <v>23</v>
      </c>
      <c r="V55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81" t="str">
        <f>IF(ChurnTable[[#This Row],[MonthlyCharges]]&lt;35,"Low (&lt;$35)",IF(ChurnTable[[#This Row],[MonthlyCharges]]&lt;70,"Medium ($35-$70)","High (&gt;$70)"))</f>
        <v>High (&gt;$70)</v>
      </c>
      <c r="X5581">
        <f>ChurnTable[[#This Row],[MonthlyCharges]]*12</f>
        <v>1126.8000000000002</v>
      </c>
      <c r="Y5581">
        <f>IF(ChurnTable[[#This Row],[Churn]]="Yes",1,0)</f>
        <v>1</v>
      </c>
      <c r="Z5581">
        <f>IF(ChurnTable[[#This Row],[Churn]]="Yes",ChurnTable[[#This Row],[MonthlyCharges]]*12,0)</f>
        <v>1126.8000000000002</v>
      </c>
    </row>
    <row r="5582" spans="1:26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 s="1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 s="2">
        <v>19.95</v>
      </c>
      <c r="T5582" s="2">
        <v>1004.5</v>
      </c>
      <c r="U5582" t="s">
        <v>24</v>
      </c>
      <c r="V55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82" t="str">
        <f>IF(ChurnTable[[#This Row],[MonthlyCharges]]&lt;35,"Low (&lt;$35)",IF(ChurnTable[[#This Row],[MonthlyCharges]]&lt;70,"Medium ($35-$70)","High (&gt;$70)"))</f>
        <v>Low (&lt;$35)</v>
      </c>
      <c r="X5582">
        <f>ChurnTable[[#This Row],[MonthlyCharges]]*12</f>
        <v>239.39999999999998</v>
      </c>
      <c r="Y5582">
        <f>IF(ChurnTable[[#This Row],[Churn]]="Yes",1,0)</f>
        <v>0</v>
      </c>
      <c r="Z5582">
        <f>IF(ChurnTable[[#This Row],[Churn]]="Yes",ChurnTable[[#This Row],[MonthlyCharges]]*12,0)</f>
        <v>0</v>
      </c>
    </row>
    <row r="5583" spans="1:26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 s="1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 s="2">
        <v>113.15</v>
      </c>
      <c r="T5583" s="2">
        <v>7856</v>
      </c>
      <c r="U5583" t="s">
        <v>23</v>
      </c>
      <c r="V55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83" t="str">
        <f>IF(ChurnTable[[#This Row],[MonthlyCharges]]&lt;35,"Low (&lt;$35)",IF(ChurnTable[[#This Row],[MonthlyCharges]]&lt;70,"Medium ($35-$70)","High (&gt;$70)"))</f>
        <v>High (&gt;$70)</v>
      </c>
      <c r="X5583">
        <f>ChurnTable[[#This Row],[MonthlyCharges]]*12</f>
        <v>1357.8000000000002</v>
      </c>
      <c r="Y5583">
        <f>IF(ChurnTable[[#This Row],[Churn]]="Yes",1,0)</f>
        <v>1</v>
      </c>
      <c r="Z5583">
        <f>IF(ChurnTable[[#This Row],[Churn]]="Yes",ChurnTable[[#This Row],[MonthlyCharges]]*12,0)</f>
        <v>1357.8000000000002</v>
      </c>
    </row>
    <row r="5584" spans="1:26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 s="1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 s="2">
        <v>24</v>
      </c>
      <c r="T5584" s="2">
        <v>1183.05</v>
      </c>
      <c r="U5584" t="s">
        <v>24</v>
      </c>
      <c r="V55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84" t="str">
        <f>IF(ChurnTable[[#This Row],[MonthlyCharges]]&lt;35,"Low (&lt;$35)",IF(ChurnTable[[#This Row],[MonthlyCharges]]&lt;70,"Medium ($35-$70)","High (&gt;$70)"))</f>
        <v>Low (&lt;$35)</v>
      </c>
      <c r="X5584">
        <f>ChurnTable[[#This Row],[MonthlyCharges]]*12</f>
        <v>288</v>
      </c>
      <c r="Y5584">
        <f>IF(ChurnTable[[#This Row],[Churn]]="Yes",1,0)</f>
        <v>0</v>
      </c>
      <c r="Z5584">
        <f>IF(ChurnTable[[#This Row],[Churn]]="Yes",ChurnTable[[#This Row],[MonthlyCharges]]*12,0)</f>
        <v>0</v>
      </c>
    </row>
    <row r="5585" spans="1:26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 s="1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 s="2">
        <v>84.95</v>
      </c>
      <c r="T5585" s="2">
        <v>2169.75</v>
      </c>
      <c r="U5585" t="s">
        <v>23</v>
      </c>
      <c r="V55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85" t="str">
        <f>IF(ChurnTable[[#This Row],[MonthlyCharges]]&lt;35,"Low (&lt;$35)",IF(ChurnTable[[#This Row],[MonthlyCharges]]&lt;70,"Medium ($35-$70)","High (&gt;$70)"))</f>
        <v>High (&gt;$70)</v>
      </c>
      <c r="X5585">
        <f>ChurnTable[[#This Row],[MonthlyCharges]]*12</f>
        <v>1019.4000000000001</v>
      </c>
      <c r="Y5585">
        <f>IF(ChurnTable[[#This Row],[Churn]]="Yes",1,0)</f>
        <v>1</v>
      </c>
      <c r="Z5585">
        <f>IF(ChurnTable[[#This Row],[Churn]]="Yes",ChurnTable[[#This Row],[MonthlyCharges]]*12,0)</f>
        <v>1019.4000000000001</v>
      </c>
    </row>
    <row r="5586" spans="1:26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 s="1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 s="2">
        <v>80.5</v>
      </c>
      <c r="T5586" s="2">
        <v>896.9</v>
      </c>
      <c r="U5586" t="s">
        <v>23</v>
      </c>
      <c r="V55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86" t="str">
        <f>IF(ChurnTable[[#This Row],[MonthlyCharges]]&lt;35,"Low (&lt;$35)",IF(ChurnTable[[#This Row],[MonthlyCharges]]&lt;70,"Medium ($35-$70)","High (&gt;$70)"))</f>
        <v>High (&gt;$70)</v>
      </c>
      <c r="X5586">
        <f>ChurnTable[[#This Row],[MonthlyCharges]]*12</f>
        <v>966</v>
      </c>
      <c r="Y5586">
        <f>IF(ChurnTable[[#This Row],[Churn]]="Yes",1,0)</f>
        <v>1</v>
      </c>
      <c r="Z5586">
        <f>IF(ChurnTable[[#This Row],[Churn]]="Yes",ChurnTable[[#This Row],[MonthlyCharges]]*12,0)</f>
        <v>966</v>
      </c>
    </row>
    <row r="5587" spans="1:26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 s="1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 s="2">
        <v>19.3</v>
      </c>
      <c r="T5587" s="2">
        <v>19.3</v>
      </c>
      <c r="U5587" t="s">
        <v>23</v>
      </c>
      <c r="V55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87" t="str">
        <f>IF(ChurnTable[[#This Row],[MonthlyCharges]]&lt;35,"Low (&lt;$35)",IF(ChurnTable[[#This Row],[MonthlyCharges]]&lt;70,"Medium ($35-$70)","High (&gt;$70)"))</f>
        <v>Low (&lt;$35)</v>
      </c>
      <c r="X5587">
        <f>ChurnTable[[#This Row],[MonthlyCharges]]*12</f>
        <v>231.60000000000002</v>
      </c>
      <c r="Y5587">
        <f>IF(ChurnTable[[#This Row],[Churn]]="Yes",1,0)</f>
        <v>1</v>
      </c>
      <c r="Z5587">
        <f>IF(ChurnTable[[#This Row],[Churn]]="Yes",ChurnTable[[#This Row],[MonthlyCharges]]*12,0)</f>
        <v>231.60000000000002</v>
      </c>
    </row>
    <row r="5588" spans="1:26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 s="1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 s="2">
        <v>19.149999999999999</v>
      </c>
      <c r="T5588" s="2">
        <v>501.35</v>
      </c>
      <c r="U5588" t="s">
        <v>24</v>
      </c>
      <c r="V55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88" t="str">
        <f>IF(ChurnTable[[#This Row],[MonthlyCharges]]&lt;35,"Low (&lt;$35)",IF(ChurnTable[[#This Row],[MonthlyCharges]]&lt;70,"Medium ($35-$70)","High (&gt;$70)"))</f>
        <v>Low (&lt;$35)</v>
      </c>
      <c r="X5588">
        <f>ChurnTable[[#This Row],[MonthlyCharges]]*12</f>
        <v>229.79999999999998</v>
      </c>
      <c r="Y5588">
        <f>IF(ChurnTable[[#This Row],[Churn]]="Yes",1,0)</f>
        <v>0</v>
      </c>
      <c r="Z5588">
        <f>IF(ChurnTable[[#This Row],[Churn]]="Yes",ChurnTable[[#This Row],[MonthlyCharges]]*12,0)</f>
        <v>0</v>
      </c>
    </row>
    <row r="5589" spans="1:26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 s="1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 s="2">
        <v>91.3</v>
      </c>
      <c r="T5589" s="2">
        <v>4126.3500000000004</v>
      </c>
      <c r="U5589" t="s">
        <v>24</v>
      </c>
      <c r="V55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89" t="str">
        <f>IF(ChurnTable[[#This Row],[MonthlyCharges]]&lt;35,"Low (&lt;$35)",IF(ChurnTable[[#This Row],[MonthlyCharges]]&lt;70,"Medium ($35-$70)","High (&gt;$70)"))</f>
        <v>High (&gt;$70)</v>
      </c>
      <c r="X5589">
        <f>ChurnTable[[#This Row],[MonthlyCharges]]*12</f>
        <v>1095.5999999999999</v>
      </c>
      <c r="Y5589">
        <f>IF(ChurnTable[[#This Row],[Churn]]="Yes",1,0)</f>
        <v>0</v>
      </c>
      <c r="Z5589">
        <f>IF(ChurnTable[[#This Row],[Churn]]="Yes",ChurnTable[[#This Row],[MonthlyCharges]]*12,0)</f>
        <v>0</v>
      </c>
    </row>
    <row r="5590" spans="1:26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 s="1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 s="2">
        <v>49.65</v>
      </c>
      <c r="T5590" s="2">
        <v>49.65</v>
      </c>
      <c r="U5590" t="s">
        <v>23</v>
      </c>
      <c r="V55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90" t="str">
        <f>IF(ChurnTable[[#This Row],[MonthlyCharges]]&lt;35,"Low (&lt;$35)",IF(ChurnTable[[#This Row],[MonthlyCharges]]&lt;70,"Medium ($35-$70)","High (&gt;$70)"))</f>
        <v>Medium ($35-$70)</v>
      </c>
      <c r="X5590">
        <f>ChurnTable[[#This Row],[MonthlyCharges]]*12</f>
        <v>595.79999999999995</v>
      </c>
      <c r="Y5590">
        <f>IF(ChurnTable[[#This Row],[Churn]]="Yes",1,0)</f>
        <v>1</v>
      </c>
      <c r="Z5590">
        <f>IF(ChurnTable[[#This Row],[Churn]]="Yes",ChurnTable[[#This Row],[MonthlyCharges]]*12,0)</f>
        <v>595.79999999999995</v>
      </c>
    </row>
    <row r="5591" spans="1:26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 s="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 s="2">
        <v>54.35</v>
      </c>
      <c r="T5591" s="2">
        <v>2460.15</v>
      </c>
      <c r="U5591" t="s">
        <v>23</v>
      </c>
      <c r="V55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91" t="str">
        <f>IF(ChurnTable[[#This Row],[MonthlyCharges]]&lt;35,"Low (&lt;$35)",IF(ChurnTable[[#This Row],[MonthlyCharges]]&lt;70,"Medium ($35-$70)","High (&gt;$70)"))</f>
        <v>Medium ($35-$70)</v>
      </c>
      <c r="X5591">
        <f>ChurnTable[[#This Row],[MonthlyCharges]]*12</f>
        <v>652.20000000000005</v>
      </c>
      <c r="Y5591">
        <f>IF(ChurnTable[[#This Row],[Churn]]="Yes",1,0)</f>
        <v>1</v>
      </c>
      <c r="Z5591">
        <f>IF(ChurnTable[[#This Row],[Churn]]="Yes",ChurnTable[[#This Row],[MonthlyCharges]]*12,0)</f>
        <v>652.20000000000005</v>
      </c>
    </row>
    <row r="5592" spans="1:26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 s="1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 s="2">
        <v>19.149999999999999</v>
      </c>
      <c r="T5592" s="2">
        <v>477.6</v>
      </c>
      <c r="U5592" t="s">
        <v>24</v>
      </c>
      <c r="V55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92" t="str">
        <f>IF(ChurnTable[[#This Row],[MonthlyCharges]]&lt;35,"Low (&lt;$35)",IF(ChurnTable[[#This Row],[MonthlyCharges]]&lt;70,"Medium ($35-$70)","High (&gt;$70)"))</f>
        <v>Low (&lt;$35)</v>
      </c>
      <c r="X5592">
        <f>ChurnTable[[#This Row],[MonthlyCharges]]*12</f>
        <v>229.79999999999998</v>
      </c>
      <c r="Y5592">
        <f>IF(ChurnTable[[#This Row],[Churn]]="Yes",1,0)</f>
        <v>0</v>
      </c>
      <c r="Z5592">
        <f>IF(ChurnTable[[#This Row],[Churn]]="Yes",ChurnTable[[#This Row],[MonthlyCharges]]*12,0)</f>
        <v>0</v>
      </c>
    </row>
    <row r="5593" spans="1:26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 s="1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 s="2">
        <v>88.45</v>
      </c>
      <c r="T5593" s="2">
        <v>370.65</v>
      </c>
      <c r="U5593" t="s">
        <v>23</v>
      </c>
      <c r="V55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93" t="str">
        <f>IF(ChurnTable[[#This Row],[MonthlyCharges]]&lt;35,"Low (&lt;$35)",IF(ChurnTable[[#This Row],[MonthlyCharges]]&lt;70,"Medium ($35-$70)","High (&gt;$70)"))</f>
        <v>High (&gt;$70)</v>
      </c>
      <c r="X5593">
        <f>ChurnTable[[#This Row],[MonthlyCharges]]*12</f>
        <v>1061.4000000000001</v>
      </c>
      <c r="Y5593">
        <f>IF(ChurnTable[[#This Row],[Churn]]="Yes",1,0)</f>
        <v>1</v>
      </c>
      <c r="Z5593">
        <f>IF(ChurnTable[[#This Row],[Churn]]="Yes",ChurnTable[[#This Row],[MonthlyCharges]]*12,0)</f>
        <v>1061.4000000000001</v>
      </c>
    </row>
    <row r="5594" spans="1:26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 s="1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 s="2">
        <v>19.75</v>
      </c>
      <c r="T5594" s="2">
        <v>265.75</v>
      </c>
      <c r="U5594" t="s">
        <v>24</v>
      </c>
      <c r="V55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94" t="str">
        <f>IF(ChurnTable[[#This Row],[MonthlyCharges]]&lt;35,"Low (&lt;$35)",IF(ChurnTable[[#This Row],[MonthlyCharges]]&lt;70,"Medium ($35-$70)","High (&gt;$70)"))</f>
        <v>Low (&lt;$35)</v>
      </c>
      <c r="X5594">
        <f>ChurnTable[[#This Row],[MonthlyCharges]]*12</f>
        <v>237</v>
      </c>
      <c r="Y5594">
        <f>IF(ChurnTable[[#This Row],[Churn]]="Yes",1,0)</f>
        <v>0</v>
      </c>
      <c r="Z5594">
        <f>IF(ChurnTable[[#This Row],[Churn]]="Yes",ChurnTable[[#This Row],[MonthlyCharges]]*12,0)</f>
        <v>0</v>
      </c>
    </row>
    <row r="5595" spans="1:26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 s="1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 s="2">
        <v>75.5</v>
      </c>
      <c r="T5595" s="2">
        <v>2424.4499999999998</v>
      </c>
      <c r="U5595" t="s">
        <v>24</v>
      </c>
      <c r="V55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595" t="str">
        <f>IF(ChurnTable[[#This Row],[MonthlyCharges]]&lt;35,"Low (&lt;$35)",IF(ChurnTable[[#This Row],[MonthlyCharges]]&lt;70,"Medium ($35-$70)","High (&gt;$70)"))</f>
        <v>High (&gt;$70)</v>
      </c>
      <c r="X5595">
        <f>ChurnTable[[#This Row],[MonthlyCharges]]*12</f>
        <v>906</v>
      </c>
      <c r="Y5595">
        <f>IF(ChurnTable[[#This Row],[Churn]]="Yes",1,0)</f>
        <v>0</v>
      </c>
      <c r="Z5595">
        <f>IF(ChurnTable[[#This Row],[Churn]]="Yes",ChurnTable[[#This Row],[MonthlyCharges]]*12,0)</f>
        <v>0</v>
      </c>
    </row>
    <row r="5596" spans="1:26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 s="1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 s="2">
        <v>83.75</v>
      </c>
      <c r="T5596" s="2">
        <v>1849.95</v>
      </c>
      <c r="U5596" t="s">
        <v>24</v>
      </c>
      <c r="V55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96" t="str">
        <f>IF(ChurnTable[[#This Row],[MonthlyCharges]]&lt;35,"Low (&lt;$35)",IF(ChurnTable[[#This Row],[MonthlyCharges]]&lt;70,"Medium ($35-$70)","High (&gt;$70)"))</f>
        <v>High (&gt;$70)</v>
      </c>
      <c r="X5596">
        <f>ChurnTable[[#This Row],[MonthlyCharges]]*12</f>
        <v>1005</v>
      </c>
      <c r="Y5596">
        <f>IF(ChurnTable[[#This Row],[Churn]]="Yes",1,0)</f>
        <v>0</v>
      </c>
      <c r="Z5596">
        <f>IF(ChurnTable[[#This Row],[Churn]]="Yes",ChurnTable[[#This Row],[MonthlyCharges]]*12,0)</f>
        <v>0</v>
      </c>
    </row>
    <row r="5597" spans="1:26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 s="1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 s="2">
        <v>19.399999999999999</v>
      </c>
      <c r="T5597" s="2">
        <v>61.05</v>
      </c>
      <c r="U5597" t="s">
        <v>24</v>
      </c>
      <c r="V55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597" t="str">
        <f>IF(ChurnTable[[#This Row],[MonthlyCharges]]&lt;35,"Low (&lt;$35)",IF(ChurnTable[[#This Row],[MonthlyCharges]]&lt;70,"Medium ($35-$70)","High (&gt;$70)"))</f>
        <v>Low (&lt;$35)</v>
      </c>
      <c r="X5597">
        <f>ChurnTable[[#This Row],[MonthlyCharges]]*12</f>
        <v>232.79999999999998</v>
      </c>
      <c r="Y5597">
        <f>IF(ChurnTable[[#This Row],[Churn]]="Yes",1,0)</f>
        <v>0</v>
      </c>
      <c r="Z5597">
        <f>IF(ChurnTable[[#This Row],[Churn]]="Yes",ChurnTable[[#This Row],[MonthlyCharges]]*12,0)</f>
        <v>0</v>
      </c>
    </row>
    <row r="5598" spans="1:26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 s="1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 s="2">
        <v>26.5</v>
      </c>
      <c r="T5598" s="2">
        <v>1698.55</v>
      </c>
      <c r="U5598" t="s">
        <v>24</v>
      </c>
      <c r="V55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598" t="str">
        <f>IF(ChurnTable[[#This Row],[MonthlyCharges]]&lt;35,"Low (&lt;$35)",IF(ChurnTable[[#This Row],[MonthlyCharges]]&lt;70,"Medium ($35-$70)","High (&gt;$70)"))</f>
        <v>Low (&lt;$35)</v>
      </c>
      <c r="X5598">
        <f>ChurnTable[[#This Row],[MonthlyCharges]]*12</f>
        <v>318</v>
      </c>
      <c r="Y5598">
        <f>IF(ChurnTable[[#This Row],[Churn]]="Yes",1,0)</f>
        <v>0</v>
      </c>
      <c r="Z5598">
        <f>IF(ChurnTable[[#This Row],[Churn]]="Yes",ChurnTable[[#This Row],[MonthlyCharges]]*12,0)</f>
        <v>0</v>
      </c>
    </row>
    <row r="5599" spans="1:26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 s="1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 s="2">
        <v>90.5</v>
      </c>
      <c r="T5599" s="2">
        <v>1910.6</v>
      </c>
      <c r="U5599" t="s">
        <v>23</v>
      </c>
      <c r="V55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599" t="str">
        <f>IF(ChurnTable[[#This Row],[MonthlyCharges]]&lt;35,"Low (&lt;$35)",IF(ChurnTable[[#This Row],[MonthlyCharges]]&lt;70,"Medium ($35-$70)","High (&gt;$70)"))</f>
        <v>High (&gt;$70)</v>
      </c>
      <c r="X5599">
        <f>ChurnTable[[#This Row],[MonthlyCharges]]*12</f>
        <v>1086</v>
      </c>
      <c r="Y5599">
        <f>IF(ChurnTable[[#This Row],[Churn]]="Yes",1,0)</f>
        <v>1</v>
      </c>
      <c r="Z5599">
        <f>IF(ChurnTable[[#This Row],[Churn]]="Yes",ChurnTable[[#This Row],[MonthlyCharges]]*12,0)</f>
        <v>1086</v>
      </c>
    </row>
    <row r="5600" spans="1:26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 s="1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 s="2">
        <v>19.149999999999999</v>
      </c>
      <c r="T5600" s="2">
        <v>998.1</v>
      </c>
      <c r="U5600" t="s">
        <v>24</v>
      </c>
      <c r="V56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600" t="str">
        <f>IF(ChurnTable[[#This Row],[MonthlyCharges]]&lt;35,"Low (&lt;$35)",IF(ChurnTable[[#This Row],[MonthlyCharges]]&lt;70,"Medium ($35-$70)","High (&gt;$70)"))</f>
        <v>Low (&lt;$35)</v>
      </c>
      <c r="X5600">
        <f>ChurnTable[[#This Row],[MonthlyCharges]]*12</f>
        <v>229.79999999999998</v>
      </c>
      <c r="Y5600">
        <f>IF(ChurnTable[[#This Row],[Churn]]="Yes",1,0)</f>
        <v>0</v>
      </c>
      <c r="Z5600">
        <f>IF(ChurnTable[[#This Row],[Churn]]="Yes",ChurnTable[[#This Row],[MonthlyCharges]]*12,0)</f>
        <v>0</v>
      </c>
    </row>
    <row r="5601" spans="1:26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 s="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 s="2">
        <v>94.85</v>
      </c>
      <c r="T5601" s="2">
        <v>890.6</v>
      </c>
      <c r="U5601" t="s">
        <v>23</v>
      </c>
      <c r="V56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01" t="str">
        <f>IF(ChurnTable[[#This Row],[MonthlyCharges]]&lt;35,"Low (&lt;$35)",IF(ChurnTable[[#This Row],[MonthlyCharges]]&lt;70,"Medium ($35-$70)","High (&gt;$70)"))</f>
        <v>High (&gt;$70)</v>
      </c>
      <c r="X5601">
        <f>ChurnTable[[#This Row],[MonthlyCharges]]*12</f>
        <v>1138.1999999999998</v>
      </c>
      <c r="Y5601">
        <f>IF(ChurnTable[[#This Row],[Churn]]="Yes",1,0)</f>
        <v>1</v>
      </c>
      <c r="Z5601">
        <f>IF(ChurnTable[[#This Row],[Churn]]="Yes",ChurnTable[[#This Row],[MonthlyCharges]]*12,0)</f>
        <v>1138.1999999999998</v>
      </c>
    </row>
    <row r="5602" spans="1:26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 s="1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 s="2">
        <v>69.95</v>
      </c>
      <c r="T5602" s="2">
        <v>529.5</v>
      </c>
      <c r="U5602" t="s">
        <v>23</v>
      </c>
      <c r="V56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02" t="str">
        <f>IF(ChurnTable[[#This Row],[MonthlyCharges]]&lt;35,"Low (&lt;$35)",IF(ChurnTable[[#This Row],[MonthlyCharges]]&lt;70,"Medium ($35-$70)","High (&gt;$70)"))</f>
        <v>Medium ($35-$70)</v>
      </c>
      <c r="X5602">
        <f>ChurnTable[[#This Row],[MonthlyCharges]]*12</f>
        <v>839.40000000000009</v>
      </c>
      <c r="Y5602">
        <f>IF(ChurnTable[[#This Row],[Churn]]="Yes",1,0)</f>
        <v>1</v>
      </c>
      <c r="Z5602">
        <f>IF(ChurnTable[[#This Row],[Churn]]="Yes",ChurnTable[[#This Row],[MonthlyCharges]]*12,0)</f>
        <v>839.40000000000009</v>
      </c>
    </row>
    <row r="5603" spans="1:26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 s="1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 s="2">
        <v>40.9</v>
      </c>
      <c r="T5603" s="2">
        <v>1383.6</v>
      </c>
      <c r="U5603" t="s">
        <v>24</v>
      </c>
      <c r="V56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03" t="str">
        <f>IF(ChurnTable[[#This Row],[MonthlyCharges]]&lt;35,"Low (&lt;$35)",IF(ChurnTable[[#This Row],[MonthlyCharges]]&lt;70,"Medium ($35-$70)","High (&gt;$70)"))</f>
        <v>Medium ($35-$70)</v>
      </c>
      <c r="X5603">
        <f>ChurnTable[[#This Row],[MonthlyCharges]]*12</f>
        <v>490.79999999999995</v>
      </c>
      <c r="Y5603">
        <f>IF(ChurnTable[[#This Row],[Churn]]="Yes",1,0)</f>
        <v>0</v>
      </c>
      <c r="Z5603">
        <f>IF(ChurnTable[[#This Row],[Churn]]="Yes",ChurnTable[[#This Row],[MonthlyCharges]]*12,0)</f>
        <v>0</v>
      </c>
    </row>
    <row r="5604" spans="1:26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 s="1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 s="2">
        <v>80.25</v>
      </c>
      <c r="T5604" s="2">
        <v>493.4</v>
      </c>
      <c r="U5604" t="s">
        <v>24</v>
      </c>
      <c r="V56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04" t="str">
        <f>IF(ChurnTable[[#This Row],[MonthlyCharges]]&lt;35,"Low (&lt;$35)",IF(ChurnTable[[#This Row],[MonthlyCharges]]&lt;70,"Medium ($35-$70)","High (&gt;$70)"))</f>
        <v>High (&gt;$70)</v>
      </c>
      <c r="X5604">
        <f>ChurnTable[[#This Row],[MonthlyCharges]]*12</f>
        <v>963</v>
      </c>
      <c r="Y5604">
        <f>IF(ChurnTable[[#This Row],[Churn]]="Yes",1,0)</f>
        <v>0</v>
      </c>
      <c r="Z5604">
        <f>IF(ChurnTable[[#This Row],[Churn]]="Yes",ChurnTable[[#This Row],[MonthlyCharges]]*12,0)</f>
        <v>0</v>
      </c>
    </row>
    <row r="5605" spans="1:26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 s="1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 s="2">
        <v>48.6</v>
      </c>
      <c r="T5605" s="2">
        <v>48.6</v>
      </c>
      <c r="U5605" t="s">
        <v>23</v>
      </c>
      <c r="V56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05" t="str">
        <f>IF(ChurnTable[[#This Row],[MonthlyCharges]]&lt;35,"Low (&lt;$35)",IF(ChurnTable[[#This Row],[MonthlyCharges]]&lt;70,"Medium ($35-$70)","High (&gt;$70)"))</f>
        <v>Medium ($35-$70)</v>
      </c>
      <c r="X5605">
        <f>ChurnTable[[#This Row],[MonthlyCharges]]*12</f>
        <v>583.20000000000005</v>
      </c>
      <c r="Y5605">
        <f>IF(ChurnTable[[#This Row],[Churn]]="Yes",1,0)</f>
        <v>1</v>
      </c>
      <c r="Z5605">
        <f>IF(ChurnTable[[#This Row],[Churn]]="Yes",ChurnTable[[#This Row],[MonthlyCharges]]*12,0)</f>
        <v>583.20000000000005</v>
      </c>
    </row>
    <row r="5606" spans="1:26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 s="1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 s="2">
        <v>70.8</v>
      </c>
      <c r="T5606" s="2">
        <v>1207</v>
      </c>
      <c r="U5606" t="s">
        <v>24</v>
      </c>
      <c r="V56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06" t="str">
        <f>IF(ChurnTable[[#This Row],[MonthlyCharges]]&lt;35,"Low (&lt;$35)",IF(ChurnTable[[#This Row],[MonthlyCharges]]&lt;70,"Medium ($35-$70)","High (&gt;$70)"))</f>
        <v>High (&gt;$70)</v>
      </c>
      <c r="X5606">
        <f>ChurnTable[[#This Row],[MonthlyCharges]]*12</f>
        <v>849.59999999999991</v>
      </c>
      <c r="Y5606">
        <f>IF(ChurnTable[[#This Row],[Churn]]="Yes",1,0)</f>
        <v>0</v>
      </c>
      <c r="Z5606">
        <f>IF(ChurnTable[[#This Row],[Churn]]="Yes",ChurnTable[[#This Row],[MonthlyCharges]]*12,0)</f>
        <v>0</v>
      </c>
    </row>
    <row r="5607" spans="1:26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 s="1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 s="2">
        <v>60.2</v>
      </c>
      <c r="T5607" s="2">
        <v>563.5</v>
      </c>
      <c r="U5607" t="s">
        <v>24</v>
      </c>
      <c r="V56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07" t="str">
        <f>IF(ChurnTable[[#This Row],[MonthlyCharges]]&lt;35,"Low (&lt;$35)",IF(ChurnTable[[#This Row],[MonthlyCharges]]&lt;70,"Medium ($35-$70)","High (&gt;$70)"))</f>
        <v>Medium ($35-$70)</v>
      </c>
      <c r="X5607">
        <f>ChurnTable[[#This Row],[MonthlyCharges]]*12</f>
        <v>722.40000000000009</v>
      </c>
      <c r="Y5607">
        <f>IF(ChurnTable[[#This Row],[Churn]]="Yes",1,0)</f>
        <v>0</v>
      </c>
      <c r="Z5607">
        <f>IF(ChurnTable[[#This Row],[Churn]]="Yes",ChurnTable[[#This Row],[MonthlyCharges]]*12,0)</f>
        <v>0</v>
      </c>
    </row>
    <row r="5608" spans="1:26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 s="1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 s="2">
        <v>55.2</v>
      </c>
      <c r="T5608" s="2">
        <v>864.55</v>
      </c>
      <c r="U5608" t="s">
        <v>24</v>
      </c>
      <c r="V56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08" t="str">
        <f>IF(ChurnTable[[#This Row],[MonthlyCharges]]&lt;35,"Low (&lt;$35)",IF(ChurnTable[[#This Row],[MonthlyCharges]]&lt;70,"Medium ($35-$70)","High (&gt;$70)"))</f>
        <v>Medium ($35-$70)</v>
      </c>
      <c r="X5608">
        <f>ChurnTable[[#This Row],[MonthlyCharges]]*12</f>
        <v>662.40000000000009</v>
      </c>
      <c r="Y5608">
        <f>IF(ChurnTable[[#This Row],[Churn]]="Yes",1,0)</f>
        <v>0</v>
      </c>
      <c r="Z5608">
        <f>IF(ChurnTable[[#This Row],[Churn]]="Yes",ChurnTable[[#This Row],[MonthlyCharges]]*12,0)</f>
        <v>0</v>
      </c>
    </row>
    <row r="5609" spans="1:26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 s="1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 s="2">
        <v>55.8</v>
      </c>
      <c r="T5609" s="2">
        <v>2109.35</v>
      </c>
      <c r="U5609" t="s">
        <v>23</v>
      </c>
      <c r="V56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09" t="str">
        <f>IF(ChurnTable[[#This Row],[MonthlyCharges]]&lt;35,"Low (&lt;$35)",IF(ChurnTable[[#This Row],[MonthlyCharges]]&lt;70,"Medium ($35-$70)","High (&gt;$70)"))</f>
        <v>Medium ($35-$70)</v>
      </c>
      <c r="X5609">
        <f>ChurnTable[[#This Row],[MonthlyCharges]]*12</f>
        <v>669.59999999999991</v>
      </c>
      <c r="Y5609">
        <f>IF(ChurnTable[[#This Row],[Churn]]="Yes",1,0)</f>
        <v>1</v>
      </c>
      <c r="Z5609">
        <f>IF(ChurnTable[[#This Row],[Churn]]="Yes",ChurnTable[[#This Row],[MonthlyCharges]]*12,0)</f>
        <v>669.59999999999991</v>
      </c>
    </row>
    <row r="5610" spans="1:26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 s="1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 s="2">
        <v>54.15</v>
      </c>
      <c r="T5610" s="2">
        <v>701.05</v>
      </c>
      <c r="U5610" t="s">
        <v>24</v>
      </c>
      <c r="V56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10" t="str">
        <f>IF(ChurnTable[[#This Row],[MonthlyCharges]]&lt;35,"Low (&lt;$35)",IF(ChurnTable[[#This Row],[MonthlyCharges]]&lt;70,"Medium ($35-$70)","High (&gt;$70)"))</f>
        <v>Medium ($35-$70)</v>
      </c>
      <c r="X5610">
        <f>ChurnTable[[#This Row],[MonthlyCharges]]*12</f>
        <v>649.79999999999995</v>
      </c>
      <c r="Y5610">
        <f>IF(ChurnTable[[#This Row],[Churn]]="Yes",1,0)</f>
        <v>0</v>
      </c>
      <c r="Z5610">
        <f>IF(ChurnTable[[#This Row],[Churn]]="Yes",ChurnTable[[#This Row],[MonthlyCharges]]*12,0)</f>
        <v>0</v>
      </c>
    </row>
    <row r="5611" spans="1:26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 s="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 s="2">
        <v>80.150000000000006</v>
      </c>
      <c r="T5611" s="2">
        <v>2265.25</v>
      </c>
      <c r="U5611" t="s">
        <v>23</v>
      </c>
      <c r="V56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11" t="str">
        <f>IF(ChurnTable[[#This Row],[MonthlyCharges]]&lt;35,"Low (&lt;$35)",IF(ChurnTable[[#This Row],[MonthlyCharges]]&lt;70,"Medium ($35-$70)","High (&gt;$70)"))</f>
        <v>High (&gt;$70)</v>
      </c>
      <c r="X5611">
        <f>ChurnTable[[#This Row],[MonthlyCharges]]*12</f>
        <v>961.80000000000007</v>
      </c>
      <c r="Y5611">
        <f>IF(ChurnTable[[#This Row],[Churn]]="Yes",1,0)</f>
        <v>1</v>
      </c>
      <c r="Z5611">
        <f>IF(ChurnTable[[#This Row],[Churn]]="Yes",ChurnTable[[#This Row],[MonthlyCharges]]*12,0)</f>
        <v>961.80000000000007</v>
      </c>
    </row>
    <row r="5612" spans="1:26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 s="1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 s="2">
        <v>75.5</v>
      </c>
      <c r="T5612" s="2">
        <v>220.6</v>
      </c>
      <c r="U5612" t="s">
        <v>23</v>
      </c>
      <c r="V56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12" t="str">
        <f>IF(ChurnTable[[#This Row],[MonthlyCharges]]&lt;35,"Low (&lt;$35)",IF(ChurnTable[[#This Row],[MonthlyCharges]]&lt;70,"Medium ($35-$70)","High (&gt;$70)"))</f>
        <v>High (&gt;$70)</v>
      </c>
      <c r="X5612">
        <f>ChurnTable[[#This Row],[MonthlyCharges]]*12</f>
        <v>906</v>
      </c>
      <c r="Y5612">
        <f>IF(ChurnTable[[#This Row],[Churn]]="Yes",1,0)</f>
        <v>1</v>
      </c>
      <c r="Z5612">
        <f>IF(ChurnTable[[#This Row],[Churn]]="Yes",ChurnTable[[#This Row],[MonthlyCharges]]*12,0)</f>
        <v>906</v>
      </c>
    </row>
    <row r="5613" spans="1:26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 s="1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 s="2">
        <v>100.4</v>
      </c>
      <c r="T5613" s="2">
        <v>5749.8</v>
      </c>
      <c r="U5613" t="s">
        <v>24</v>
      </c>
      <c r="V56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613" t="str">
        <f>IF(ChurnTable[[#This Row],[MonthlyCharges]]&lt;35,"Low (&lt;$35)",IF(ChurnTable[[#This Row],[MonthlyCharges]]&lt;70,"Medium ($35-$70)","High (&gt;$70)"))</f>
        <v>High (&gt;$70)</v>
      </c>
      <c r="X5613">
        <f>ChurnTable[[#This Row],[MonthlyCharges]]*12</f>
        <v>1204.8000000000002</v>
      </c>
      <c r="Y5613">
        <f>IF(ChurnTable[[#This Row],[Churn]]="Yes",1,0)</f>
        <v>0</v>
      </c>
      <c r="Z5613">
        <f>IF(ChurnTable[[#This Row],[Churn]]="Yes",ChurnTable[[#This Row],[MonthlyCharges]]*12,0)</f>
        <v>0</v>
      </c>
    </row>
    <row r="5614" spans="1:26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 s="1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 s="2">
        <v>62.55</v>
      </c>
      <c r="T5614" s="2">
        <v>2796.45</v>
      </c>
      <c r="U5614" t="s">
        <v>24</v>
      </c>
      <c r="V56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14" t="str">
        <f>IF(ChurnTable[[#This Row],[MonthlyCharges]]&lt;35,"Low (&lt;$35)",IF(ChurnTable[[#This Row],[MonthlyCharges]]&lt;70,"Medium ($35-$70)","High (&gt;$70)"))</f>
        <v>Medium ($35-$70)</v>
      </c>
      <c r="X5614">
        <f>ChurnTable[[#This Row],[MonthlyCharges]]*12</f>
        <v>750.59999999999991</v>
      </c>
      <c r="Y5614">
        <f>IF(ChurnTable[[#This Row],[Churn]]="Yes",1,0)</f>
        <v>0</v>
      </c>
      <c r="Z5614">
        <f>IF(ChurnTable[[#This Row],[Churn]]="Yes",ChurnTable[[#This Row],[MonthlyCharges]]*12,0)</f>
        <v>0</v>
      </c>
    </row>
    <row r="5615" spans="1:26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 s="1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 s="2">
        <v>70.45</v>
      </c>
      <c r="T5615" s="2">
        <v>5165.7</v>
      </c>
      <c r="U5615" t="s">
        <v>24</v>
      </c>
      <c r="V56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15" t="str">
        <f>IF(ChurnTable[[#This Row],[MonthlyCharges]]&lt;35,"Low (&lt;$35)",IF(ChurnTable[[#This Row],[MonthlyCharges]]&lt;70,"Medium ($35-$70)","High (&gt;$70)"))</f>
        <v>High (&gt;$70)</v>
      </c>
      <c r="X5615">
        <f>ChurnTable[[#This Row],[MonthlyCharges]]*12</f>
        <v>845.40000000000009</v>
      </c>
      <c r="Y5615">
        <f>IF(ChurnTable[[#This Row],[Churn]]="Yes",1,0)</f>
        <v>0</v>
      </c>
      <c r="Z5615">
        <f>IF(ChurnTable[[#This Row],[Churn]]="Yes",ChurnTable[[#This Row],[MonthlyCharges]]*12,0)</f>
        <v>0</v>
      </c>
    </row>
    <row r="5616" spans="1:26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 s="1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 s="2">
        <v>85.5</v>
      </c>
      <c r="T5616" s="2">
        <v>5696.6</v>
      </c>
      <c r="U5616" t="s">
        <v>24</v>
      </c>
      <c r="V56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16" t="str">
        <f>IF(ChurnTable[[#This Row],[MonthlyCharges]]&lt;35,"Low (&lt;$35)",IF(ChurnTable[[#This Row],[MonthlyCharges]]&lt;70,"Medium ($35-$70)","High (&gt;$70)"))</f>
        <v>High (&gt;$70)</v>
      </c>
      <c r="X5616">
        <f>ChurnTable[[#This Row],[MonthlyCharges]]*12</f>
        <v>1026</v>
      </c>
      <c r="Y5616">
        <f>IF(ChurnTable[[#This Row],[Churn]]="Yes",1,0)</f>
        <v>0</v>
      </c>
      <c r="Z5616">
        <f>IF(ChurnTable[[#This Row],[Churn]]="Yes",ChurnTable[[#This Row],[MonthlyCharges]]*12,0)</f>
        <v>0</v>
      </c>
    </row>
    <row r="5617" spans="1:26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 s="1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 s="2">
        <v>20.2</v>
      </c>
      <c r="T5617" s="2">
        <v>20.2</v>
      </c>
      <c r="U5617" t="s">
        <v>23</v>
      </c>
      <c r="V56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17" t="str">
        <f>IF(ChurnTable[[#This Row],[MonthlyCharges]]&lt;35,"Low (&lt;$35)",IF(ChurnTable[[#This Row],[MonthlyCharges]]&lt;70,"Medium ($35-$70)","High (&gt;$70)"))</f>
        <v>Low (&lt;$35)</v>
      </c>
      <c r="X5617">
        <f>ChurnTable[[#This Row],[MonthlyCharges]]*12</f>
        <v>242.39999999999998</v>
      </c>
      <c r="Y5617">
        <f>IF(ChurnTable[[#This Row],[Churn]]="Yes",1,0)</f>
        <v>1</v>
      </c>
      <c r="Z5617">
        <f>IF(ChurnTable[[#This Row],[Churn]]="Yes",ChurnTable[[#This Row],[MonthlyCharges]]*12,0)</f>
        <v>242.39999999999998</v>
      </c>
    </row>
    <row r="5618" spans="1:26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 s="1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 s="2">
        <v>54.5</v>
      </c>
      <c r="T5618" s="2">
        <v>2076.0500000000002</v>
      </c>
      <c r="U5618" t="s">
        <v>24</v>
      </c>
      <c r="V56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18" t="str">
        <f>IF(ChurnTable[[#This Row],[MonthlyCharges]]&lt;35,"Low (&lt;$35)",IF(ChurnTable[[#This Row],[MonthlyCharges]]&lt;70,"Medium ($35-$70)","High (&gt;$70)"))</f>
        <v>Medium ($35-$70)</v>
      </c>
      <c r="X5618">
        <f>ChurnTable[[#This Row],[MonthlyCharges]]*12</f>
        <v>654</v>
      </c>
      <c r="Y5618">
        <f>IF(ChurnTable[[#This Row],[Churn]]="Yes",1,0)</f>
        <v>0</v>
      </c>
      <c r="Z5618">
        <f>IF(ChurnTable[[#This Row],[Churn]]="Yes",ChurnTable[[#This Row],[MonthlyCharges]]*12,0)</f>
        <v>0</v>
      </c>
    </row>
    <row r="5619" spans="1:26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 s="1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 s="2">
        <v>20.75</v>
      </c>
      <c r="T5619" s="2">
        <v>44.2</v>
      </c>
      <c r="U5619" t="s">
        <v>24</v>
      </c>
      <c r="V56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19" t="str">
        <f>IF(ChurnTable[[#This Row],[MonthlyCharges]]&lt;35,"Low (&lt;$35)",IF(ChurnTable[[#This Row],[MonthlyCharges]]&lt;70,"Medium ($35-$70)","High (&gt;$70)"))</f>
        <v>Low (&lt;$35)</v>
      </c>
      <c r="X5619">
        <f>ChurnTable[[#This Row],[MonthlyCharges]]*12</f>
        <v>249</v>
      </c>
      <c r="Y5619">
        <f>IF(ChurnTable[[#This Row],[Churn]]="Yes",1,0)</f>
        <v>0</v>
      </c>
      <c r="Z5619">
        <f>IF(ChurnTable[[#This Row],[Churn]]="Yes",ChurnTable[[#This Row],[MonthlyCharges]]*12,0)</f>
        <v>0</v>
      </c>
    </row>
    <row r="5620" spans="1:26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 s="1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 s="2">
        <v>20.350000000000001</v>
      </c>
      <c r="T5620" s="2">
        <v>215.25</v>
      </c>
      <c r="U5620" t="s">
        <v>24</v>
      </c>
      <c r="V56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20" t="str">
        <f>IF(ChurnTable[[#This Row],[MonthlyCharges]]&lt;35,"Low (&lt;$35)",IF(ChurnTable[[#This Row],[MonthlyCharges]]&lt;70,"Medium ($35-$70)","High (&gt;$70)"))</f>
        <v>Low (&lt;$35)</v>
      </c>
      <c r="X5620">
        <f>ChurnTable[[#This Row],[MonthlyCharges]]*12</f>
        <v>244.20000000000002</v>
      </c>
      <c r="Y5620">
        <f>IF(ChurnTable[[#This Row],[Churn]]="Yes",1,0)</f>
        <v>0</v>
      </c>
      <c r="Z5620">
        <f>IF(ChurnTable[[#This Row],[Churn]]="Yes",ChurnTable[[#This Row],[MonthlyCharges]]*12,0)</f>
        <v>0</v>
      </c>
    </row>
    <row r="5621" spans="1:26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 s="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 s="2">
        <v>91</v>
      </c>
      <c r="T5621" s="2">
        <v>1859.5</v>
      </c>
      <c r="U5621" t="s">
        <v>24</v>
      </c>
      <c r="V56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21" t="str">
        <f>IF(ChurnTable[[#This Row],[MonthlyCharges]]&lt;35,"Low (&lt;$35)",IF(ChurnTable[[#This Row],[MonthlyCharges]]&lt;70,"Medium ($35-$70)","High (&gt;$70)"))</f>
        <v>High (&gt;$70)</v>
      </c>
      <c r="X5621">
        <f>ChurnTable[[#This Row],[MonthlyCharges]]*12</f>
        <v>1092</v>
      </c>
      <c r="Y5621">
        <f>IF(ChurnTable[[#This Row],[Churn]]="Yes",1,0)</f>
        <v>0</v>
      </c>
      <c r="Z5621">
        <f>IF(ChurnTable[[#This Row],[Churn]]="Yes",ChurnTable[[#This Row],[MonthlyCharges]]*12,0)</f>
        <v>0</v>
      </c>
    </row>
    <row r="5622" spans="1:26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 s="1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 s="2">
        <v>104.8</v>
      </c>
      <c r="T5622" s="2">
        <v>7470.1</v>
      </c>
      <c r="U5622" t="s">
        <v>24</v>
      </c>
      <c r="V56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22" t="str">
        <f>IF(ChurnTable[[#This Row],[MonthlyCharges]]&lt;35,"Low (&lt;$35)",IF(ChurnTable[[#This Row],[MonthlyCharges]]&lt;70,"Medium ($35-$70)","High (&gt;$70)"))</f>
        <v>High (&gt;$70)</v>
      </c>
      <c r="X5622">
        <f>ChurnTable[[#This Row],[MonthlyCharges]]*12</f>
        <v>1257.5999999999999</v>
      </c>
      <c r="Y5622">
        <f>IF(ChurnTable[[#This Row],[Churn]]="Yes",1,0)</f>
        <v>0</v>
      </c>
      <c r="Z5622">
        <f>IF(ChurnTable[[#This Row],[Churn]]="Yes",ChurnTable[[#This Row],[MonthlyCharges]]*12,0)</f>
        <v>0</v>
      </c>
    </row>
    <row r="5623" spans="1:26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 s="1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 s="2">
        <v>74.75</v>
      </c>
      <c r="T5623" s="2">
        <v>229.5</v>
      </c>
      <c r="U5623" t="s">
        <v>23</v>
      </c>
      <c r="V56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23" t="str">
        <f>IF(ChurnTable[[#This Row],[MonthlyCharges]]&lt;35,"Low (&lt;$35)",IF(ChurnTable[[#This Row],[MonthlyCharges]]&lt;70,"Medium ($35-$70)","High (&gt;$70)"))</f>
        <v>High (&gt;$70)</v>
      </c>
      <c r="X5623">
        <f>ChurnTable[[#This Row],[MonthlyCharges]]*12</f>
        <v>897</v>
      </c>
      <c r="Y5623">
        <f>IF(ChurnTable[[#This Row],[Churn]]="Yes",1,0)</f>
        <v>1</v>
      </c>
      <c r="Z5623">
        <f>IF(ChurnTable[[#This Row],[Churn]]="Yes",ChurnTable[[#This Row],[MonthlyCharges]]*12,0)</f>
        <v>897</v>
      </c>
    </row>
    <row r="5624" spans="1:26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 s="1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 s="2">
        <v>104.05</v>
      </c>
      <c r="T5624" s="2">
        <v>2470.1</v>
      </c>
      <c r="U5624" t="s">
        <v>23</v>
      </c>
      <c r="V56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24" t="str">
        <f>IF(ChurnTable[[#This Row],[MonthlyCharges]]&lt;35,"Low (&lt;$35)",IF(ChurnTable[[#This Row],[MonthlyCharges]]&lt;70,"Medium ($35-$70)","High (&gt;$70)"))</f>
        <v>High (&gt;$70)</v>
      </c>
      <c r="X5624">
        <f>ChurnTable[[#This Row],[MonthlyCharges]]*12</f>
        <v>1248.5999999999999</v>
      </c>
      <c r="Y5624">
        <f>IF(ChurnTable[[#This Row],[Churn]]="Yes",1,0)</f>
        <v>1</v>
      </c>
      <c r="Z5624">
        <f>IF(ChurnTable[[#This Row],[Churn]]="Yes",ChurnTable[[#This Row],[MonthlyCharges]]*12,0)</f>
        <v>1248.5999999999999</v>
      </c>
    </row>
    <row r="5625" spans="1:26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 s="1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 s="2">
        <v>51.1</v>
      </c>
      <c r="T5625" s="2">
        <v>2092.9</v>
      </c>
      <c r="U5625" t="s">
        <v>24</v>
      </c>
      <c r="V56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25" t="str">
        <f>IF(ChurnTable[[#This Row],[MonthlyCharges]]&lt;35,"Low (&lt;$35)",IF(ChurnTable[[#This Row],[MonthlyCharges]]&lt;70,"Medium ($35-$70)","High (&gt;$70)"))</f>
        <v>Medium ($35-$70)</v>
      </c>
      <c r="X5625">
        <f>ChurnTable[[#This Row],[MonthlyCharges]]*12</f>
        <v>613.20000000000005</v>
      </c>
      <c r="Y5625">
        <f>IF(ChurnTable[[#This Row],[Churn]]="Yes",1,0)</f>
        <v>0</v>
      </c>
      <c r="Z5625">
        <f>IF(ChurnTable[[#This Row],[Churn]]="Yes",ChurnTable[[#This Row],[MonthlyCharges]]*12,0)</f>
        <v>0</v>
      </c>
    </row>
    <row r="5626" spans="1:26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 s="1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 s="2">
        <v>89.8</v>
      </c>
      <c r="T5626" s="2">
        <v>5629.55</v>
      </c>
      <c r="U5626" t="s">
        <v>24</v>
      </c>
      <c r="V56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26" t="str">
        <f>IF(ChurnTable[[#This Row],[MonthlyCharges]]&lt;35,"Low (&lt;$35)",IF(ChurnTable[[#This Row],[MonthlyCharges]]&lt;70,"Medium ($35-$70)","High (&gt;$70)"))</f>
        <v>High (&gt;$70)</v>
      </c>
      <c r="X5626">
        <f>ChurnTable[[#This Row],[MonthlyCharges]]*12</f>
        <v>1077.5999999999999</v>
      </c>
      <c r="Y5626">
        <f>IF(ChurnTable[[#This Row],[Churn]]="Yes",1,0)</f>
        <v>0</v>
      </c>
      <c r="Z5626">
        <f>IF(ChurnTable[[#This Row],[Churn]]="Yes",ChurnTable[[#This Row],[MonthlyCharges]]*12,0)</f>
        <v>0</v>
      </c>
    </row>
    <row r="5627" spans="1:26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 s="1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 s="2">
        <v>20.55</v>
      </c>
      <c r="T5627" s="2">
        <v>469.85</v>
      </c>
      <c r="U5627" t="s">
        <v>24</v>
      </c>
      <c r="V56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27" t="str">
        <f>IF(ChurnTable[[#This Row],[MonthlyCharges]]&lt;35,"Low (&lt;$35)",IF(ChurnTable[[#This Row],[MonthlyCharges]]&lt;70,"Medium ($35-$70)","High (&gt;$70)"))</f>
        <v>Low (&lt;$35)</v>
      </c>
      <c r="X5627">
        <f>ChurnTable[[#This Row],[MonthlyCharges]]*12</f>
        <v>246.60000000000002</v>
      </c>
      <c r="Y5627">
        <f>IF(ChurnTable[[#This Row],[Churn]]="Yes",1,0)</f>
        <v>0</v>
      </c>
      <c r="Z5627">
        <f>IF(ChurnTable[[#This Row],[Churn]]="Yes",ChurnTable[[#This Row],[MonthlyCharges]]*12,0)</f>
        <v>0</v>
      </c>
    </row>
    <row r="5628" spans="1:26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 s="1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 s="2">
        <v>64.05</v>
      </c>
      <c r="T5628" s="2">
        <v>733.95</v>
      </c>
      <c r="U5628" t="s">
        <v>24</v>
      </c>
      <c r="V56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28" t="str">
        <f>IF(ChurnTable[[#This Row],[MonthlyCharges]]&lt;35,"Low (&lt;$35)",IF(ChurnTable[[#This Row],[MonthlyCharges]]&lt;70,"Medium ($35-$70)","High (&gt;$70)"))</f>
        <v>Medium ($35-$70)</v>
      </c>
      <c r="X5628">
        <f>ChurnTable[[#This Row],[MonthlyCharges]]*12</f>
        <v>768.59999999999991</v>
      </c>
      <c r="Y5628">
        <f>IF(ChurnTable[[#This Row],[Churn]]="Yes",1,0)</f>
        <v>0</v>
      </c>
      <c r="Z5628">
        <f>IF(ChurnTable[[#This Row],[Churn]]="Yes",ChurnTable[[#This Row],[MonthlyCharges]]*12,0)</f>
        <v>0</v>
      </c>
    </row>
    <row r="5629" spans="1:26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 s="1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 s="2">
        <v>74.849999999999994</v>
      </c>
      <c r="T5629" s="2">
        <v>485.25</v>
      </c>
      <c r="U5629" t="s">
        <v>24</v>
      </c>
      <c r="V56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29" t="str">
        <f>IF(ChurnTable[[#This Row],[MonthlyCharges]]&lt;35,"Low (&lt;$35)",IF(ChurnTable[[#This Row],[MonthlyCharges]]&lt;70,"Medium ($35-$70)","High (&gt;$70)"))</f>
        <v>High (&gt;$70)</v>
      </c>
      <c r="X5629">
        <f>ChurnTable[[#This Row],[MonthlyCharges]]*12</f>
        <v>898.19999999999993</v>
      </c>
      <c r="Y5629">
        <f>IF(ChurnTable[[#This Row],[Churn]]="Yes",1,0)</f>
        <v>0</v>
      </c>
      <c r="Z5629">
        <f>IF(ChurnTable[[#This Row],[Churn]]="Yes",ChurnTable[[#This Row],[MonthlyCharges]]*12,0)</f>
        <v>0</v>
      </c>
    </row>
    <row r="5630" spans="1:26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 s="1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 s="2">
        <v>96.65</v>
      </c>
      <c r="T5630" s="2">
        <v>1244.5</v>
      </c>
      <c r="U5630" t="s">
        <v>23</v>
      </c>
      <c r="V56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30" t="str">
        <f>IF(ChurnTable[[#This Row],[MonthlyCharges]]&lt;35,"Low (&lt;$35)",IF(ChurnTable[[#This Row],[MonthlyCharges]]&lt;70,"Medium ($35-$70)","High (&gt;$70)"))</f>
        <v>High (&gt;$70)</v>
      </c>
      <c r="X5630">
        <f>ChurnTable[[#This Row],[MonthlyCharges]]*12</f>
        <v>1159.8000000000002</v>
      </c>
      <c r="Y5630">
        <f>IF(ChurnTable[[#This Row],[Churn]]="Yes",1,0)</f>
        <v>1</v>
      </c>
      <c r="Z5630">
        <f>IF(ChurnTable[[#This Row],[Churn]]="Yes",ChurnTable[[#This Row],[MonthlyCharges]]*12,0)</f>
        <v>1159.8000000000002</v>
      </c>
    </row>
    <row r="5631" spans="1:26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 s="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 s="2">
        <v>20.05</v>
      </c>
      <c r="T5631" s="2">
        <v>20.05</v>
      </c>
      <c r="U5631" t="s">
        <v>23</v>
      </c>
      <c r="V56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31" t="str">
        <f>IF(ChurnTable[[#This Row],[MonthlyCharges]]&lt;35,"Low (&lt;$35)",IF(ChurnTable[[#This Row],[MonthlyCharges]]&lt;70,"Medium ($35-$70)","High (&gt;$70)"))</f>
        <v>Low (&lt;$35)</v>
      </c>
      <c r="X5631">
        <f>ChurnTable[[#This Row],[MonthlyCharges]]*12</f>
        <v>240.60000000000002</v>
      </c>
      <c r="Y5631">
        <f>IF(ChurnTable[[#This Row],[Churn]]="Yes",1,0)</f>
        <v>1</v>
      </c>
      <c r="Z5631">
        <f>IF(ChurnTable[[#This Row],[Churn]]="Yes",ChurnTable[[#This Row],[MonthlyCharges]]*12,0)</f>
        <v>240.60000000000002</v>
      </c>
    </row>
    <row r="5632" spans="1:26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 s="1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 s="2">
        <v>103.45</v>
      </c>
      <c r="T5632" s="2">
        <v>3994.45</v>
      </c>
      <c r="U5632" t="s">
        <v>23</v>
      </c>
      <c r="V56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32" t="str">
        <f>IF(ChurnTable[[#This Row],[MonthlyCharges]]&lt;35,"Low (&lt;$35)",IF(ChurnTable[[#This Row],[MonthlyCharges]]&lt;70,"Medium ($35-$70)","High (&gt;$70)"))</f>
        <v>High (&gt;$70)</v>
      </c>
      <c r="X5632">
        <f>ChurnTable[[#This Row],[MonthlyCharges]]*12</f>
        <v>1241.4000000000001</v>
      </c>
      <c r="Y5632">
        <f>IF(ChurnTable[[#This Row],[Churn]]="Yes",1,0)</f>
        <v>1</v>
      </c>
      <c r="Z5632">
        <f>IF(ChurnTable[[#This Row],[Churn]]="Yes",ChurnTable[[#This Row],[MonthlyCharges]]*12,0)</f>
        <v>1241.4000000000001</v>
      </c>
    </row>
    <row r="5633" spans="1:26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 s="1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 s="2">
        <v>25</v>
      </c>
      <c r="T5633" s="2">
        <v>78.25</v>
      </c>
      <c r="U5633" t="s">
        <v>24</v>
      </c>
      <c r="V56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33" t="str">
        <f>IF(ChurnTable[[#This Row],[MonthlyCharges]]&lt;35,"Low (&lt;$35)",IF(ChurnTable[[#This Row],[MonthlyCharges]]&lt;70,"Medium ($35-$70)","High (&gt;$70)"))</f>
        <v>Low (&lt;$35)</v>
      </c>
      <c r="X5633">
        <f>ChurnTable[[#This Row],[MonthlyCharges]]*12</f>
        <v>300</v>
      </c>
      <c r="Y5633">
        <f>IF(ChurnTable[[#This Row],[Churn]]="Yes",1,0)</f>
        <v>0</v>
      </c>
      <c r="Z5633">
        <f>IF(ChurnTable[[#This Row],[Churn]]="Yes",ChurnTable[[#This Row],[MonthlyCharges]]*12,0)</f>
        <v>0</v>
      </c>
    </row>
    <row r="5634" spans="1:26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 s="1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 s="2">
        <v>20.3</v>
      </c>
      <c r="T5634" s="2">
        <v>1131.5</v>
      </c>
      <c r="U5634" t="s">
        <v>24</v>
      </c>
      <c r="V56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634" t="str">
        <f>IF(ChurnTable[[#This Row],[MonthlyCharges]]&lt;35,"Low (&lt;$35)",IF(ChurnTable[[#This Row],[MonthlyCharges]]&lt;70,"Medium ($35-$70)","High (&gt;$70)"))</f>
        <v>Low (&lt;$35)</v>
      </c>
      <c r="X5634">
        <f>ChurnTable[[#This Row],[MonthlyCharges]]*12</f>
        <v>243.60000000000002</v>
      </c>
      <c r="Y5634">
        <f>IF(ChurnTable[[#This Row],[Churn]]="Yes",1,0)</f>
        <v>0</v>
      </c>
      <c r="Z5634">
        <f>IF(ChurnTable[[#This Row],[Churn]]="Yes",ChurnTable[[#This Row],[MonthlyCharges]]*12,0)</f>
        <v>0</v>
      </c>
    </row>
    <row r="5635" spans="1:26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 s="1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 s="2">
        <v>26.35</v>
      </c>
      <c r="T5635" s="2">
        <v>184.05</v>
      </c>
      <c r="U5635" t="s">
        <v>24</v>
      </c>
      <c r="V56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35" t="str">
        <f>IF(ChurnTable[[#This Row],[MonthlyCharges]]&lt;35,"Low (&lt;$35)",IF(ChurnTable[[#This Row],[MonthlyCharges]]&lt;70,"Medium ($35-$70)","High (&gt;$70)"))</f>
        <v>Low (&lt;$35)</v>
      </c>
      <c r="X5635">
        <f>ChurnTable[[#This Row],[MonthlyCharges]]*12</f>
        <v>316.20000000000005</v>
      </c>
      <c r="Y5635">
        <f>IF(ChurnTable[[#This Row],[Churn]]="Yes",1,0)</f>
        <v>0</v>
      </c>
      <c r="Z5635">
        <f>IF(ChurnTable[[#This Row],[Churn]]="Yes",ChurnTable[[#This Row],[MonthlyCharges]]*12,0)</f>
        <v>0</v>
      </c>
    </row>
    <row r="5636" spans="1:26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 s="1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 s="2">
        <v>19.899999999999999</v>
      </c>
      <c r="T5636" s="2">
        <v>19.899999999999999</v>
      </c>
      <c r="U5636" t="s">
        <v>23</v>
      </c>
      <c r="V56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36" t="str">
        <f>IF(ChurnTable[[#This Row],[MonthlyCharges]]&lt;35,"Low (&lt;$35)",IF(ChurnTable[[#This Row],[MonthlyCharges]]&lt;70,"Medium ($35-$70)","High (&gt;$70)"))</f>
        <v>Low (&lt;$35)</v>
      </c>
      <c r="X5636">
        <f>ChurnTable[[#This Row],[MonthlyCharges]]*12</f>
        <v>238.79999999999998</v>
      </c>
      <c r="Y5636">
        <f>IF(ChurnTable[[#This Row],[Churn]]="Yes",1,0)</f>
        <v>1</v>
      </c>
      <c r="Z5636">
        <f>IF(ChurnTable[[#This Row],[Churn]]="Yes",ChurnTable[[#This Row],[MonthlyCharges]]*12,0)</f>
        <v>238.79999999999998</v>
      </c>
    </row>
    <row r="5637" spans="1:26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 s="1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 s="2">
        <v>54.7</v>
      </c>
      <c r="T5637" s="2">
        <v>1178.75</v>
      </c>
      <c r="U5637" t="s">
        <v>24</v>
      </c>
      <c r="V56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37" t="str">
        <f>IF(ChurnTable[[#This Row],[MonthlyCharges]]&lt;35,"Low (&lt;$35)",IF(ChurnTable[[#This Row],[MonthlyCharges]]&lt;70,"Medium ($35-$70)","High (&gt;$70)"))</f>
        <v>Medium ($35-$70)</v>
      </c>
      <c r="X5637">
        <f>ChurnTable[[#This Row],[MonthlyCharges]]*12</f>
        <v>656.40000000000009</v>
      </c>
      <c r="Y5637">
        <f>IF(ChurnTable[[#This Row],[Churn]]="Yes",1,0)</f>
        <v>0</v>
      </c>
      <c r="Z5637">
        <f>IF(ChurnTable[[#This Row],[Churn]]="Yes",ChurnTable[[#This Row],[MonthlyCharges]]*12,0)</f>
        <v>0</v>
      </c>
    </row>
    <row r="5638" spans="1:26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 s="1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 s="2">
        <v>46.35</v>
      </c>
      <c r="T5638" s="2">
        <v>667.7</v>
      </c>
      <c r="U5638" t="s">
        <v>23</v>
      </c>
      <c r="V56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38" t="str">
        <f>IF(ChurnTable[[#This Row],[MonthlyCharges]]&lt;35,"Low (&lt;$35)",IF(ChurnTable[[#This Row],[MonthlyCharges]]&lt;70,"Medium ($35-$70)","High (&gt;$70)"))</f>
        <v>Medium ($35-$70)</v>
      </c>
      <c r="X5638">
        <f>ChurnTable[[#This Row],[MonthlyCharges]]*12</f>
        <v>556.20000000000005</v>
      </c>
      <c r="Y5638">
        <f>IF(ChurnTable[[#This Row],[Churn]]="Yes",1,0)</f>
        <v>1</v>
      </c>
      <c r="Z5638">
        <f>IF(ChurnTable[[#This Row],[Churn]]="Yes",ChurnTable[[#This Row],[MonthlyCharges]]*12,0)</f>
        <v>556.20000000000005</v>
      </c>
    </row>
    <row r="5639" spans="1:26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 s="1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 s="2">
        <v>90.25</v>
      </c>
      <c r="T5639" s="2">
        <v>5629.15</v>
      </c>
      <c r="U5639" t="s">
        <v>24</v>
      </c>
      <c r="V56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39" t="str">
        <f>IF(ChurnTable[[#This Row],[MonthlyCharges]]&lt;35,"Low (&lt;$35)",IF(ChurnTable[[#This Row],[MonthlyCharges]]&lt;70,"Medium ($35-$70)","High (&gt;$70)"))</f>
        <v>High (&gt;$70)</v>
      </c>
      <c r="X5639">
        <f>ChurnTable[[#This Row],[MonthlyCharges]]*12</f>
        <v>1083</v>
      </c>
      <c r="Y5639">
        <f>IF(ChurnTable[[#This Row],[Churn]]="Yes",1,0)</f>
        <v>0</v>
      </c>
      <c r="Z5639">
        <f>IF(ChurnTable[[#This Row],[Churn]]="Yes",ChurnTable[[#This Row],[MonthlyCharges]]*12,0)</f>
        <v>0</v>
      </c>
    </row>
    <row r="5640" spans="1:26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 s="1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 s="2">
        <v>19.95</v>
      </c>
      <c r="T5640" s="2">
        <v>19.95</v>
      </c>
      <c r="U5640" t="s">
        <v>23</v>
      </c>
      <c r="V56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40" t="str">
        <f>IF(ChurnTable[[#This Row],[MonthlyCharges]]&lt;35,"Low (&lt;$35)",IF(ChurnTable[[#This Row],[MonthlyCharges]]&lt;70,"Medium ($35-$70)","High (&gt;$70)"))</f>
        <v>Low (&lt;$35)</v>
      </c>
      <c r="X5640">
        <f>ChurnTable[[#This Row],[MonthlyCharges]]*12</f>
        <v>239.39999999999998</v>
      </c>
      <c r="Y5640">
        <f>IF(ChurnTable[[#This Row],[Churn]]="Yes",1,0)</f>
        <v>1</v>
      </c>
      <c r="Z5640">
        <f>IF(ChurnTable[[#This Row],[Churn]]="Yes",ChurnTable[[#This Row],[MonthlyCharges]]*12,0)</f>
        <v>239.39999999999998</v>
      </c>
    </row>
    <row r="5641" spans="1:26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 s="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 s="2">
        <v>20.65</v>
      </c>
      <c r="T5641" s="2">
        <v>109.3</v>
      </c>
      <c r="U5641" t="s">
        <v>24</v>
      </c>
      <c r="V56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41" t="str">
        <f>IF(ChurnTable[[#This Row],[MonthlyCharges]]&lt;35,"Low (&lt;$35)",IF(ChurnTable[[#This Row],[MonthlyCharges]]&lt;70,"Medium ($35-$70)","High (&gt;$70)"))</f>
        <v>Low (&lt;$35)</v>
      </c>
      <c r="X5641">
        <f>ChurnTable[[#This Row],[MonthlyCharges]]*12</f>
        <v>247.79999999999998</v>
      </c>
      <c r="Y5641">
        <f>IF(ChurnTable[[#This Row],[Churn]]="Yes",1,0)</f>
        <v>0</v>
      </c>
      <c r="Z5641">
        <f>IF(ChurnTable[[#This Row],[Churn]]="Yes",ChurnTable[[#This Row],[MonthlyCharges]]*12,0)</f>
        <v>0</v>
      </c>
    </row>
    <row r="5642" spans="1:26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 s="1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 s="2">
        <v>79.599999999999994</v>
      </c>
      <c r="T5642" s="2">
        <v>79.599999999999994</v>
      </c>
      <c r="U5642" t="s">
        <v>23</v>
      </c>
      <c r="V56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42" t="str">
        <f>IF(ChurnTable[[#This Row],[MonthlyCharges]]&lt;35,"Low (&lt;$35)",IF(ChurnTable[[#This Row],[MonthlyCharges]]&lt;70,"Medium ($35-$70)","High (&gt;$70)"))</f>
        <v>High (&gt;$70)</v>
      </c>
      <c r="X5642">
        <f>ChurnTable[[#This Row],[MonthlyCharges]]*12</f>
        <v>955.19999999999993</v>
      </c>
      <c r="Y5642">
        <f>IF(ChurnTable[[#This Row],[Churn]]="Yes",1,0)</f>
        <v>1</v>
      </c>
      <c r="Z5642">
        <f>IF(ChurnTable[[#This Row],[Churn]]="Yes",ChurnTable[[#This Row],[MonthlyCharges]]*12,0)</f>
        <v>955.19999999999993</v>
      </c>
    </row>
    <row r="5643" spans="1:26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 s="1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 s="2">
        <v>25.45</v>
      </c>
      <c r="T5643" s="2">
        <v>958.45</v>
      </c>
      <c r="U5643" t="s">
        <v>24</v>
      </c>
      <c r="V56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43" t="str">
        <f>IF(ChurnTable[[#This Row],[MonthlyCharges]]&lt;35,"Low (&lt;$35)",IF(ChurnTable[[#This Row],[MonthlyCharges]]&lt;70,"Medium ($35-$70)","High (&gt;$70)"))</f>
        <v>Low (&lt;$35)</v>
      </c>
      <c r="X5643">
        <f>ChurnTable[[#This Row],[MonthlyCharges]]*12</f>
        <v>305.39999999999998</v>
      </c>
      <c r="Y5643">
        <f>IF(ChurnTable[[#This Row],[Churn]]="Yes",1,0)</f>
        <v>0</v>
      </c>
      <c r="Z5643">
        <f>IF(ChurnTable[[#This Row],[Churn]]="Yes",ChurnTable[[#This Row],[MonthlyCharges]]*12,0)</f>
        <v>0</v>
      </c>
    </row>
    <row r="5644" spans="1:26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 s="1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 s="2">
        <v>19.5</v>
      </c>
      <c r="T5644" s="2">
        <v>403.15</v>
      </c>
      <c r="U5644" t="s">
        <v>24</v>
      </c>
      <c r="V56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44" t="str">
        <f>IF(ChurnTable[[#This Row],[MonthlyCharges]]&lt;35,"Low (&lt;$35)",IF(ChurnTable[[#This Row],[MonthlyCharges]]&lt;70,"Medium ($35-$70)","High (&gt;$70)"))</f>
        <v>Low (&lt;$35)</v>
      </c>
      <c r="X5644">
        <f>ChurnTable[[#This Row],[MonthlyCharges]]*12</f>
        <v>234</v>
      </c>
      <c r="Y5644">
        <f>IF(ChurnTable[[#This Row],[Churn]]="Yes",1,0)</f>
        <v>0</v>
      </c>
      <c r="Z5644">
        <f>IF(ChurnTable[[#This Row],[Churn]]="Yes",ChurnTable[[#This Row],[MonthlyCharges]]*12,0)</f>
        <v>0</v>
      </c>
    </row>
    <row r="5645" spans="1:26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 s="1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 s="2">
        <v>75.900000000000006</v>
      </c>
      <c r="T5645" s="2">
        <v>75.900000000000006</v>
      </c>
      <c r="U5645" t="s">
        <v>23</v>
      </c>
      <c r="V56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45" t="str">
        <f>IF(ChurnTable[[#This Row],[MonthlyCharges]]&lt;35,"Low (&lt;$35)",IF(ChurnTable[[#This Row],[MonthlyCharges]]&lt;70,"Medium ($35-$70)","High (&gt;$70)"))</f>
        <v>High (&gt;$70)</v>
      </c>
      <c r="X5645">
        <f>ChurnTable[[#This Row],[MonthlyCharges]]*12</f>
        <v>910.80000000000007</v>
      </c>
      <c r="Y5645">
        <f>IF(ChurnTable[[#This Row],[Churn]]="Yes",1,0)</f>
        <v>1</v>
      </c>
      <c r="Z5645">
        <f>IF(ChurnTable[[#This Row],[Churn]]="Yes",ChurnTable[[#This Row],[MonthlyCharges]]*12,0)</f>
        <v>910.80000000000007</v>
      </c>
    </row>
    <row r="5646" spans="1:26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 s="1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 s="2">
        <v>76.2</v>
      </c>
      <c r="T5646" s="2">
        <v>76.2</v>
      </c>
      <c r="U5646" t="s">
        <v>23</v>
      </c>
      <c r="V56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46" t="str">
        <f>IF(ChurnTable[[#This Row],[MonthlyCharges]]&lt;35,"Low (&lt;$35)",IF(ChurnTable[[#This Row],[MonthlyCharges]]&lt;70,"Medium ($35-$70)","High (&gt;$70)"))</f>
        <v>High (&gt;$70)</v>
      </c>
      <c r="X5646">
        <f>ChurnTable[[#This Row],[MonthlyCharges]]*12</f>
        <v>914.40000000000009</v>
      </c>
      <c r="Y5646">
        <f>IF(ChurnTable[[#This Row],[Churn]]="Yes",1,0)</f>
        <v>1</v>
      </c>
      <c r="Z5646">
        <f>IF(ChurnTable[[#This Row],[Churn]]="Yes",ChurnTable[[#This Row],[MonthlyCharges]]*12,0)</f>
        <v>914.40000000000009</v>
      </c>
    </row>
    <row r="5647" spans="1:26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 s="1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 s="2">
        <v>66.150000000000006</v>
      </c>
      <c r="T5647" s="2">
        <v>4392.5</v>
      </c>
      <c r="U5647" t="s">
        <v>24</v>
      </c>
      <c r="V56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47" t="str">
        <f>IF(ChurnTable[[#This Row],[MonthlyCharges]]&lt;35,"Low (&lt;$35)",IF(ChurnTable[[#This Row],[MonthlyCharges]]&lt;70,"Medium ($35-$70)","High (&gt;$70)"))</f>
        <v>Medium ($35-$70)</v>
      </c>
      <c r="X5647">
        <f>ChurnTable[[#This Row],[MonthlyCharges]]*12</f>
        <v>793.80000000000007</v>
      </c>
      <c r="Y5647">
        <f>IF(ChurnTable[[#This Row],[Churn]]="Yes",1,0)</f>
        <v>0</v>
      </c>
      <c r="Z5647">
        <f>IF(ChurnTable[[#This Row],[Churn]]="Yes",ChurnTable[[#This Row],[MonthlyCharges]]*12,0)</f>
        <v>0</v>
      </c>
    </row>
    <row r="5648" spans="1:26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 s="1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 s="2">
        <v>19.25</v>
      </c>
      <c r="T5648" s="2">
        <v>19.25</v>
      </c>
      <c r="U5648" t="s">
        <v>23</v>
      </c>
      <c r="V56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48" t="str">
        <f>IF(ChurnTable[[#This Row],[MonthlyCharges]]&lt;35,"Low (&lt;$35)",IF(ChurnTable[[#This Row],[MonthlyCharges]]&lt;70,"Medium ($35-$70)","High (&gt;$70)"))</f>
        <v>Low (&lt;$35)</v>
      </c>
      <c r="X5648">
        <f>ChurnTable[[#This Row],[MonthlyCharges]]*12</f>
        <v>231</v>
      </c>
      <c r="Y5648">
        <f>IF(ChurnTable[[#This Row],[Churn]]="Yes",1,0)</f>
        <v>1</v>
      </c>
      <c r="Z5648">
        <f>IF(ChurnTable[[#This Row],[Churn]]="Yes",ChurnTable[[#This Row],[MonthlyCharges]]*12,0)</f>
        <v>231</v>
      </c>
    </row>
    <row r="5649" spans="1:26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 s="1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 s="2">
        <v>69.099999999999994</v>
      </c>
      <c r="T5649" s="2">
        <v>3168</v>
      </c>
      <c r="U5649" t="s">
        <v>24</v>
      </c>
      <c r="V56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49" t="str">
        <f>IF(ChurnTable[[#This Row],[MonthlyCharges]]&lt;35,"Low (&lt;$35)",IF(ChurnTable[[#This Row],[MonthlyCharges]]&lt;70,"Medium ($35-$70)","High (&gt;$70)"))</f>
        <v>Medium ($35-$70)</v>
      </c>
      <c r="X5649">
        <f>ChurnTable[[#This Row],[MonthlyCharges]]*12</f>
        <v>829.19999999999993</v>
      </c>
      <c r="Y5649">
        <f>IF(ChurnTable[[#This Row],[Churn]]="Yes",1,0)</f>
        <v>0</v>
      </c>
      <c r="Z5649">
        <f>IF(ChurnTable[[#This Row],[Churn]]="Yes",ChurnTable[[#This Row],[MonthlyCharges]]*12,0)</f>
        <v>0</v>
      </c>
    </row>
    <row r="5650" spans="1:26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 s="1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 s="2">
        <v>39.1</v>
      </c>
      <c r="T5650" s="2">
        <v>1096.5999999999999</v>
      </c>
      <c r="U5650" t="s">
        <v>24</v>
      </c>
      <c r="V56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50" t="str">
        <f>IF(ChurnTable[[#This Row],[MonthlyCharges]]&lt;35,"Low (&lt;$35)",IF(ChurnTable[[#This Row],[MonthlyCharges]]&lt;70,"Medium ($35-$70)","High (&gt;$70)"))</f>
        <v>Medium ($35-$70)</v>
      </c>
      <c r="X5650">
        <f>ChurnTable[[#This Row],[MonthlyCharges]]*12</f>
        <v>469.20000000000005</v>
      </c>
      <c r="Y5650">
        <f>IF(ChurnTable[[#This Row],[Churn]]="Yes",1,0)</f>
        <v>0</v>
      </c>
      <c r="Z5650">
        <f>IF(ChurnTable[[#This Row],[Churn]]="Yes",ChurnTable[[#This Row],[MonthlyCharges]]*12,0)</f>
        <v>0</v>
      </c>
    </row>
    <row r="5651" spans="1:26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 s="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 s="2">
        <v>20.05</v>
      </c>
      <c r="T5651" s="2">
        <v>669.45</v>
      </c>
      <c r="U5651" t="s">
        <v>24</v>
      </c>
      <c r="V56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51" t="str">
        <f>IF(ChurnTable[[#This Row],[MonthlyCharges]]&lt;35,"Low (&lt;$35)",IF(ChurnTable[[#This Row],[MonthlyCharges]]&lt;70,"Medium ($35-$70)","High (&gt;$70)"))</f>
        <v>Low (&lt;$35)</v>
      </c>
      <c r="X5651">
        <f>ChurnTable[[#This Row],[MonthlyCharges]]*12</f>
        <v>240.60000000000002</v>
      </c>
      <c r="Y5651">
        <f>IF(ChurnTable[[#This Row],[Churn]]="Yes",1,0)</f>
        <v>0</v>
      </c>
      <c r="Z5651">
        <f>IF(ChurnTable[[#This Row],[Churn]]="Yes",ChurnTable[[#This Row],[MonthlyCharges]]*12,0)</f>
        <v>0</v>
      </c>
    </row>
    <row r="5652" spans="1:26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 s="1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 s="2">
        <v>59.8</v>
      </c>
      <c r="T5652" s="2">
        <v>2343.85</v>
      </c>
      <c r="U5652" t="s">
        <v>24</v>
      </c>
      <c r="V56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52" t="str">
        <f>IF(ChurnTable[[#This Row],[MonthlyCharges]]&lt;35,"Low (&lt;$35)",IF(ChurnTable[[#This Row],[MonthlyCharges]]&lt;70,"Medium ($35-$70)","High (&gt;$70)"))</f>
        <v>Medium ($35-$70)</v>
      </c>
      <c r="X5652">
        <f>ChurnTable[[#This Row],[MonthlyCharges]]*12</f>
        <v>717.59999999999991</v>
      </c>
      <c r="Y5652">
        <f>IF(ChurnTable[[#This Row],[Churn]]="Yes",1,0)</f>
        <v>0</v>
      </c>
      <c r="Z5652">
        <f>IF(ChurnTable[[#This Row],[Churn]]="Yes",ChurnTable[[#This Row],[MonthlyCharges]]*12,0)</f>
        <v>0</v>
      </c>
    </row>
    <row r="5653" spans="1:26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 s="1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 s="2">
        <v>84.3</v>
      </c>
      <c r="T5653" s="2">
        <v>3588.4</v>
      </c>
      <c r="U5653" t="s">
        <v>23</v>
      </c>
      <c r="V56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53" t="str">
        <f>IF(ChurnTable[[#This Row],[MonthlyCharges]]&lt;35,"Low (&lt;$35)",IF(ChurnTable[[#This Row],[MonthlyCharges]]&lt;70,"Medium ($35-$70)","High (&gt;$70)"))</f>
        <v>High (&gt;$70)</v>
      </c>
      <c r="X5653">
        <f>ChurnTable[[#This Row],[MonthlyCharges]]*12</f>
        <v>1011.5999999999999</v>
      </c>
      <c r="Y5653">
        <f>IF(ChurnTable[[#This Row],[Churn]]="Yes",1,0)</f>
        <v>1</v>
      </c>
      <c r="Z5653">
        <f>IF(ChurnTable[[#This Row],[Churn]]="Yes",ChurnTable[[#This Row],[MonthlyCharges]]*12,0)</f>
        <v>1011.5999999999999</v>
      </c>
    </row>
    <row r="5654" spans="1:26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 s="1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 s="2">
        <v>48.6</v>
      </c>
      <c r="T5654" s="2">
        <v>48.6</v>
      </c>
      <c r="U5654" t="s">
        <v>24</v>
      </c>
      <c r="V56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54" t="str">
        <f>IF(ChurnTable[[#This Row],[MonthlyCharges]]&lt;35,"Low (&lt;$35)",IF(ChurnTable[[#This Row],[MonthlyCharges]]&lt;70,"Medium ($35-$70)","High (&gt;$70)"))</f>
        <v>Medium ($35-$70)</v>
      </c>
      <c r="X5654">
        <f>ChurnTable[[#This Row],[MonthlyCharges]]*12</f>
        <v>583.20000000000005</v>
      </c>
      <c r="Y5654">
        <f>IF(ChurnTable[[#This Row],[Churn]]="Yes",1,0)</f>
        <v>0</v>
      </c>
      <c r="Z5654">
        <f>IF(ChurnTable[[#This Row],[Churn]]="Yes",ChurnTable[[#This Row],[MonthlyCharges]]*12,0)</f>
        <v>0</v>
      </c>
    </row>
    <row r="5655" spans="1:26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 s="1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 s="2">
        <v>79</v>
      </c>
      <c r="T5655" s="2">
        <v>522.95000000000005</v>
      </c>
      <c r="U5655" t="s">
        <v>23</v>
      </c>
      <c r="V56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55" t="str">
        <f>IF(ChurnTable[[#This Row],[MonthlyCharges]]&lt;35,"Low (&lt;$35)",IF(ChurnTable[[#This Row],[MonthlyCharges]]&lt;70,"Medium ($35-$70)","High (&gt;$70)"))</f>
        <v>High (&gt;$70)</v>
      </c>
      <c r="X5655">
        <f>ChurnTable[[#This Row],[MonthlyCharges]]*12</f>
        <v>948</v>
      </c>
      <c r="Y5655">
        <f>IF(ChurnTable[[#This Row],[Churn]]="Yes",1,0)</f>
        <v>1</v>
      </c>
      <c r="Z5655">
        <f>IF(ChurnTable[[#This Row],[Churn]]="Yes",ChurnTable[[#This Row],[MonthlyCharges]]*12,0)</f>
        <v>948</v>
      </c>
    </row>
    <row r="5656" spans="1:26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 s="1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 s="2">
        <v>105.35</v>
      </c>
      <c r="T5656" s="2">
        <v>7511.9</v>
      </c>
      <c r="U5656" t="s">
        <v>24</v>
      </c>
      <c r="V56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56" t="str">
        <f>IF(ChurnTable[[#This Row],[MonthlyCharges]]&lt;35,"Low (&lt;$35)",IF(ChurnTable[[#This Row],[MonthlyCharges]]&lt;70,"Medium ($35-$70)","High (&gt;$70)"))</f>
        <v>High (&gt;$70)</v>
      </c>
      <c r="X5656">
        <f>ChurnTable[[#This Row],[MonthlyCharges]]*12</f>
        <v>1264.1999999999998</v>
      </c>
      <c r="Y5656">
        <f>IF(ChurnTable[[#This Row],[Churn]]="Yes",1,0)</f>
        <v>0</v>
      </c>
      <c r="Z5656">
        <f>IF(ChurnTable[[#This Row],[Churn]]="Yes",ChurnTable[[#This Row],[MonthlyCharges]]*12,0)</f>
        <v>0</v>
      </c>
    </row>
    <row r="5657" spans="1:26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 s="1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 s="2">
        <v>25.1</v>
      </c>
      <c r="T5657" s="2">
        <v>1725</v>
      </c>
      <c r="U5657" t="s">
        <v>24</v>
      </c>
      <c r="V56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57" t="str">
        <f>IF(ChurnTable[[#This Row],[MonthlyCharges]]&lt;35,"Low (&lt;$35)",IF(ChurnTable[[#This Row],[MonthlyCharges]]&lt;70,"Medium ($35-$70)","High (&gt;$70)"))</f>
        <v>Low (&lt;$35)</v>
      </c>
      <c r="X5657">
        <f>ChurnTable[[#This Row],[MonthlyCharges]]*12</f>
        <v>301.20000000000005</v>
      </c>
      <c r="Y5657">
        <f>IF(ChurnTable[[#This Row],[Churn]]="Yes",1,0)</f>
        <v>0</v>
      </c>
      <c r="Z5657">
        <f>IF(ChurnTable[[#This Row],[Churn]]="Yes",ChurnTable[[#This Row],[MonthlyCharges]]*12,0)</f>
        <v>0</v>
      </c>
    </row>
    <row r="5658" spans="1:26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 s="1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 s="2">
        <v>49.75</v>
      </c>
      <c r="T5658" s="2">
        <v>49.75</v>
      </c>
      <c r="U5658" t="s">
        <v>24</v>
      </c>
      <c r="V56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58" t="str">
        <f>IF(ChurnTable[[#This Row],[MonthlyCharges]]&lt;35,"Low (&lt;$35)",IF(ChurnTable[[#This Row],[MonthlyCharges]]&lt;70,"Medium ($35-$70)","High (&gt;$70)"))</f>
        <v>Medium ($35-$70)</v>
      </c>
      <c r="X5658">
        <f>ChurnTable[[#This Row],[MonthlyCharges]]*12</f>
        <v>597</v>
      </c>
      <c r="Y5658">
        <f>IF(ChurnTable[[#This Row],[Churn]]="Yes",1,0)</f>
        <v>0</v>
      </c>
      <c r="Z5658">
        <f>IF(ChurnTable[[#This Row],[Churn]]="Yes",ChurnTable[[#This Row],[MonthlyCharges]]*12,0)</f>
        <v>0</v>
      </c>
    </row>
    <row r="5659" spans="1:26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 s="1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 s="2">
        <v>94.75</v>
      </c>
      <c r="T5659" s="2">
        <v>1691.9</v>
      </c>
      <c r="U5659" t="s">
        <v>24</v>
      </c>
      <c r="V56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59" t="str">
        <f>IF(ChurnTable[[#This Row],[MonthlyCharges]]&lt;35,"Low (&lt;$35)",IF(ChurnTable[[#This Row],[MonthlyCharges]]&lt;70,"Medium ($35-$70)","High (&gt;$70)"))</f>
        <v>High (&gt;$70)</v>
      </c>
      <c r="X5659">
        <f>ChurnTable[[#This Row],[MonthlyCharges]]*12</f>
        <v>1137</v>
      </c>
      <c r="Y5659">
        <f>IF(ChurnTable[[#This Row],[Churn]]="Yes",1,0)</f>
        <v>0</v>
      </c>
      <c r="Z5659">
        <f>IF(ChurnTable[[#This Row],[Churn]]="Yes",ChurnTable[[#This Row],[MonthlyCharges]]*12,0)</f>
        <v>0</v>
      </c>
    </row>
    <row r="5660" spans="1:26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 s="1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 s="2">
        <v>93</v>
      </c>
      <c r="T5660" s="2">
        <v>2248.0500000000002</v>
      </c>
      <c r="U5660" t="s">
        <v>24</v>
      </c>
      <c r="V56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60" t="str">
        <f>IF(ChurnTable[[#This Row],[MonthlyCharges]]&lt;35,"Low (&lt;$35)",IF(ChurnTable[[#This Row],[MonthlyCharges]]&lt;70,"Medium ($35-$70)","High (&gt;$70)"))</f>
        <v>High (&gt;$70)</v>
      </c>
      <c r="X5660">
        <f>ChurnTable[[#This Row],[MonthlyCharges]]*12</f>
        <v>1116</v>
      </c>
      <c r="Y5660">
        <f>IF(ChurnTable[[#This Row],[Churn]]="Yes",1,0)</f>
        <v>0</v>
      </c>
      <c r="Z5660">
        <f>IF(ChurnTable[[#This Row],[Churn]]="Yes",ChurnTable[[#This Row],[MonthlyCharges]]*12,0)</f>
        <v>0</v>
      </c>
    </row>
    <row r="5661" spans="1:26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 s="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 s="2">
        <v>71.900000000000006</v>
      </c>
      <c r="T5661" s="2">
        <v>4479.2</v>
      </c>
      <c r="U5661" t="s">
        <v>24</v>
      </c>
      <c r="V56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61" t="str">
        <f>IF(ChurnTable[[#This Row],[MonthlyCharges]]&lt;35,"Low (&lt;$35)",IF(ChurnTable[[#This Row],[MonthlyCharges]]&lt;70,"Medium ($35-$70)","High (&gt;$70)"))</f>
        <v>High (&gt;$70)</v>
      </c>
      <c r="X5661">
        <f>ChurnTable[[#This Row],[MonthlyCharges]]*12</f>
        <v>862.80000000000007</v>
      </c>
      <c r="Y5661">
        <f>IF(ChurnTable[[#This Row],[Churn]]="Yes",1,0)</f>
        <v>0</v>
      </c>
      <c r="Z5661">
        <f>IF(ChurnTable[[#This Row],[Churn]]="Yes",ChurnTable[[#This Row],[MonthlyCharges]]*12,0)</f>
        <v>0</v>
      </c>
    </row>
    <row r="5662" spans="1:26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 s="1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 s="2">
        <v>77.55</v>
      </c>
      <c r="T5662" s="2">
        <v>3471.1</v>
      </c>
      <c r="U5662" t="s">
        <v>24</v>
      </c>
      <c r="V56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62" t="str">
        <f>IF(ChurnTable[[#This Row],[MonthlyCharges]]&lt;35,"Low (&lt;$35)",IF(ChurnTable[[#This Row],[MonthlyCharges]]&lt;70,"Medium ($35-$70)","High (&gt;$70)"))</f>
        <v>High (&gt;$70)</v>
      </c>
      <c r="X5662">
        <f>ChurnTable[[#This Row],[MonthlyCharges]]*12</f>
        <v>930.59999999999991</v>
      </c>
      <c r="Y5662">
        <f>IF(ChurnTable[[#This Row],[Churn]]="Yes",1,0)</f>
        <v>0</v>
      </c>
      <c r="Z5662">
        <f>IF(ChurnTable[[#This Row],[Churn]]="Yes",ChurnTable[[#This Row],[MonthlyCharges]]*12,0)</f>
        <v>0</v>
      </c>
    </row>
    <row r="5663" spans="1:26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 s="1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 s="2">
        <v>19.850000000000001</v>
      </c>
      <c r="T5663" s="2">
        <v>63</v>
      </c>
      <c r="U5663" t="s">
        <v>24</v>
      </c>
      <c r="V56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63" t="str">
        <f>IF(ChurnTable[[#This Row],[MonthlyCharges]]&lt;35,"Low (&lt;$35)",IF(ChurnTable[[#This Row],[MonthlyCharges]]&lt;70,"Medium ($35-$70)","High (&gt;$70)"))</f>
        <v>Low (&lt;$35)</v>
      </c>
      <c r="X5663">
        <f>ChurnTable[[#This Row],[MonthlyCharges]]*12</f>
        <v>238.20000000000002</v>
      </c>
      <c r="Y5663">
        <f>IF(ChurnTable[[#This Row],[Churn]]="Yes",1,0)</f>
        <v>0</v>
      </c>
      <c r="Z5663">
        <f>IF(ChurnTable[[#This Row],[Churn]]="Yes",ChurnTable[[#This Row],[MonthlyCharges]]*12,0)</f>
        <v>0</v>
      </c>
    </row>
    <row r="5664" spans="1:26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 s="1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 s="2">
        <v>70.25</v>
      </c>
      <c r="T5664" s="2">
        <v>70.25</v>
      </c>
      <c r="U5664" t="s">
        <v>23</v>
      </c>
      <c r="V56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64" t="str">
        <f>IF(ChurnTable[[#This Row],[MonthlyCharges]]&lt;35,"Low (&lt;$35)",IF(ChurnTable[[#This Row],[MonthlyCharges]]&lt;70,"Medium ($35-$70)","High (&gt;$70)"))</f>
        <v>High (&gt;$70)</v>
      </c>
      <c r="X5664">
        <f>ChurnTable[[#This Row],[MonthlyCharges]]*12</f>
        <v>843</v>
      </c>
      <c r="Y5664">
        <f>IF(ChurnTable[[#This Row],[Churn]]="Yes",1,0)</f>
        <v>1</v>
      </c>
      <c r="Z5664">
        <f>IF(ChurnTable[[#This Row],[Churn]]="Yes",ChurnTable[[#This Row],[MonthlyCharges]]*12,0)</f>
        <v>843</v>
      </c>
    </row>
    <row r="5665" spans="1:26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 s="1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 s="2">
        <v>95.25</v>
      </c>
      <c r="T5665" s="2">
        <v>3314.15</v>
      </c>
      <c r="U5665" t="s">
        <v>24</v>
      </c>
      <c r="V56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65" t="str">
        <f>IF(ChurnTable[[#This Row],[MonthlyCharges]]&lt;35,"Low (&lt;$35)",IF(ChurnTable[[#This Row],[MonthlyCharges]]&lt;70,"Medium ($35-$70)","High (&gt;$70)"))</f>
        <v>High (&gt;$70)</v>
      </c>
      <c r="X5665">
        <f>ChurnTable[[#This Row],[MonthlyCharges]]*12</f>
        <v>1143</v>
      </c>
      <c r="Y5665">
        <f>IF(ChurnTable[[#This Row],[Churn]]="Yes",1,0)</f>
        <v>0</v>
      </c>
      <c r="Z5665">
        <f>IF(ChurnTable[[#This Row],[Churn]]="Yes",ChurnTable[[#This Row],[MonthlyCharges]]*12,0)</f>
        <v>0</v>
      </c>
    </row>
    <row r="5666" spans="1:26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 s="1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 s="2">
        <v>84.6</v>
      </c>
      <c r="T5666" s="2">
        <v>865.55</v>
      </c>
      <c r="U5666" t="s">
        <v>23</v>
      </c>
      <c r="V56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66" t="str">
        <f>IF(ChurnTable[[#This Row],[MonthlyCharges]]&lt;35,"Low (&lt;$35)",IF(ChurnTable[[#This Row],[MonthlyCharges]]&lt;70,"Medium ($35-$70)","High (&gt;$70)"))</f>
        <v>High (&gt;$70)</v>
      </c>
      <c r="X5666">
        <f>ChurnTable[[#This Row],[MonthlyCharges]]*12</f>
        <v>1015.1999999999999</v>
      </c>
      <c r="Y5666">
        <f>IF(ChurnTable[[#This Row],[Churn]]="Yes",1,0)</f>
        <v>1</v>
      </c>
      <c r="Z5666">
        <f>IF(ChurnTable[[#This Row],[Churn]]="Yes",ChurnTable[[#This Row],[MonthlyCharges]]*12,0)</f>
        <v>1015.1999999999999</v>
      </c>
    </row>
    <row r="5667" spans="1:26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 s="1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 s="2">
        <v>25.05</v>
      </c>
      <c r="T5667" s="2">
        <v>852.7</v>
      </c>
      <c r="U5667" t="s">
        <v>24</v>
      </c>
      <c r="V56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67" t="str">
        <f>IF(ChurnTable[[#This Row],[MonthlyCharges]]&lt;35,"Low (&lt;$35)",IF(ChurnTable[[#This Row],[MonthlyCharges]]&lt;70,"Medium ($35-$70)","High (&gt;$70)"))</f>
        <v>Low (&lt;$35)</v>
      </c>
      <c r="X5667">
        <f>ChurnTable[[#This Row],[MonthlyCharges]]*12</f>
        <v>300.60000000000002</v>
      </c>
      <c r="Y5667">
        <f>IF(ChurnTable[[#This Row],[Churn]]="Yes",1,0)</f>
        <v>0</v>
      </c>
      <c r="Z5667">
        <f>IF(ChurnTable[[#This Row],[Churn]]="Yes",ChurnTable[[#This Row],[MonthlyCharges]]*12,0)</f>
        <v>0</v>
      </c>
    </row>
    <row r="5668" spans="1:26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 s="1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 s="2">
        <v>53.15</v>
      </c>
      <c r="T5668" s="2">
        <v>1930.9</v>
      </c>
      <c r="U5668" t="s">
        <v>24</v>
      </c>
      <c r="V56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68" t="str">
        <f>IF(ChurnTable[[#This Row],[MonthlyCharges]]&lt;35,"Low (&lt;$35)",IF(ChurnTable[[#This Row],[MonthlyCharges]]&lt;70,"Medium ($35-$70)","High (&gt;$70)"))</f>
        <v>Medium ($35-$70)</v>
      </c>
      <c r="X5668">
        <f>ChurnTable[[#This Row],[MonthlyCharges]]*12</f>
        <v>637.79999999999995</v>
      </c>
      <c r="Y5668">
        <f>IF(ChurnTable[[#This Row],[Churn]]="Yes",1,0)</f>
        <v>0</v>
      </c>
      <c r="Z5668">
        <f>IF(ChurnTable[[#This Row],[Churn]]="Yes",ChurnTable[[#This Row],[MonthlyCharges]]*12,0)</f>
        <v>0</v>
      </c>
    </row>
    <row r="5669" spans="1:26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 s="1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 s="2">
        <v>20.149999999999999</v>
      </c>
      <c r="T5669" s="2">
        <v>91.4</v>
      </c>
      <c r="U5669" t="s">
        <v>24</v>
      </c>
      <c r="V56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69" t="str">
        <f>IF(ChurnTable[[#This Row],[MonthlyCharges]]&lt;35,"Low (&lt;$35)",IF(ChurnTable[[#This Row],[MonthlyCharges]]&lt;70,"Medium ($35-$70)","High (&gt;$70)"))</f>
        <v>Low (&lt;$35)</v>
      </c>
      <c r="X5669">
        <f>ChurnTable[[#This Row],[MonthlyCharges]]*12</f>
        <v>241.79999999999998</v>
      </c>
      <c r="Y5669">
        <f>IF(ChurnTable[[#This Row],[Churn]]="Yes",1,0)</f>
        <v>0</v>
      </c>
      <c r="Z5669">
        <f>IF(ChurnTable[[#This Row],[Churn]]="Yes",ChurnTable[[#This Row],[MonthlyCharges]]*12,0)</f>
        <v>0</v>
      </c>
    </row>
    <row r="5670" spans="1:26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 s="1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 s="2">
        <v>101.25</v>
      </c>
      <c r="T5670" s="2">
        <v>3949.15</v>
      </c>
      <c r="U5670" t="s">
        <v>24</v>
      </c>
      <c r="V56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70" t="str">
        <f>IF(ChurnTable[[#This Row],[MonthlyCharges]]&lt;35,"Low (&lt;$35)",IF(ChurnTable[[#This Row],[MonthlyCharges]]&lt;70,"Medium ($35-$70)","High (&gt;$70)"))</f>
        <v>High (&gt;$70)</v>
      </c>
      <c r="X5670">
        <f>ChurnTable[[#This Row],[MonthlyCharges]]*12</f>
        <v>1215</v>
      </c>
      <c r="Y5670">
        <f>IF(ChurnTable[[#This Row],[Churn]]="Yes",1,0)</f>
        <v>0</v>
      </c>
      <c r="Z5670">
        <f>IF(ChurnTable[[#This Row],[Churn]]="Yes",ChurnTable[[#This Row],[MonthlyCharges]]*12,0)</f>
        <v>0</v>
      </c>
    </row>
    <row r="5671" spans="1:26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 s="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 s="2">
        <v>100.55</v>
      </c>
      <c r="T5671" s="2">
        <v>4304</v>
      </c>
      <c r="U5671" t="s">
        <v>24</v>
      </c>
      <c r="V56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71" t="str">
        <f>IF(ChurnTable[[#This Row],[MonthlyCharges]]&lt;35,"Low (&lt;$35)",IF(ChurnTable[[#This Row],[MonthlyCharges]]&lt;70,"Medium ($35-$70)","High (&gt;$70)"))</f>
        <v>High (&gt;$70)</v>
      </c>
      <c r="X5671">
        <f>ChurnTable[[#This Row],[MonthlyCharges]]*12</f>
        <v>1206.5999999999999</v>
      </c>
      <c r="Y5671">
        <f>IF(ChurnTable[[#This Row],[Churn]]="Yes",1,0)</f>
        <v>0</v>
      </c>
      <c r="Z5671">
        <f>IF(ChurnTable[[#This Row],[Churn]]="Yes",ChurnTable[[#This Row],[MonthlyCharges]]*12,0)</f>
        <v>0</v>
      </c>
    </row>
    <row r="5672" spans="1:26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 s="1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 s="2">
        <v>24.1</v>
      </c>
      <c r="T5672" s="2">
        <v>409.9</v>
      </c>
      <c r="U5672" t="s">
        <v>23</v>
      </c>
      <c r="V56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72" t="str">
        <f>IF(ChurnTable[[#This Row],[MonthlyCharges]]&lt;35,"Low (&lt;$35)",IF(ChurnTable[[#This Row],[MonthlyCharges]]&lt;70,"Medium ($35-$70)","High (&gt;$70)"))</f>
        <v>Low (&lt;$35)</v>
      </c>
      <c r="X5672">
        <f>ChurnTable[[#This Row],[MonthlyCharges]]*12</f>
        <v>289.20000000000005</v>
      </c>
      <c r="Y5672">
        <f>IF(ChurnTable[[#This Row],[Churn]]="Yes",1,0)</f>
        <v>1</v>
      </c>
      <c r="Z5672">
        <f>IF(ChurnTable[[#This Row],[Churn]]="Yes",ChurnTable[[#This Row],[MonthlyCharges]]*12,0)</f>
        <v>289.20000000000005</v>
      </c>
    </row>
    <row r="5673" spans="1:26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 s="1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 s="2">
        <v>25.3</v>
      </c>
      <c r="T5673" s="2">
        <v>1554.9</v>
      </c>
      <c r="U5673" t="s">
        <v>24</v>
      </c>
      <c r="V56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73" t="str">
        <f>IF(ChurnTable[[#This Row],[MonthlyCharges]]&lt;35,"Low (&lt;$35)",IF(ChurnTable[[#This Row],[MonthlyCharges]]&lt;70,"Medium ($35-$70)","High (&gt;$70)"))</f>
        <v>Low (&lt;$35)</v>
      </c>
      <c r="X5673">
        <f>ChurnTable[[#This Row],[MonthlyCharges]]*12</f>
        <v>303.60000000000002</v>
      </c>
      <c r="Y5673">
        <f>IF(ChurnTable[[#This Row],[Churn]]="Yes",1,0)</f>
        <v>0</v>
      </c>
      <c r="Z5673">
        <f>IF(ChurnTable[[#This Row],[Churn]]="Yes",ChurnTable[[#This Row],[MonthlyCharges]]*12,0)</f>
        <v>0</v>
      </c>
    </row>
    <row r="5674" spans="1:26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 s="1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 s="2">
        <v>71.8</v>
      </c>
      <c r="T5674" s="2">
        <v>3472.05</v>
      </c>
      <c r="U5674" t="s">
        <v>24</v>
      </c>
      <c r="V56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674" t="str">
        <f>IF(ChurnTable[[#This Row],[MonthlyCharges]]&lt;35,"Low (&lt;$35)",IF(ChurnTable[[#This Row],[MonthlyCharges]]&lt;70,"Medium ($35-$70)","High (&gt;$70)"))</f>
        <v>High (&gt;$70)</v>
      </c>
      <c r="X5674">
        <f>ChurnTable[[#This Row],[MonthlyCharges]]*12</f>
        <v>861.59999999999991</v>
      </c>
      <c r="Y5674">
        <f>IF(ChurnTable[[#This Row],[Churn]]="Yes",1,0)</f>
        <v>0</v>
      </c>
      <c r="Z5674">
        <f>IF(ChurnTable[[#This Row],[Churn]]="Yes",ChurnTable[[#This Row],[MonthlyCharges]]*12,0)</f>
        <v>0</v>
      </c>
    </row>
    <row r="5675" spans="1:26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 s="1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 s="2">
        <v>19.7</v>
      </c>
      <c r="T5675" s="2">
        <v>117.8</v>
      </c>
      <c r="U5675" t="s">
        <v>24</v>
      </c>
      <c r="V56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75" t="str">
        <f>IF(ChurnTable[[#This Row],[MonthlyCharges]]&lt;35,"Low (&lt;$35)",IF(ChurnTable[[#This Row],[MonthlyCharges]]&lt;70,"Medium ($35-$70)","High (&gt;$70)"))</f>
        <v>Low (&lt;$35)</v>
      </c>
      <c r="X5675">
        <f>ChurnTable[[#This Row],[MonthlyCharges]]*12</f>
        <v>236.39999999999998</v>
      </c>
      <c r="Y5675">
        <f>IF(ChurnTable[[#This Row],[Churn]]="Yes",1,0)</f>
        <v>0</v>
      </c>
      <c r="Z5675">
        <f>IF(ChurnTable[[#This Row],[Churn]]="Yes",ChurnTable[[#This Row],[MonthlyCharges]]*12,0)</f>
        <v>0</v>
      </c>
    </row>
    <row r="5676" spans="1:26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 s="1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 s="2">
        <v>49.85</v>
      </c>
      <c r="T5676" s="2">
        <v>3210.35</v>
      </c>
      <c r="U5676" t="s">
        <v>24</v>
      </c>
      <c r="V56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76" t="str">
        <f>IF(ChurnTable[[#This Row],[MonthlyCharges]]&lt;35,"Low (&lt;$35)",IF(ChurnTable[[#This Row],[MonthlyCharges]]&lt;70,"Medium ($35-$70)","High (&gt;$70)"))</f>
        <v>Medium ($35-$70)</v>
      </c>
      <c r="X5676">
        <f>ChurnTable[[#This Row],[MonthlyCharges]]*12</f>
        <v>598.20000000000005</v>
      </c>
      <c r="Y5676">
        <f>IF(ChurnTable[[#This Row],[Churn]]="Yes",1,0)</f>
        <v>0</v>
      </c>
      <c r="Z5676">
        <f>IF(ChurnTable[[#This Row],[Churn]]="Yes",ChurnTable[[#This Row],[MonthlyCharges]]*12,0)</f>
        <v>0</v>
      </c>
    </row>
    <row r="5677" spans="1:26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 s="1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 s="2">
        <v>69.599999999999994</v>
      </c>
      <c r="T5677" s="2">
        <v>207.4</v>
      </c>
      <c r="U5677" t="s">
        <v>24</v>
      </c>
      <c r="V56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77" t="str">
        <f>IF(ChurnTable[[#This Row],[MonthlyCharges]]&lt;35,"Low (&lt;$35)",IF(ChurnTable[[#This Row],[MonthlyCharges]]&lt;70,"Medium ($35-$70)","High (&gt;$70)"))</f>
        <v>Medium ($35-$70)</v>
      </c>
      <c r="X5677">
        <f>ChurnTable[[#This Row],[MonthlyCharges]]*12</f>
        <v>835.19999999999993</v>
      </c>
      <c r="Y5677">
        <f>IF(ChurnTable[[#This Row],[Churn]]="Yes",1,0)</f>
        <v>0</v>
      </c>
      <c r="Z5677">
        <f>IF(ChurnTable[[#This Row],[Churn]]="Yes",ChurnTable[[#This Row],[MonthlyCharges]]*12,0)</f>
        <v>0</v>
      </c>
    </row>
    <row r="5678" spans="1:26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 s="1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 s="2">
        <v>19.75</v>
      </c>
      <c r="T5678" s="2">
        <v>19.75</v>
      </c>
      <c r="U5678" t="s">
        <v>24</v>
      </c>
      <c r="V56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78" t="str">
        <f>IF(ChurnTable[[#This Row],[MonthlyCharges]]&lt;35,"Low (&lt;$35)",IF(ChurnTable[[#This Row],[MonthlyCharges]]&lt;70,"Medium ($35-$70)","High (&gt;$70)"))</f>
        <v>Low (&lt;$35)</v>
      </c>
      <c r="X5678">
        <f>ChurnTable[[#This Row],[MonthlyCharges]]*12</f>
        <v>237</v>
      </c>
      <c r="Y5678">
        <f>IF(ChurnTable[[#This Row],[Churn]]="Yes",1,0)</f>
        <v>0</v>
      </c>
      <c r="Z5678">
        <f>IF(ChurnTable[[#This Row],[Churn]]="Yes",ChurnTable[[#This Row],[MonthlyCharges]]*12,0)</f>
        <v>0</v>
      </c>
    </row>
    <row r="5679" spans="1:26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 s="1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 s="2">
        <v>80.8</v>
      </c>
      <c r="T5679" s="2">
        <v>3132.75</v>
      </c>
      <c r="U5679" t="s">
        <v>24</v>
      </c>
      <c r="V56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79" t="str">
        <f>IF(ChurnTable[[#This Row],[MonthlyCharges]]&lt;35,"Low (&lt;$35)",IF(ChurnTable[[#This Row],[MonthlyCharges]]&lt;70,"Medium ($35-$70)","High (&gt;$70)"))</f>
        <v>High (&gt;$70)</v>
      </c>
      <c r="X5679">
        <f>ChurnTable[[#This Row],[MonthlyCharges]]*12</f>
        <v>969.59999999999991</v>
      </c>
      <c r="Y5679">
        <f>IF(ChurnTable[[#This Row],[Churn]]="Yes",1,0)</f>
        <v>0</v>
      </c>
      <c r="Z5679">
        <f>IF(ChurnTable[[#This Row],[Churn]]="Yes",ChurnTable[[#This Row],[MonthlyCharges]]*12,0)</f>
        <v>0</v>
      </c>
    </row>
    <row r="5680" spans="1:26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 s="1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 s="2">
        <v>60</v>
      </c>
      <c r="T5680" s="2">
        <v>60</v>
      </c>
      <c r="U5680" t="s">
        <v>23</v>
      </c>
      <c r="V56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80" t="str">
        <f>IF(ChurnTable[[#This Row],[MonthlyCharges]]&lt;35,"Low (&lt;$35)",IF(ChurnTable[[#This Row],[MonthlyCharges]]&lt;70,"Medium ($35-$70)","High (&gt;$70)"))</f>
        <v>Medium ($35-$70)</v>
      </c>
      <c r="X5680">
        <f>ChurnTable[[#This Row],[MonthlyCharges]]*12</f>
        <v>720</v>
      </c>
      <c r="Y5680">
        <f>IF(ChurnTable[[#This Row],[Churn]]="Yes",1,0)</f>
        <v>1</v>
      </c>
      <c r="Z5680">
        <f>IF(ChurnTable[[#This Row],[Churn]]="Yes",ChurnTable[[#This Row],[MonthlyCharges]]*12,0)</f>
        <v>720</v>
      </c>
    </row>
    <row r="5681" spans="1:26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 s="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 s="2">
        <v>86.55</v>
      </c>
      <c r="T5681" s="2">
        <v>649.65</v>
      </c>
      <c r="U5681" t="s">
        <v>23</v>
      </c>
      <c r="V56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81" t="str">
        <f>IF(ChurnTable[[#This Row],[MonthlyCharges]]&lt;35,"Low (&lt;$35)",IF(ChurnTable[[#This Row],[MonthlyCharges]]&lt;70,"Medium ($35-$70)","High (&gt;$70)"))</f>
        <v>High (&gt;$70)</v>
      </c>
      <c r="X5681">
        <f>ChurnTable[[#This Row],[MonthlyCharges]]*12</f>
        <v>1038.5999999999999</v>
      </c>
      <c r="Y5681">
        <f>IF(ChurnTable[[#This Row],[Churn]]="Yes",1,0)</f>
        <v>1</v>
      </c>
      <c r="Z5681">
        <f>IF(ChurnTable[[#This Row],[Churn]]="Yes",ChurnTable[[#This Row],[MonthlyCharges]]*12,0)</f>
        <v>1038.5999999999999</v>
      </c>
    </row>
    <row r="5682" spans="1:26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 s="1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 s="2">
        <v>20.85</v>
      </c>
      <c r="T5682" s="2">
        <v>20.85</v>
      </c>
      <c r="U5682" t="s">
        <v>23</v>
      </c>
      <c r="V56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82" t="str">
        <f>IF(ChurnTable[[#This Row],[MonthlyCharges]]&lt;35,"Low (&lt;$35)",IF(ChurnTable[[#This Row],[MonthlyCharges]]&lt;70,"Medium ($35-$70)","High (&gt;$70)"))</f>
        <v>Low (&lt;$35)</v>
      </c>
      <c r="X5682">
        <f>ChurnTable[[#This Row],[MonthlyCharges]]*12</f>
        <v>250.20000000000002</v>
      </c>
      <c r="Y5682">
        <f>IF(ChurnTable[[#This Row],[Churn]]="Yes",1,0)</f>
        <v>1</v>
      </c>
      <c r="Z5682">
        <f>IF(ChurnTable[[#This Row],[Churn]]="Yes",ChurnTable[[#This Row],[MonthlyCharges]]*12,0)</f>
        <v>250.20000000000002</v>
      </c>
    </row>
    <row r="5683" spans="1:26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 s="1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 s="2">
        <v>64.2</v>
      </c>
      <c r="T5683" s="2">
        <v>2106.3000000000002</v>
      </c>
      <c r="U5683" t="s">
        <v>24</v>
      </c>
      <c r="V56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83" t="str">
        <f>IF(ChurnTable[[#This Row],[MonthlyCharges]]&lt;35,"Low (&lt;$35)",IF(ChurnTable[[#This Row],[MonthlyCharges]]&lt;70,"Medium ($35-$70)","High (&gt;$70)"))</f>
        <v>Medium ($35-$70)</v>
      </c>
      <c r="X5683">
        <f>ChurnTable[[#This Row],[MonthlyCharges]]*12</f>
        <v>770.40000000000009</v>
      </c>
      <c r="Y5683">
        <f>IF(ChurnTable[[#This Row],[Churn]]="Yes",1,0)</f>
        <v>0</v>
      </c>
      <c r="Z5683">
        <f>IF(ChurnTable[[#This Row],[Churn]]="Yes",ChurnTable[[#This Row],[MonthlyCharges]]*12,0)</f>
        <v>0</v>
      </c>
    </row>
    <row r="5684" spans="1:26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 s="1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 s="2">
        <v>35</v>
      </c>
      <c r="T5684" s="2">
        <v>35</v>
      </c>
      <c r="U5684" t="s">
        <v>24</v>
      </c>
      <c r="V56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84" t="str">
        <f>IF(ChurnTable[[#This Row],[MonthlyCharges]]&lt;35,"Low (&lt;$35)",IF(ChurnTable[[#This Row],[MonthlyCharges]]&lt;70,"Medium ($35-$70)","High (&gt;$70)"))</f>
        <v>Medium ($35-$70)</v>
      </c>
      <c r="X5684">
        <f>ChurnTable[[#This Row],[MonthlyCharges]]*12</f>
        <v>420</v>
      </c>
      <c r="Y5684">
        <f>IF(ChurnTable[[#This Row],[Churn]]="Yes",1,0)</f>
        <v>0</v>
      </c>
      <c r="Z5684">
        <f>IF(ChurnTable[[#This Row],[Churn]]="Yes",ChurnTable[[#This Row],[MonthlyCharges]]*12,0)</f>
        <v>0</v>
      </c>
    </row>
    <row r="5685" spans="1:26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 s="1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 s="2">
        <v>50.75</v>
      </c>
      <c r="T5685" s="2">
        <v>2011.4</v>
      </c>
      <c r="U5685" t="s">
        <v>23</v>
      </c>
      <c r="V56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85" t="str">
        <f>IF(ChurnTable[[#This Row],[MonthlyCharges]]&lt;35,"Low (&lt;$35)",IF(ChurnTable[[#This Row],[MonthlyCharges]]&lt;70,"Medium ($35-$70)","High (&gt;$70)"))</f>
        <v>Medium ($35-$70)</v>
      </c>
      <c r="X5685">
        <f>ChurnTable[[#This Row],[MonthlyCharges]]*12</f>
        <v>609</v>
      </c>
      <c r="Y5685">
        <f>IF(ChurnTable[[#This Row],[Churn]]="Yes",1,0)</f>
        <v>1</v>
      </c>
      <c r="Z5685">
        <f>IF(ChurnTable[[#This Row],[Churn]]="Yes",ChurnTable[[#This Row],[MonthlyCharges]]*12,0)</f>
        <v>609</v>
      </c>
    </row>
    <row r="5686" spans="1:26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 s="1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 s="2">
        <v>105.5</v>
      </c>
      <c r="T5686" s="2">
        <v>6205.5</v>
      </c>
      <c r="U5686" t="s">
        <v>23</v>
      </c>
      <c r="V56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686" t="str">
        <f>IF(ChurnTable[[#This Row],[MonthlyCharges]]&lt;35,"Low (&lt;$35)",IF(ChurnTable[[#This Row],[MonthlyCharges]]&lt;70,"Medium ($35-$70)","High (&gt;$70)"))</f>
        <v>High (&gt;$70)</v>
      </c>
      <c r="X5686">
        <f>ChurnTable[[#This Row],[MonthlyCharges]]*12</f>
        <v>1266</v>
      </c>
      <c r="Y5686">
        <f>IF(ChurnTable[[#This Row],[Churn]]="Yes",1,0)</f>
        <v>1</v>
      </c>
      <c r="Z5686">
        <f>IF(ChurnTable[[#This Row],[Churn]]="Yes",ChurnTable[[#This Row],[MonthlyCharges]]*12,0)</f>
        <v>1266</v>
      </c>
    </row>
    <row r="5687" spans="1:26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 s="1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 s="2">
        <v>19.2</v>
      </c>
      <c r="T5687" s="2">
        <v>903.7</v>
      </c>
      <c r="U5687" t="s">
        <v>24</v>
      </c>
      <c r="V56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87" t="str">
        <f>IF(ChurnTable[[#This Row],[MonthlyCharges]]&lt;35,"Low (&lt;$35)",IF(ChurnTable[[#This Row],[MonthlyCharges]]&lt;70,"Medium ($35-$70)","High (&gt;$70)"))</f>
        <v>Low (&lt;$35)</v>
      </c>
      <c r="X5687">
        <f>ChurnTable[[#This Row],[MonthlyCharges]]*12</f>
        <v>230.39999999999998</v>
      </c>
      <c r="Y5687">
        <f>IF(ChurnTable[[#This Row],[Churn]]="Yes",1,0)</f>
        <v>0</v>
      </c>
      <c r="Z5687">
        <f>IF(ChurnTable[[#This Row],[Churn]]="Yes",ChurnTable[[#This Row],[MonthlyCharges]]*12,0)</f>
        <v>0</v>
      </c>
    </row>
    <row r="5688" spans="1:26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 s="1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 s="2">
        <v>85.15</v>
      </c>
      <c r="T5688" s="2">
        <v>503.6</v>
      </c>
      <c r="U5688" t="s">
        <v>23</v>
      </c>
      <c r="V56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88" t="str">
        <f>IF(ChurnTable[[#This Row],[MonthlyCharges]]&lt;35,"Low (&lt;$35)",IF(ChurnTable[[#This Row],[MonthlyCharges]]&lt;70,"Medium ($35-$70)","High (&gt;$70)"))</f>
        <v>High (&gt;$70)</v>
      </c>
      <c r="X5688">
        <f>ChurnTable[[#This Row],[MonthlyCharges]]*12</f>
        <v>1021.8000000000001</v>
      </c>
      <c r="Y5688">
        <f>IF(ChurnTable[[#This Row],[Churn]]="Yes",1,0)</f>
        <v>1</v>
      </c>
      <c r="Z5688">
        <f>IF(ChurnTable[[#This Row],[Churn]]="Yes",ChurnTable[[#This Row],[MonthlyCharges]]*12,0)</f>
        <v>1021.8000000000001</v>
      </c>
    </row>
    <row r="5689" spans="1:26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 s="1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 s="2">
        <v>90.65</v>
      </c>
      <c r="T5689" s="2">
        <v>3882.3</v>
      </c>
      <c r="U5689" t="s">
        <v>24</v>
      </c>
      <c r="V56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89" t="str">
        <f>IF(ChurnTable[[#This Row],[MonthlyCharges]]&lt;35,"Low (&lt;$35)",IF(ChurnTable[[#This Row],[MonthlyCharges]]&lt;70,"Medium ($35-$70)","High (&gt;$70)"))</f>
        <v>High (&gt;$70)</v>
      </c>
      <c r="X5689">
        <f>ChurnTable[[#This Row],[MonthlyCharges]]*12</f>
        <v>1087.8000000000002</v>
      </c>
      <c r="Y5689">
        <f>IF(ChurnTable[[#This Row],[Churn]]="Yes",1,0)</f>
        <v>0</v>
      </c>
      <c r="Z5689">
        <f>IF(ChurnTable[[#This Row],[Churn]]="Yes",ChurnTable[[#This Row],[MonthlyCharges]]*12,0)</f>
        <v>0</v>
      </c>
    </row>
    <row r="5690" spans="1:26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 s="1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 s="2">
        <v>20</v>
      </c>
      <c r="T5690" s="2">
        <v>879.8</v>
      </c>
      <c r="U5690" t="s">
        <v>24</v>
      </c>
      <c r="V56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90" t="str">
        <f>IF(ChurnTable[[#This Row],[MonthlyCharges]]&lt;35,"Low (&lt;$35)",IF(ChurnTable[[#This Row],[MonthlyCharges]]&lt;70,"Medium ($35-$70)","High (&gt;$70)"))</f>
        <v>Low (&lt;$35)</v>
      </c>
      <c r="X5690">
        <f>ChurnTable[[#This Row],[MonthlyCharges]]*12</f>
        <v>240</v>
      </c>
      <c r="Y5690">
        <f>IF(ChurnTable[[#This Row],[Churn]]="Yes",1,0)</f>
        <v>0</v>
      </c>
      <c r="Z5690">
        <f>IF(ChurnTable[[#This Row],[Churn]]="Yes",ChurnTable[[#This Row],[MonthlyCharges]]*12,0)</f>
        <v>0</v>
      </c>
    </row>
    <row r="5691" spans="1:26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 s="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 s="2">
        <v>74.650000000000006</v>
      </c>
      <c r="T5691" s="2">
        <v>383.65</v>
      </c>
      <c r="U5691" t="s">
        <v>24</v>
      </c>
      <c r="V56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91" t="str">
        <f>IF(ChurnTable[[#This Row],[MonthlyCharges]]&lt;35,"Low (&lt;$35)",IF(ChurnTable[[#This Row],[MonthlyCharges]]&lt;70,"Medium ($35-$70)","High (&gt;$70)"))</f>
        <v>High (&gt;$70)</v>
      </c>
      <c r="X5691">
        <f>ChurnTable[[#This Row],[MonthlyCharges]]*12</f>
        <v>895.80000000000007</v>
      </c>
      <c r="Y5691">
        <f>IF(ChurnTable[[#This Row],[Churn]]="Yes",1,0)</f>
        <v>0</v>
      </c>
      <c r="Z5691">
        <f>IF(ChurnTable[[#This Row],[Churn]]="Yes",ChurnTable[[#This Row],[MonthlyCharges]]*12,0)</f>
        <v>0</v>
      </c>
    </row>
    <row r="5692" spans="1:26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 s="1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 s="2">
        <v>61.2</v>
      </c>
      <c r="T5692" s="2">
        <v>4390.25</v>
      </c>
      <c r="U5692" t="s">
        <v>24</v>
      </c>
      <c r="V56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92" t="str">
        <f>IF(ChurnTable[[#This Row],[MonthlyCharges]]&lt;35,"Low (&lt;$35)",IF(ChurnTable[[#This Row],[MonthlyCharges]]&lt;70,"Medium ($35-$70)","High (&gt;$70)"))</f>
        <v>Medium ($35-$70)</v>
      </c>
      <c r="X5692">
        <f>ChurnTable[[#This Row],[MonthlyCharges]]*12</f>
        <v>734.40000000000009</v>
      </c>
      <c r="Y5692">
        <f>IF(ChurnTable[[#This Row],[Churn]]="Yes",1,0)</f>
        <v>0</v>
      </c>
      <c r="Z5692">
        <f>IF(ChurnTable[[#This Row],[Churn]]="Yes",ChurnTable[[#This Row],[MonthlyCharges]]*12,0)</f>
        <v>0</v>
      </c>
    </row>
    <row r="5693" spans="1:26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 s="1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 s="2">
        <v>19.95</v>
      </c>
      <c r="T5693" s="2">
        <v>68.2</v>
      </c>
      <c r="U5693" t="s">
        <v>24</v>
      </c>
      <c r="V56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93" t="str">
        <f>IF(ChurnTable[[#This Row],[MonthlyCharges]]&lt;35,"Low (&lt;$35)",IF(ChurnTable[[#This Row],[MonthlyCharges]]&lt;70,"Medium ($35-$70)","High (&gt;$70)"))</f>
        <v>Low (&lt;$35)</v>
      </c>
      <c r="X5693">
        <f>ChurnTable[[#This Row],[MonthlyCharges]]*12</f>
        <v>239.39999999999998</v>
      </c>
      <c r="Y5693">
        <f>IF(ChurnTable[[#This Row],[Churn]]="Yes",1,0)</f>
        <v>0</v>
      </c>
      <c r="Z5693">
        <f>IF(ChurnTable[[#This Row],[Churn]]="Yes",ChurnTable[[#This Row],[MonthlyCharges]]*12,0)</f>
        <v>0</v>
      </c>
    </row>
    <row r="5694" spans="1:26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 s="1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 s="2">
        <v>54.8</v>
      </c>
      <c r="T5694" s="2">
        <v>452.8</v>
      </c>
      <c r="U5694" t="s">
        <v>24</v>
      </c>
      <c r="V56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694" t="str">
        <f>IF(ChurnTable[[#This Row],[MonthlyCharges]]&lt;35,"Low (&lt;$35)",IF(ChurnTable[[#This Row],[MonthlyCharges]]&lt;70,"Medium ($35-$70)","High (&gt;$70)"))</f>
        <v>Medium ($35-$70)</v>
      </c>
      <c r="X5694">
        <f>ChurnTable[[#This Row],[MonthlyCharges]]*12</f>
        <v>657.59999999999991</v>
      </c>
      <c r="Y5694">
        <f>IF(ChurnTable[[#This Row],[Churn]]="Yes",1,0)</f>
        <v>0</v>
      </c>
      <c r="Z5694">
        <f>IF(ChurnTable[[#This Row],[Churn]]="Yes",ChurnTable[[#This Row],[MonthlyCharges]]*12,0)</f>
        <v>0</v>
      </c>
    </row>
    <row r="5695" spans="1:26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 s="1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 s="2">
        <v>73.45</v>
      </c>
      <c r="T5695" s="2">
        <v>5329</v>
      </c>
      <c r="U5695" t="s">
        <v>24</v>
      </c>
      <c r="V56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95" t="str">
        <f>IF(ChurnTable[[#This Row],[MonthlyCharges]]&lt;35,"Low (&lt;$35)",IF(ChurnTable[[#This Row],[MonthlyCharges]]&lt;70,"Medium ($35-$70)","High (&gt;$70)"))</f>
        <v>High (&gt;$70)</v>
      </c>
      <c r="X5695">
        <f>ChurnTable[[#This Row],[MonthlyCharges]]*12</f>
        <v>881.40000000000009</v>
      </c>
      <c r="Y5695">
        <f>IF(ChurnTable[[#This Row],[Churn]]="Yes",1,0)</f>
        <v>0</v>
      </c>
      <c r="Z5695">
        <f>IF(ChurnTable[[#This Row],[Churn]]="Yes",ChurnTable[[#This Row],[MonthlyCharges]]*12,0)</f>
        <v>0</v>
      </c>
    </row>
    <row r="5696" spans="1:26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 s="1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 s="2">
        <v>51.45</v>
      </c>
      <c r="T5696" s="2">
        <v>1758.9</v>
      </c>
      <c r="U5696" t="s">
        <v>24</v>
      </c>
      <c r="V56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696" t="str">
        <f>IF(ChurnTable[[#This Row],[MonthlyCharges]]&lt;35,"Low (&lt;$35)",IF(ChurnTable[[#This Row],[MonthlyCharges]]&lt;70,"Medium ($35-$70)","High (&gt;$70)"))</f>
        <v>Medium ($35-$70)</v>
      </c>
      <c r="X5696">
        <f>ChurnTable[[#This Row],[MonthlyCharges]]*12</f>
        <v>617.40000000000009</v>
      </c>
      <c r="Y5696">
        <f>IF(ChurnTable[[#This Row],[Churn]]="Yes",1,0)</f>
        <v>0</v>
      </c>
      <c r="Z5696">
        <f>IF(ChurnTable[[#This Row],[Churn]]="Yes",ChurnTable[[#This Row],[MonthlyCharges]]*12,0)</f>
        <v>0</v>
      </c>
    </row>
    <row r="5697" spans="1:26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 s="1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 s="2">
        <v>80.45</v>
      </c>
      <c r="T5697" s="2">
        <v>5737.6</v>
      </c>
      <c r="U5697" t="s">
        <v>24</v>
      </c>
      <c r="V56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97" t="str">
        <f>IF(ChurnTable[[#This Row],[MonthlyCharges]]&lt;35,"Low (&lt;$35)",IF(ChurnTable[[#This Row],[MonthlyCharges]]&lt;70,"Medium ($35-$70)","High (&gt;$70)"))</f>
        <v>High (&gt;$70)</v>
      </c>
      <c r="X5697">
        <f>ChurnTable[[#This Row],[MonthlyCharges]]*12</f>
        <v>965.40000000000009</v>
      </c>
      <c r="Y5697">
        <f>IF(ChurnTable[[#This Row],[Churn]]="Yes",1,0)</f>
        <v>0</v>
      </c>
      <c r="Z5697">
        <f>IF(ChurnTable[[#This Row],[Churn]]="Yes",ChurnTable[[#This Row],[MonthlyCharges]]*12,0)</f>
        <v>0</v>
      </c>
    </row>
    <row r="5698" spans="1:26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 s="1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 s="2">
        <v>54.2</v>
      </c>
      <c r="T5698" s="2">
        <v>1152.7</v>
      </c>
      <c r="U5698" t="s">
        <v>23</v>
      </c>
      <c r="V56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698" t="str">
        <f>IF(ChurnTable[[#This Row],[MonthlyCharges]]&lt;35,"Low (&lt;$35)",IF(ChurnTable[[#This Row],[MonthlyCharges]]&lt;70,"Medium ($35-$70)","High (&gt;$70)"))</f>
        <v>Medium ($35-$70)</v>
      </c>
      <c r="X5698">
        <f>ChurnTable[[#This Row],[MonthlyCharges]]*12</f>
        <v>650.40000000000009</v>
      </c>
      <c r="Y5698">
        <f>IF(ChurnTable[[#This Row],[Churn]]="Yes",1,0)</f>
        <v>1</v>
      </c>
      <c r="Z5698">
        <f>IF(ChurnTable[[#This Row],[Churn]]="Yes",ChurnTable[[#This Row],[MonthlyCharges]]*12,0)</f>
        <v>650.40000000000009</v>
      </c>
    </row>
    <row r="5699" spans="1:26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 s="1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 s="2">
        <v>109.5</v>
      </c>
      <c r="T5699" s="2">
        <v>7674.55</v>
      </c>
      <c r="U5699" t="s">
        <v>23</v>
      </c>
      <c r="V56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699" t="str">
        <f>IF(ChurnTable[[#This Row],[MonthlyCharges]]&lt;35,"Low (&lt;$35)",IF(ChurnTable[[#This Row],[MonthlyCharges]]&lt;70,"Medium ($35-$70)","High (&gt;$70)"))</f>
        <v>High (&gt;$70)</v>
      </c>
      <c r="X5699">
        <f>ChurnTable[[#This Row],[MonthlyCharges]]*12</f>
        <v>1314</v>
      </c>
      <c r="Y5699">
        <f>IF(ChurnTable[[#This Row],[Churn]]="Yes",1,0)</f>
        <v>1</v>
      </c>
      <c r="Z5699">
        <f>IF(ChurnTable[[#This Row],[Churn]]="Yes",ChurnTable[[#This Row],[MonthlyCharges]]*12,0)</f>
        <v>1314</v>
      </c>
    </row>
    <row r="5700" spans="1:26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 s="1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 s="2">
        <v>104.4</v>
      </c>
      <c r="T5700" s="2">
        <v>2157.9499999999998</v>
      </c>
      <c r="U5700" t="s">
        <v>23</v>
      </c>
      <c r="V57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00" t="str">
        <f>IF(ChurnTable[[#This Row],[MonthlyCharges]]&lt;35,"Low (&lt;$35)",IF(ChurnTable[[#This Row],[MonthlyCharges]]&lt;70,"Medium ($35-$70)","High (&gt;$70)"))</f>
        <v>High (&gt;$70)</v>
      </c>
      <c r="X5700">
        <f>ChurnTable[[#This Row],[MonthlyCharges]]*12</f>
        <v>1252.8000000000002</v>
      </c>
      <c r="Y5700">
        <f>IF(ChurnTable[[#This Row],[Churn]]="Yes",1,0)</f>
        <v>1</v>
      </c>
      <c r="Z5700">
        <f>IF(ChurnTable[[#This Row],[Churn]]="Yes",ChurnTable[[#This Row],[MonthlyCharges]]*12,0)</f>
        <v>1252.8000000000002</v>
      </c>
    </row>
    <row r="5701" spans="1:26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 s="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 s="2">
        <v>85.3</v>
      </c>
      <c r="T5701" s="2">
        <v>1219.8499999999999</v>
      </c>
      <c r="U5701" t="s">
        <v>24</v>
      </c>
      <c r="V57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01" t="str">
        <f>IF(ChurnTable[[#This Row],[MonthlyCharges]]&lt;35,"Low (&lt;$35)",IF(ChurnTable[[#This Row],[MonthlyCharges]]&lt;70,"Medium ($35-$70)","High (&gt;$70)"))</f>
        <v>High (&gt;$70)</v>
      </c>
      <c r="X5701">
        <f>ChurnTable[[#This Row],[MonthlyCharges]]*12</f>
        <v>1023.5999999999999</v>
      </c>
      <c r="Y5701">
        <f>IF(ChurnTable[[#This Row],[Churn]]="Yes",1,0)</f>
        <v>0</v>
      </c>
      <c r="Z5701">
        <f>IF(ChurnTable[[#This Row],[Churn]]="Yes",ChurnTable[[#This Row],[MonthlyCharges]]*12,0)</f>
        <v>0</v>
      </c>
    </row>
    <row r="5702" spans="1:26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 s="1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 s="2">
        <v>79.3</v>
      </c>
      <c r="T5702" s="2">
        <v>2414.5500000000002</v>
      </c>
      <c r="U5702" t="s">
        <v>24</v>
      </c>
      <c r="V57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02" t="str">
        <f>IF(ChurnTable[[#This Row],[MonthlyCharges]]&lt;35,"Low (&lt;$35)",IF(ChurnTable[[#This Row],[MonthlyCharges]]&lt;70,"Medium ($35-$70)","High (&gt;$70)"))</f>
        <v>High (&gt;$70)</v>
      </c>
      <c r="X5702">
        <f>ChurnTable[[#This Row],[MonthlyCharges]]*12</f>
        <v>951.59999999999991</v>
      </c>
      <c r="Y5702">
        <f>IF(ChurnTable[[#This Row],[Churn]]="Yes",1,0)</f>
        <v>0</v>
      </c>
      <c r="Z5702">
        <f>IF(ChurnTable[[#This Row],[Churn]]="Yes",ChurnTable[[#This Row],[MonthlyCharges]]*12,0)</f>
        <v>0</v>
      </c>
    </row>
    <row r="5703" spans="1:26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 s="1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 s="2">
        <v>76.5</v>
      </c>
      <c r="T5703" s="2">
        <v>1155.5999999999999</v>
      </c>
      <c r="U5703" t="s">
        <v>24</v>
      </c>
      <c r="V57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03" t="str">
        <f>IF(ChurnTable[[#This Row],[MonthlyCharges]]&lt;35,"Low (&lt;$35)",IF(ChurnTable[[#This Row],[MonthlyCharges]]&lt;70,"Medium ($35-$70)","High (&gt;$70)"))</f>
        <v>High (&gt;$70)</v>
      </c>
      <c r="X5703">
        <f>ChurnTable[[#This Row],[MonthlyCharges]]*12</f>
        <v>918</v>
      </c>
      <c r="Y5703">
        <f>IF(ChurnTable[[#This Row],[Churn]]="Yes",1,0)</f>
        <v>0</v>
      </c>
      <c r="Z5703">
        <f>IF(ChurnTable[[#This Row],[Churn]]="Yes",ChurnTable[[#This Row],[MonthlyCharges]]*12,0)</f>
        <v>0</v>
      </c>
    </row>
    <row r="5704" spans="1:26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 s="1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 s="2">
        <v>105.1</v>
      </c>
      <c r="T5704" s="2">
        <v>7548.1</v>
      </c>
      <c r="U5704" t="s">
        <v>23</v>
      </c>
      <c r="V57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04" t="str">
        <f>IF(ChurnTable[[#This Row],[MonthlyCharges]]&lt;35,"Low (&lt;$35)",IF(ChurnTable[[#This Row],[MonthlyCharges]]&lt;70,"Medium ($35-$70)","High (&gt;$70)"))</f>
        <v>High (&gt;$70)</v>
      </c>
      <c r="X5704">
        <f>ChurnTable[[#This Row],[MonthlyCharges]]*12</f>
        <v>1261.1999999999998</v>
      </c>
      <c r="Y5704">
        <f>IF(ChurnTable[[#This Row],[Churn]]="Yes",1,0)</f>
        <v>1</v>
      </c>
      <c r="Z5704">
        <f>IF(ChurnTable[[#This Row],[Churn]]="Yes",ChurnTable[[#This Row],[MonthlyCharges]]*12,0)</f>
        <v>1261.1999999999998</v>
      </c>
    </row>
    <row r="5705" spans="1:26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 s="1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 s="2">
        <v>25.4</v>
      </c>
      <c r="T5705" s="2">
        <v>1809.35</v>
      </c>
      <c r="U5705" t="s">
        <v>24</v>
      </c>
      <c r="V57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05" t="str">
        <f>IF(ChurnTable[[#This Row],[MonthlyCharges]]&lt;35,"Low (&lt;$35)",IF(ChurnTable[[#This Row],[MonthlyCharges]]&lt;70,"Medium ($35-$70)","High (&gt;$70)"))</f>
        <v>Low (&lt;$35)</v>
      </c>
      <c r="X5705">
        <f>ChurnTable[[#This Row],[MonthlyCharges]]*12</f>
        <v>304.79999999999995</v>
      </c>
      <c r="Y5705">
        <f>IF(ChurnTable[[#This Row],[Churn]]="Yes",1,0)</f>
        <v>0</v>
      </c>
      <c r="Z5705">
        <f>IF(ChurnTable[[#This Row],[Churn]]="Yes",ChurnTable[[#This Row],[MonthlyCharges]]*12,0)</f>
        <v>0</v>
      </c>
    </row>
    <row r="5706" spans="1:26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 s="1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 s="2">
        <v>86.85</v>
      </c>
      <c r="T5706" s="2">
        <v>1564.4</v>
      </c>
      <c r="U5706" t="s">
        <v>24</v>
      </c>
      <c r="V57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06" t="str">
        <f>IF(ChurnTable[[#This Row],[MonthlyCharges]]&lt;35,"Low (&lt;$35)",IF(ChurnTable[[#This Row],[MonthlyCharges]]&lt;70,"Medium ($35-$70)","High (&gt;$70)"))</f>
        <v>High (&gt;$70)</v>
      </c>
      <c r="X5706">
        <f>ChurnTable[[#This Row],[MonthlyCharges]]*12</f>
        <v>1042.1999999999998</v>
      </c>
      <c r="Y5706">
        <f>IF(ChurnTable[[#This Row],[Churn]]="Yes",1,0)</f>
        <v>0</v>
      </c>
      <c r="Z5706">
        <f>IF(ChurnTable[[#This Row],[Churn]]="Yes",ChurnTable[[#This Row],[MonthlyCharges]]*12,0)</f>
        <v>0</v>
      </c>
    </row>
    <row r="5707" spans="1:26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 s="1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 s="2">
        <v>19.649999999999999</v>
      </c>
      <c r="T5707" s="2">
        <v>19.649999999999999</v>
      </c>
      <c r="U5707" t="s">
        <v>24</v>
      </c>
      <c r="V57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07" t="str">
        <f>IF(ChurnTable[[#This Row],[MonthlyCharges]]&lt;35,"Low (&lt;$35)",IF(ChurnTable[[#This Row],[MonthlyCharges]]&lt;70,"Medium ($35-$70)","High (&gt;$70)"))</f>
        <v>Low (&lt;$35)</v>
      </c>
      <c r="X5707">
        <f>ChurnTable[[#This Row],[MonthlyCharges]]*12</f>
        <v>235.79999999999998</v>
      </c>
      <c r="Y5707">
        <f>IF(ChurnTable[[#This Row],[Churn]]="Yes",1,0)</f>
        <v>0</v>
      </c>
      <c r="Z5707">
        <f>IF(ChurnTable[[#This Row],[Churn]]="Yes",ChurnTable[[#This Row],[MonthlyCharges]]*12,0)</f>
        <v>0</v>
      </c>
    </row>
    <row r="5708" spans="1:26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 s="1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 s="2">
        <v>75.7</v>
      </c>
      <c r="T5708" s="2">
        <v>75.7</v>
      </c>
      <c r="U5708" t="s">
        <v>23</v>
      </c>
      <c r="V57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08" t="str">
        <f>IF(ChurnTable[[#This Row],[MonthlyCharges]]&lt;35,"Low (&lt;$35)",IF(ChurnTable[[#This Row],[MonthlyCharges]]&lt;70,"Medium ($35-$70)","High (&gt;$70)"))</f>
        <v>High (&gt;$70)</v>
      </c>
      <c r="X5708">
        <f>ChurnTable[[#This Row],[MonthlyCharges]]*12</f>
        <v>908.40000000000009</v>
      </c>
      <c r="Y5708">
        <f>IF(ChurnTable[[#This Row],[Churn]]="Yes",1,0)</f>
        <v>1</v>
      </c>
      <c r="Z5708">
        <f>IF(ChurnTable[[#This Row],[Churn]]="Yes",ChurnTable[[#This Row],[MonthlyCharges]]*12,0)</f>
        <v>908.40000000000009</v>
      </c>
    </row>
    <row r="5709" spans="1:26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 s="1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 s="2">
        <v>45.55</v>
      </c>
      <c r="T5709" s="2">
        <v>84.4</v>
      </c>
      <c r="U5709" t="s">
        <v>24</v>
      </c>
      <c r="V57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09" t="str">
        <f>IF(ChurnTable[[#This Row],[MonthlyCharges]]&lt;35,"Low (&lt;$35)",IF(ChurnTable[[#This Row],[MonthlyCharges]]&lt;70,"Medium ($35-$70)","High (&gt;$70)"))</f>
        <v>Medium ($35-$70)</v>
      </c>
      <c r="X5709">
        <f>ChurnTable[[#This Row],[MonthlyCharges]]*12</f>
        <v>546.59999999999991</v>
      </c>
      <c r="Y5709">
        <f>IF(ChurnTable[[#This Row],[Churn]]="Yes",1,0)</f>
        <v>0</v>
      </c>
      <c r="Z5709">
        <f>IF(ChurnTable[[#This Row],[Churn]]="Yes",ChurnTable[[#This Row],[MonthlyCharges]]*12,0)</f>
        <v>0</v>
      </c>
    </row>
    <row r="5710" spans="1:26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 s="1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 s="2">
        <v>78.099999999999994</v>
      </c>
      <c r="T5710" s="2">
        <v>864.85</v>
      </c>
      <c r="U5710" t="s">
        <v>24</v>
      </c>
      <c r="V57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10" t="str">
        <f>IF(ChurnTable[[#This Row],[MonthlyCharges]]&lt;35,"Low (&lt;$35)",IF(ChurnTable[[#This Row],[MonthlyCharges]]&lt;70,"Medium ($35-$70)","High (&gt;$70)"))</f>
        <v>High (&gt;$70)</v>
      </c>
      <c r="X5710">
        <f>ChurnTable[[#This Row],[MonthlyCharges]]*12</f>
        <v>937.19999999999993</v>
      </c>
      <c r="Y5710">
        <f>IF(ChurnTable[[#This Row],[Churn]]="Yes",1,0)</f>
        <v>0</v>
      </c>
      <c r="Z5710">
        <f>IF(ChurnTable[[#This Row],[Churn]]="Yes",ChurnTable[[#This Row],[MonthlyCharges]]*12,0)</f>
        <v>0</v>
      </c>
    </row>
    <row r="5711" spans="1:26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 s="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 s="2">
        <v>19.3</v>
      </c>
      <c r="T5711" s="2">
        <v>228.75</v>
      </c>
      <c r="U5711" t="s">
        <v>24</v>
      </c>
      <c r="V57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11" t="str">
        <f>IF(ChurnTable[[#This Row],[MonthlyCharges]]&lt;35,"Low (&lt;$35)",IF(ChurnTable[[#This Row],[MonthlyCharges]]&lt;70,"Medium ($35-$70)","High (&gt;$70)"))</f>
        <v>Low (&lt;$35)</v>
      </c>
      <c r="X5711">
        <f>ChurnTable[[#This Row],[MonthlyCharges]]*12</f>
        <v>231.60000000000002</v>
      </c>
      <c r="Y5711">
        <f>IF(ChurnTable[[#This Row],[Churn]]="Yes",1,0)</f>
        <v>0</v>
      </c>
      <c r="Z5711">
        <f>IF(ChurnTable[[#This Row],[Churn]]="Yes",ChurnTable[[#This Row],[MonthlyCharges]]*12,0)</f>
        <v>0</v>
      </c>
    </row>
    <row r="5712" spans="1:26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 s="1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 s="2">
        <v>110.5</v>
      </c>
      <c r="T5712" s="2">
        <v>7752.05</v>
      </c>
      <c r="U5712" t="s">
        <v>24</v>
      </c>
      <c r="V57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12" t="str">
        <f>IF(ChurnTable[[#This Row],[MonthlyCharges]]&lt;35,"Low (&lt;$35)",IF(ChurnTable[[#This Row],[MonthlyCharges]]&lt;70,"Medium ($35-$70)","High (&gt;$70)"))</f>
        <v>High (&gt;$70)</v>
      </c>
      <c r="X5712">
        <f>ChurnTable[[#This Row],[MonthlyCharges]]*12</f>
        <v>1326</v>
      </c>
      <c r="Y5712">
        <f>IF(ChurnTable[[#This Row],[Churn]]="Yes",1,0)</f>
        <v>0</v>
      </c>
      <c r="Z5712">
        <f>IF(ChurnTable[[#This Row],[Churn]]="Yes",ChurnTable[[#This Row],[MonthlyCharges]]*12,0)</f>
        <v>0</v>
      </c>
    </row>
    <row r="5713" spans="1:26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 s="1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 s="2">
        <v>90.8</v>
      </c>
      <c r="T5713" s="2">
        <v>1951</v>
      </c>
      <c r="U5713" t="s">
        <v>23</v>
      </c>
      <c r="V57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13" t="str">
        <f>IF(ChurnTable[[#This Row],[MonthlyCharges]]&lt;35,"Low (&lt;$35)",IF(ChurnTable[[#This Row],[MonthlyCharges]]&lt;70,"Medium ($35-$70)","High (&gt;$70)"))</f>
        <v>High (&gt;$70)</v>
      </c>
      <c r="X5713">
        <f>ChurnTable[[#This Row],[MonthlyCharges]]*12</f>
        <v>1089.5999999999999</v>
      </c>
      <c r="Y5713">
        <f>IF(ChurnTable[[#This Row],[Churn]]="Yes",1,0)</f>
        <v>1</v>
      </c>
      <c r="Z5713">
        <f>IF(ChurnTable[[#This Row],[Churn]]="Yes",ChurnTable[[#This Row],[MonthlyCharges]]*12,0)</f>
        <v>1089.5999999999999</v>
      </c>
    </row>
    <row r="5714" spans="1:26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 s="1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 s="2">
        <v>20.3</v>
      </c>
      <c r="T5714" s="2">
        <v>470.6</v>
      </c>
      <c r="U5714" t="s">
        <v>24</v>
      </c>
      <c r="V57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14" t="str">
        <f>IF(ChurnTable[[#This Row],[MonthlyCharges]]&lt;35,"Low (&lt;$35)",IF(ChurnTable[[#This Row],[MonthlyCharges]]&lt;70,"Medium ($35-$70)","High (&gt;$70)"))</f>
        <v>Low (&lt;$35)</v>
      </c>
      <c r="X5714">
        <f>ChurnTable[[#This Row],[MonthlyCharges]]*12</f>
        <v>243.60000000000002</v>
      </c>
      <c r="Y5714">
        <f>IF(ChurnTable[[#This Row],[Churn]]="Yes",1,0)</f>
        <v>0</v>
      </c>
      <c r="Z5714">
        <f>IF(ChurnTable[[#This Row],[Churn]]="Yes",ChurnTable[[#This Row],[MonthlyCharges]]*12,0)</f>
        <v>0</v>
      </c>
    </row>
    <row r="5715" spans="1:26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 s="1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 s="2">
        <v>81.349999999999994</v>
      </c>
      <c r="T5715" s="2">
        <v>4060.9</v>
      </c>
      <c r="U5715" t="s">
        <v>24</v>
      </c>
      <c r="V57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715" t="str">
        <f>IF(ChurnTable[[#This Row],[MonthlyCharges]]&lt;35,"Low (&lt;$35)",IF(ChurnTable[[#This Row],[MonthlyCharges]]&lt;70,"Medium ($35-$70)","High (&gt;$70)"))</f>
        <v>High (&gt;$70)</v>
      </c>
      <c r="X5715">
        <f>ChurnTable[[#This Row],[MonthlyCharges]]*12</f>
        <v>976.19999999999993</v>
      </c>
      <c r="Y5715">
        <f>IF(ChurnTable[[#This Row],[Churn]]="Yes",1,0)</f>
        <v>0</v>
      </c>
      <c r="Z5715">
        <f>IF(ChurnTable[[#This Row],[Churn]]="Yes",ChurnTable[[#This Row],[MonthlyCharges]]*12,0)</f>
        <v>0</v>
      </c>
    </row>
    <row r="5716" spans="1:26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 s="1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 s="2">
        <v>97.95</v>
      </c>
      <c r="T5716" s="2">
        <v>384.5</v>
      </c>
      <c r="U5716" t="s">
        <v>23</v>
      </c>
      <c r="V57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16" t="str">
        <f>IF(ChurnTable[[#This Row],[MonthlyCharges]]&lt;35,"Low (&lt;$35)",IF(ChurnTable[[#This Row],[MonthlyCharges]]&lt;70,"Medium ($35-$70)","High (&gt;$70)"))</f>
        <v>High (&gt;$70)</v>
      </c>
      <c r="X5716">
        <f>ChurnTable[[#This Row],[MonthlyCharges]]*12</f>
        <v>1175.4000000000001</v>
      </c>
      <c r="Y5716">
        <f>IF(ChurnTable[[#This Row],[Churn]]="Yes",1,0)</f>
        <v>1</v>
      </c>
      <c r="Z5716">
        <f>IF(ChurnTable[[#This Row],[Churn]]="Yes",ChurnTable[[#This Row],[MonthlyCharges]]*12,0)</f>
        <v>1175.4000000000001</v>
      </c>
    </row>
    <row r="5717" spans="1:26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 s="1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 s="2">
        <v>108.15</v>
      </c>
      <c r="T5717" s="2">
        <v>3432.9</v>
      </c>
      <c r="U5717" t="s">
        <v>23</v>
      </c>
      <c r="V57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17" t="str">
        <f>IF(ChurnTable[[#This Row],[MonthlyCharges]]&lt;35,"Low (&lt;$35)",IF(ChurnTable[[#This Row],[MonthlyCharges]]&lt;70,"Medium ($35-$70)","High (&gt;$70)"))</f>
        <v>High (&gt;$70)</v>
      </c>
      <c r="X5717">
        <f>ChurnTable[[#This Row],[MonthlyCharges]]*12</f>
        <v>1297.8000000000002</v>
      </c>
      <c r="Y5717">
        <f>IF(ChurnTable[[#This Row],[Churn]]="Yes",1,0)</f>
        <v>1</v>
      </c>
      <c r="Z5717">
        <f>IF(ChurnTable[[#This Row],[Churn]]="Yes",ChurnTable[[#This Row],[MonthlyCharges]]*12,0)</f>
        <v>1297.8000000000002</v>
      </c>
    </row>
    <row r="5718" spans="1:26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 s="1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 s="2">
        <v>55.3</v>
      </c>
      <c r="T5718" s="2">
        <v>108.65</v>
      </c>
      <c r="U5718" t="s">
        <v>24</v>
      </c>
      <c r="V57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18" t="str">
        <f>IF(ChurnTable[[#This Row],[MonthlyCharges]]&lt;35,"Low (&lt;$35)",IF(ChurnTable[[#This Row],[MonthlyCharges]]&lt;70,"Medium ($35-$70)","High (&gt;$70)"))</f>
        <v>Medium ($35-$70)</v>
      </c>
      <c r="X5718">
        <f>ChurnTable[[#This Row],[MonthlyCharges]]*12</f>
        <v>663.59999999999991</v>
      </c>
      <c r="Y5718">
        <f>IF(ChurnTable[[#This Row],[Churn]]="Yes",1,0)</f>
        <v>0</v>
      </c>
      <c r="Z5718">
        <f>IF(ChurnTable[[#This Row],[Churn]]="Yes",ChurnTable[[#This Row],[MonthlyCharges]]*12,0)</f>
        <v>0</v>
      </c>
    </row>
    <row r="5719" spans="1:26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 s="1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 s="2">
        <v>56.55</v>
      </c>
      <c r="T5719" s="2">
        <v>3952.65</v>
      </c>
      <c r="U5719" t="s">
        <v>24</v>
      </c>
      <c r="V57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19" t="str">
        <f>IF(ChurnTable[[#This Row],[MonthlyCharges]]&lt;35,"Low (&lt;$35)",IF(ChurnTable[[#This Row],[MonthlyCharges]]&lt;70,"Medium ($35-$70)","High (&gt;$70)"))</f>
        <v>Medium ($35-$70)</v>
      </c>
      <c r="X5719">
        <f>ChurnTable[[#This Row],[MonthlyCharges]]*12</f>
        <v>678.59999999999991</v>
      </c>
      <c r="Y5719">
        <f>IF(ChurnTable[[#This Row],[Churn]]="Yes",1,0)</f>
        <v>0</v>
      </c>
      <c r="Z5719">
        <f>IF(ChurnTable[[#This Row],[Churn]]="Yes",ChurnTable[[#This Row],[MonthlyCharges]]*12,0)</f>
        <v>0</v>
      </c>
    </row>
    <row r="5720" spans="1:26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 s="1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 s="2">
        <v>80.5</v>
      </c>
      <c r="T5720" s="2">
        <v>463.05</v>
      </c>
      <c r="U5720" t="s">
        <v>23</v>
      </c>
      <c r="V57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20" t="str">
        <f>IF(ChurnTable[[#This Row],[MonthlyCharges]]&lt;35,"Low (&lt;$35)",IF(ChurnTable[[#This Row],[MonthlyCharges]]&lt;70,"Medium ($35-$70)","High (&gt;$70)"))</f>
        <v>High (&gt;$70)</v>
      </c>
      <c r="X5720">
        <f>ChurnTable[[#This Row],[MonthlyCharges]]*12</f>
        <v>966</v>
      </c>
      <c r="Y5720">
        <f>IF(ChurnTable[[#This Row],[Churn]]="Yes",1,0)</f>
        <v>1</v>
      </c>
      <c r="Z5720">
        <f>IF(ChurnTable[[#This Row],[Churn]]="Yes",ChurnTable[[#This Row],[MonthlyCharges]]*12,0)</f>
        <v>966</v>
      </c>
    </row>
    <row r="5721" spans="1:26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 s="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 s="2">
        <v>19.7</v>
      </c>
      <c r="T5721" s="2">
        <v>494.05</v>
      </c>
      <c r="U5721" t="s">
        <v>24</v>
      </c>
      <c r="V57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21" t="str">
        <f>IF(ChurnTable[[#This Row],[MonthlyCharges]]&lt;35,"Low (&lt;$35)",IF(ChurnTable[[#This Row],[MonthlyCharges]]&lt;70,"Medium ($35-$70)","High (&gt;$70)"))</f>
        <v>Low (&lt;$35)</v>
      </c>
      <c r="X5721">
        <f>ChurnTable[[#This Row],[MonthlyCharges]]*12</f>
        <v>236.39999999999998</v>
      </c>
      <c r="Y5721">
        <f>IF(ChurnTable[[#This Row],[Churn]]="Yes",1,0)</f>
        <v>0</v>
      </c>
      <c r="Z5721">
        <f>IF(ChurnTable[[#This Row],[Churn]]="Yes",ChurnTable[[#This Row],[MonthlyCharges]]*12,0)</f>
        <v>0</v>
      </c>
    </row>
    <row r="5722" spans="1:26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 s="1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 s="2">
        <v>104.05</v>
      </c>
      <c r="T5722" s="2">
        <v>3416.85</v>
      </c>
      <c r="U5722" t="s">
        <v>24</v>
      </c>
      <c r="V57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22" t="str">
        <f>IF(ChurnTable[[#This Row],[MonthlyCharges]]&lt;35,"Low (&lt;$35)",IF(ChurnTable[[#This Row],[MonthlyCharges]]&lt;70,"Medium ($35-$70)","High (&gt;$70)"))</f>
        <v>High (&gt;$70)</v>
      </c>
      <c r="X5722">
        <f>ChurnTable[[#This Row],[MonthlyCharges]]*12</f>
        <v>1248.5999999999999</v>
      </c>
      <c r="Y5722">
        <f>IF(ChurnTable[[#This Row],[Churn]]="Yes",1,0)</f>
        <v>0</v>
      </c>
      <c r="Z5722">
        <f>IF(ChurnTable[[#This Row],[Churn]]="Yes",ChurnTable[[#This Row],[MonthlyCharges]]*12,0)</f>
        <v>0</v>
      </c>
    </row>
    <row r="5723" spans="1:26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 s="1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 s="2">
        <v>52.85</v>
      </c>
      <c r="T5723" s="2">
        <v>1498.65</v>
      </c>
      <c r="U5723" t="s">
        <v>24</v>
      </c>
      <c r="V57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23" t="str">
        <f>IF(ChurnTable[[#This Row],[MonthlyCharges]]&lt;35,"Low (&lt;$35)",IF(ChurnTable[[#This Row],[MonthlyCharges]]&lt;70,"Medium ($35-$70)","High (&gt;$70)"))</f>
        <v>Medium ($35-$70)</v>
      </c>
      <c r="X5723">
        <f>ChurnTable[[#This Row],[MonthlyCharges]]*12</f>
        <v>634.20000000000005</v>
      </c>
      <c r="Y5723">
        <f>IF(ChurnTable[[#This Row],[Churn]]="Yes",1,0)</f>
        <v>0</v>
      </c>
      <c r="Z5723">
        <f>IF(ChurnTable[[#This Row],[Churn]]="Yes",ChurnTable[[#This Row],[MonthlyCharges]]*12,0)</f>
        <v>0</v>
      </c>
    </row>
    <row r="5724" spans="1:26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 s="1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 s="2">
        <v>104.3</v>
      </c>
      <c r="T5724" s="2">
        <v>2867.75</v>
      </c>
      <c r="U5724" t="s">
        <v>23</v>
      </c>
      <c r="V57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24" t="str">
        <f>IF(ChurnTable[[#This Row],[MonthlyCharges]]&lt;35,"Low (&lt;$35)",IF(ChurnTable[[#This Row],[MonthlyCharges]]&lt;70,"Medium ($35-$70)","High (&gt;$70)"))</f>
        <v>High (&gt;$70)</v>
      </c>
      <c r="X5724">
        <f>ChurnTable[[#This Row],[MonthlyCharges]]*12</f>
        <v>1251.5999999999999</v>
      </c>
      <c r="Y5724">
        <f>IF(ChurnTable[[#This Row],[Churn]]="Yes",1,0)</f>
        <v>1</v>
      </c>
      <c r="Z5724">
        <f>IF(ChurnTable[[#This Row],[Churn]]="Yes",ChurnTable[[#This Row],[MonthlyCharges]]*12,0)</f>
        <v>1251.5999999999999</v>
      </c>
    </row>
    <row r="5725" spans="1:26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 s="1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 s="2">
        <v>80.650000000000006</v>
      </c>
      <c r="T5725" s="2">
        <v>4807.3500000000004</v>
      </c>
      <c r="U5725" t="s">
        <v>24</v>
      </c>
      <c r="V57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725" t="str">
        <f>IF(ChurnTable[[#This Row],[MonthlyCharges]]&lt;35,"Low (&lt;$35)",IF(ChurnTable[[#This Row],[MonthlyCharges]]&lt;70,"Medium ($35-$70)","High (&gt;$70)"))</f>
        <v>High (&gt;$70)</v>
      </c>
      <c r="X5725">
        <f>ChurnTable[[#This Row],[MonthlyCharges]]*12</f>
        <v>967.80000000000007</v>
      </c>
      <c r="Y5725">
        <f>IF(ChurnTable[[#This Row],[Churn]]="Yes",1,0)</f>
        <v>0</v>
      </c>
      <c r="Z5725">
        <f>IF(ChurnTable[[#This Row],[Churn]]="Yes",ChurnTable[[#This Row],[MonthlyCharges]]*12,0)</f>
        <v>0</v>
      </c>
    </row>
    <row r="5726" spans="1:26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 s="1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 s="2">
        <v>71.349999999999994</v>
      </c>
      <c r="T5726" s="2">
        <v>71.349999999999994</v>
      </c>
      <c r="U5726" t="s">
        <v>23</v>
      </c>
      <c r="V57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26" t="str">
        <f>IF(ChurnTable[[#This Row],[MonthlyCharges]]&lt;35,"Low (&lt;$35)",IF(ChurnTable[[#This Row],[MonthlyCharges]]&lt;70,"Medium ($35-$70)","High (&gt;$70)"))</f>
        <v>High (&gt;$70)</v>
      </c>
      <c r="X5726">
        <f>ChurnTable[[#This Row],[MonthlyCharges]]*12</f>
        <v>856.19999999999993</v>
      </c>
      <c r="Y5726">
        <f>IF(ChurnTable[[#This Row],[Churn]]="Yes",1,0)</f>
        <v>1</v>
      </c>
      <c r="Z5726">
        <f>IF(ChurnTable[[#This Row],[Churn]]="Yes",ChurnTable[[#This Row],[MonthlyCharges]]*12,0)</f>
        <v>856.19999999999993</v>
      </c>
    </row>
    <row r="5727" spans="1:26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 s="1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 s="2">
        <v>24.65</v>
      </c>
      <c r="T5727" s="2">
        <v>471.35</v>
      </c>
      <c r="U5727" t="s">
        <v>24</v>
      </c>
      <c r="V57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27" t="str">
        <f>IF(ChurnTable[[#This Row],[MonthlyCharges]]&lt;35,"Low (&lt;$35)",IF(ChurnTable[[#This Row],[MonthlyCharges]]&lt;70,"Medium ($35-$70)","High (&gt;$70)"))</f>
        <v>Low (&lt;$35)</v>
      </c>
      <c r="X5727">
        <f>ChurnTable[[#This Row],[MonthlyCharges]]*12</f>
        <v>295.79999999999995</v>
      </c>
      <c r="Y5727">
        <f>IF(ChurnTable[[#This Row],[Churn]]="Yes",1,0)</f>
        <v>0</v>
      </c>
      <c r="Z5727">
        <f>IF(ChurnTable[[#This Row],[Churn]]="Yes",ChurnTable[[#This Row],[MonthlyCharges]]*12,0)</f>
        <v>0</v>
      </c>
    </row>
    <row r="5728" spans="1:26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 s="1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 s="2">
        <v>21.3</v>
      </c>
      <c r="T5728" s="2">
        <v>1041.8</v>
      </c>
      <c r="U5728" t="s">
        <v>24</v>
      </c>
      <c r="V57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28" t="str">
        <f>IF(ChurnTable[[#This Row],[MonthlyCharges]]&lt;35,"Low (&lt;$35)",IF(ChurnTable[[#This Row],[MonthlyCharges]]&lt;70,"Medium ($35-$70)","High (&gt;$70)"))</f>
        <v>Low (&lt;$35)</v>
      </c>
      <c r="X5728">
        <f>ChurnTable[[#This Row],[MonthlyCharges]]*12</f>
        <v>255.60000000000002</v>
      </c>
      <c r="Y5728">
        <f>IF(ChurnTable[[#This Row],[Churn]]="Yes",1,0)</f>
        <v>0</v>
      </c>
      <c r="Z5728">
        <f>IF(ChurnTable[[#This Row],[Churn]]="Yes",ChurnTable[[#This Row],[MonthlyCharges]]*12,0)</f>
        <v>0</v>
      </c>
    </row>
    <row r="5729" spans="1:26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 s="1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 s="2">
        <v>110.2</v>
      </c>
      <c r="T5729" s="2">
        <v>7689.8</v>
      </c>
      <c r="U5729" t="s">
        <v>24</v>
      </c>
      <c r="V57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29" t="str">
        <f>IF(ChurnTable[[#This Row],[MonthlyCharges]]&lt;35,"Low (&lt;$35)",IF(ChurnTable[[#This Row],[MonthlyCharges]]&lt;70,"Medium ($35-$70)","High (&gt;$70)"))</f>
        <v>High (&gt;$70)</v>
      </c>
      <c r="X5729">
        <f>ChurnTable[[#This Row],[MonthlyCharges]]*12</f>
        <v>1322.4</v>
      </c>
      <c r="Y5729">
        <f>IF(ChurnTable[[#This Row],[Churn]]="Yes",1,0)</f>
        <v>0</v>
      </c>
      <c r="Z5729">
        <f>IF(ChurnTable[[#This Row],[Churn]]="Yes",ChurnTable[[#This Row],[MonthlyCharges]]*12,0)</f>
        <v>0</v>
      </c>
    </row>
    <row r="5730" spans="1:26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 s="1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 s="2">
        <v>89.4</v>
      </c>
      <c r="T5730" s="2">
        <v>1132.3499999999999</v>
      </c>
      <c r="U5730" t="s">
        <v>23</v>
      </c>
      <c r="V57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30" t="str">
        <f>IF(ChurnTable[[#This Row],[MonthlyCharges]]&lt;35,"Low (&lt;$35)",IF(ChurnTable[[#This Row],[MonthlyCharges]]&lt;70,"Medium ($35-$70)","High (&gt;$70)"))</f>
        <v>High (&gt;$70)</v>
      </c>
      <c r="X5730">
        <f>ChurnTable[[#This Row],[MonthlyCharges]]*12</f>
        <v>1072.8000000000002</v>
      </c>
      <c r="Y5730">
        <f>IF(ChurnTable[[#This Row],[Churn]]="Yes",1,0)</f>
        <v>1</v>
      </c>
      <c r="Z5730">
        <f>IF(ChurnTable[[#This Row],[Churn]]="Yes",ChurnTable[[#This Row],[MonthlyCharges]]*12,0)</f>
        <v>1072.8000000000002</v>
      </c>
    </row>
    <row r="5731" spans="1:26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 s="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 s="2">
        <v>51.05</v>
      </c>
      <c r="T5731" s="2">
        <v>1815</v>
      </c>
      <c r="U5731" t="s">
        <v>24</v>
      </c>
      <c r="V57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31" t="str">
        <f>IF(ChurnTable[[#This Row],[MonthlyCharges]]&lt;35,"Low (&lt;$35)",IF(ChurnTable[[#This Row],[MonthlyCharges]]&lt;70,"Medium ($35-$70)","High (&gt;$70)"))</f>
        <v>Medium ($35-$70)</v>
      </c>
      <c r="X5731">
        <f>ChurnTable[[#This Row],[MonthlyCharges]]*12</f>
        <v>612.59999999999991</v>
      </c>
      <c r="Y5731">
        <f>IF(ChurnTable[[#This Row],[Churn]]="Yes",1,0)</f>
        <v>0</v>
      </c>
      <c r="Z5731">
        <f>IF(ChurnTable[[#This Row],[Churn]]="Yes",ChurnTable[[#This Row],[MonthlyCharges]]*12,0)</f>
        <v>0</v>
      </c>
    </row>
    <row r="5732" spans="1:26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 s="1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 s="2">
        <v>19.8</v>
      </c>
      <c r="T5732" s="2">
        <v>1311.3</v>
      </c>
      <c r="U5732" t="s">
        <v>24</v>
      </c>
      <c r="V57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32" t="str">
        <f>IF(ChurnTable[[#This Row],[MonthlyCharges]]&lt;35,"Low (&lt;$35)",IF(ChurnTable[[#This Row],[MonthlyCharges]]&lt;70,"Medium ($35-$70)","High (&gt;$70)"))</f>
        <v>Low (&lt;$35)</v>
      </c>
      <c r="X5732">
        <f>ChurnTable[[#This Row],[MonthlyCharges]]*12</f>
        <v>237.60000000000002</v>
      </c>
      <c r="Y5732">
        <f>IF(ChurnTable[[#This Row],[Churn]]="Yes",1,0)</f>
        <v>0</v>
      </c>
      <c r="Z5732">
        <f>IF(ChurnTable[[#This Row],[Churn]]="Yes",ChurnTable[[#This Row],[MonthlyCharges]]*12,0)</f>
        <v>0</v>
      </c>
    </row>
    <row r="5733" spans="1:26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 s="1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 s="2">
        <v>19.899999999999999</v>
      </c>
      <c r="T5733" s="2">
        <v>199.45</v>
      </c>
      <c r="U5733" t="s">
        <v>24</v>
      </c>
      <c r="V57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33" t="str">
        <f>IF(ChurnTable[[#This Row],[MonthlyCharges]]&lt;35,"Low (&lt;$35)",IF(ChurnTable[[#This Row],[MonthlyCharges]]&lt;70,"Medium ($35-$70)","High (&gt;$70)"))</f>
        <v>Low (&lt;$35)</v>
      </c>
      <c r="X5733">
        <f>ChurnTable[[#This Row],[MonthlyCharges]]*12</f>
        <v>238.79999999999998</v>
      </c>
      <c r="Y5733">
        <f>IF(ChurnTable[[#This Row],[Churn]]="Yes",1,0)</f>
        <v>0</v>
      </c>
      <c r="Z5733">
        <f>IF(ChurnTable[[#This Row],[Churn]]="Yes",ChurnTable[[#This Row],[MonthlyCharges]]*12,0)</f>
        <v>0</v>
      </c>
    </row>
    <row r="5734" spans="1:26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 s="1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 s="2">
        <v>87.3</v>
      </c>
      <c r="T5734" s="2">
        <v>1637.3</v>
      </c>
      <c r="U5734" t="s">
        <v>24</v>
      </c>
      <c r="V57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34" t="str">
        <f>IF(ChurnTable[[#This Row],[MonthlyCharges]]&lt;35,"Low (&lt;$35)",IF(ChurnTable[[#This Row],[MonthlyCharges]]&lt;70,"Medium ($35-$70)","High (&gt;$70)"))</f>
        <v>High (&gt;$70)</v>
      </c>
      <c r="X5734">
        <f>ChurnTable[[#This Row],[MonthlyCharges]]*12</f>
        <v>1047.5999999999999</v>
      </c>
      <c r="Y5734">
        <f>IF(ChurnTable[[#This Row],[Churn]]="Yes",1,0)</f>
        <v>0</v>
      </c>
      <c r="Z5734">
        <f>IF(ChurnTable[[#This Row],[Churn]]="Yes",ChurnTable[[#This Row],[MonthlyCharges]]*12,0)</f>
        <v>0</v>
      </c>
    </row>
    <row r="5735" spans="1:26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 s="1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 s="2">
        <v>19.850000000000001</v>
      </c>
      <c r="T5735" s="2">
        <v>1326.35</v>
      </c>
      <c r="U5735" t="s">
        <v>24</v>
      </c>
      <c r="V57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35" t="str">
        <f>IF(ChurnTable[[#This Row],[MonthlyCharges]]&lt;35,"Low (&lt;$35)",IF(ChurnTable[[#This Row],[MonthlyCharges]]&lt;70,"Medium ($35-$70)","High (&gt;$70)"))</f>
        <v>Low (&lt;$35)</v>
      </c>
      <c r="X5735">
        <f>ChurnTable[[#This Row],[MonthlyCharges]]*12</f>
        <v>238.20000000000002</v>
      </c>
      <c r="Y5735">
        <f>IF(ChurnTable[[#This Row],[Churn]]="Yes",1,0)</f>
        <v>0</v>
      </c>
      <c r="Z5735">
        <f>IF(ChurnTable[[#This Row],[Churn]]="Yes",ChurnTable[[#This Row],[MonthlyCharges]]*12,0)</f>
        <v>0</v>
      </c>
    </row>
    <row r="5736" spans="1:26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 s="1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 s="2">
        <v>89.4</v>
      </c>
      <c r="T5736" s="2">
        <v>6376.55</v>
      </c>
      <c r="U5736" t="s">
        <v>24</v>
      </c>
      <c r="V57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36" t="str">
        <f>IF(ChurnTable[[#This Row],[MonthlyCharges]]&lt;35,"Low (&lt;$35)",IF(ChurnTable[[#This Row],[MonthlyCharges]]&lt;70,"Medium ($35-$70)","High (&gt;$70)"))</f>
        <v>High (&gt;$70)</v>
      </c>
      <c r="X5736">
        <f>ChurnTable[[#This Row],[MonthlyCharges]]*12</f>
        <v>1072.8000000000002</v>
      </c>
      <c r="Y5736">
        <f>IF(ChurnTable[[#This Row],[Churn]]="Yes",1,0)</f>
        <v>0</v>
      </c>
      <c r="Z5736">
        <f>IF(ChurnTable[[#This Row],[Churn]]="Yes",ChurnTable[[#This Row],[MonthlyCharges]]*12,0)</f>
        <v>0</v>
      </c>
    </row>
    <row r="5737" spans="1:26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 s="1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 s="2">
        <v>20</v>
      </c>
      <c r="T5737" s="2">
        <v>935.9</v>
      </c>
      <c r="U5737" t="s">
        <v>24</v>
      </c>
      <c r="V57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37" t="str">
        <f>IF(ChurnTable[[#This Row],[MonthlyCharges]]&lt;35,"Low (&lt;$35)",IF(ChurnTable[[#This Row],[MonthlyCharges]]&lt;70,"Medium ($35-$70)","High (&gt;$70)"))</f>
        <v>Low (&lt;$35)</v>
      </c>
      <c r="X5737">
        <f>ChurnTable[[#This Row],[MonthlyCharges]]*12</f>
        <v>240</v>
      </c>
      <c r="Y5737">
        <f>IF(ChurnTable[[#This Row],[Churn]]="Yes",1,0)</f>
        <v>0</v>
      </c>
      <c r="Z5737">
        <f>IF(ChurnTable[[#This Row],[Churn]]="Yes",ChurnTable[[#This Row],[MonthlyCharges]]*12,0)</f>
        <v>0</v>
      </c>
    </row>
    <row r="5738" spans="1:26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 s="1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 s="2">
        <v>20.05</v>
      </c>
      <c r="T5738" s="2">
        <v>20.05</v>
      </c>
      <c r="U5738" t="s">
        <v>24</v>
      </c>
      <c r="V57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38" t="str">
        <f>IF(ChurnTable[[#This Row],[MonthlyCharges]]&lt;35,"Low (&lt;$35)",IF(ChurnTable[[#This Row],[MonthlyCharges]]&lt;70,"Medium ($35-$70)","High (&gt;$70)"))</f>
        <v>Low (&lt;$35)</v>
      </c>
      <c r="X5738">
        <f>ChurnTable[[#This Row],[MonthlyCharges]]*12</f>
        <v>240.60000000000002</v>
      </c>
      <c r="Y5738">
        <f>IF(ChurnTable[[#This Row],[Churn]]="Yes",1,0)</f>
        <v>0</v>
      </c>
      <c r="Z5738">
        <f>IF(ChurnTable[[#This Row],[Churn]]="Yes",ChurnTable[[#This Row],[MonthlyCharges]]*12,0)</f>
        <v>0</v>
      </c>
    </row>
    <row r="5739" spans="1:26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 s="1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 s="2">
        <v>83.25</v>
      </c>
      <c r="T5739" s="2">
        <v>1611.15</v>
      </c>
      <c r="U5739" t="s">
        <v>24</v>
      </c>
      <c r="V57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39" t="str">
        <f>IF(ChurnTable[[#This Row],[MonthlyCharges]]&lt;35,"Low (&lt;$35)",IF(ChurnTable[[#This Row],[MonthlyCharges]]&lt;70,"Medium ($35-$70)","High (&gt;$70)"))</f>
        <v>High (&gt;$70)</v>
      </c>
      <c r="X5739">
        <f>ChurnTable[[#This Row],[MonthlyCharges]]*12</f>
        <v>999</v>
      </c>
      <c r="Y5739">
        <f>IF(ChurnTable[[#This Row],[Churn]]="Yes",1,0)</f>
        <v>0</v>
      </c>
      <c r="Z5739">
        <f>IF(ChurnTable[[#This Row],[Churn]]="Yes",ChurnTable[[#This Row],[MonthlyCharges]]*12,0)</f>
        <v>0</v>
      </c>
    </row>
    <row r="5740" spans="1:26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 s="1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 s="2">
        <v>20.6</v>
      </c>
      <c r="T5740" s="2">
        <v>20.6</v>
      </c>
      <c r="U5740" t="s">
        <v>23</v>
      </c>
      <c r="V57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40" t="str">
        <f>IF(ChurnTable[[#This Row],[MonthlyCharges]]&lt;35,"Low (&lt;$35)",IF(ChurnTable[[#This Row],[MonthlyCharges]]&lt;70,"Medium ($35-$70)","High (&gt;$70)"))</f>
        <v>Low (&lt;$35)</v>
      </c>
      <c r="X5740">
        <f>ChurnTable[[#This Row],[MonthlyCharges]]*12</f>
        <v>247.20000000000002</v>
      </c>
      <c r="Y5740">
        <f>IF(ChurnTable[[#This Row],[Churn]]="Yes",1,0)</f>
        <v>1</v>
      </c>
      <c r="Z5740">
        <f>IF(ChurnTable[[#This Row],[Churn]]="Yes",ChurnTable[[#This Row],[MonthlyCharges]]*12,0)</f>
        <v>247.20000000000002</v>
      </c>
    </row>
    <row r="5741" spans="1:26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 s="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 s="2">
        <v>102.9</v>
      </c>
      <c r="T5741" s="2">
        <v>6989.7</v>
      </c>
      <c r="U5741" t="s">
        <v>24</v>
      </c>
      <c r="V57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41" t="str">
        <f>IF(ChurnTable[[#This Row],[MonthlyCharges]]&lt;35,"Low (&lt;$35)",IF(ChurnTable[[#This Row],[MonthlyCharges]]&lt;70,"Medium ($35-$70)","High (&gt;$70)"))</f>
        <v>High (&gt;$70)</v>
      </c>
      <c r="X5741">
        <f>ChurnTable[[#This Row],[MonthlyCharges]]*12</f>
        <v>1234.8000000000002</v>
      </c>
      <c r="Y5741">
        <f>IF(ChurnTable[[#This Row],[Churn]]="Yes",1,0)</f>
        <v>0</v>
      </c>
      <c r="Z5741">
        <f>IF(ChurnTable[[#This Row],[Churn]]="Yes",ChurnTable[[#This Row],[MonthlyCharges]]*12,0)</f>
        <v>0</v>
      </c>
    </row>
    <row r="5742" spans="1:26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 s="1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 s="2">
        <v>39.1</v>
      </c>
      <c r="T5742" s="2">
        <v>2779.5</v>
      </c>
      <c r="U5742" t="s">
        <v>24</v>
      </c>
      <c r="V57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42" t="str">
        <f>IF(ChurnTable[[#This Row],[MonthlyCharges]]&lt;35,"Low (&lt;$35)",IF(ChurnTable[[#This Row],[MonthlyCharges]]&lt;70,"Medium ($35-$70)","High (&gt;$70)"))</f>
        <v>Medium ($35-$70)</v>
      </c>
      <c r="X5742">
        <f>ChurnTable[[#This Row],[MonthlyCharges]]*12</f>
        <v>469.20000000000005</v>
      </c>
      <c r="Y5742">
        <f>IF(ChurnTable[[#This Row],[Churn]]="Yes",1,0)</f>
        <v>0</v>
      </c>
      <c r="Z5742">
        <f>IF(ChurnTable[[#This Row],[Churn]]="Yes",ChurnTable[[#This Row],[MonthlyCharges]]*12,0)</f>
        <v>0</v>
      </c>
    </row>
    <row r="5743" spans="1:26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 s="1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 s="2">
        <v>99.95</v>
      </c>
      <c r="T5743" s="2">
        <v>1931.75</v>
      </c>
      <c r="U5743" t="s">
        <v>23</v>
      </c>
      <c r="V57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43" t="str">
        <f>IF(ChurnTable[[#This Row],[MonthlyCharges]]&lt;35,"Low (&lt;$35)",IF(ChurnTable[[#This Row],[MonthlyCharges]]&lt;70,"Medium ($35-$70)","High (&gt;$70)"))</f>
        <v>High (&gt;$70)</v>
      </c>
      <c r="X5743">
        <f>ChurnTable[[#This Row],[MonthlyCharges]]*12</f>
        <v>1199.4000000000001</v>
      </c>
      <c r="Y5743">
        <f>IF(ChurnTable[[#This Row],[Churn]]="Yes",1,0)</f>
        <v>1</v>
      </c>
      <c r="Z5743">
        <f>IF(ChurnTable[[#This Row],[Churn]]="Yes",ChurnTable[[#This Row],[MonthlyCharges]]*12,0)</f>
        <v>1199.4000000000001</v>
      </c>
    </row>
    <row r="5744" spans="1:26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 s="1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 s="2">
        <v>114.5</v>
      </c>
      <c r="T5744" s="2">
        <v>8331.9500000000007</v>
      </c>
      <c r="U5744" t="s">
        <v>24</v>
      </c>
      <c r="V57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44" t="str">
        <f>IF(ChurnTable[[#This Row],[MonthlyCharges]]&lt;35,"Low (&lt;$35)",IF(ChurnTable[[#This Row],[MonthlyCharges]]&lt;70,"Medium ($35-$70)","High (&gt;$70)"))</f>
        <v>High (&gt;$70)</v>
      </c>
      <c r="X5744">
        <f>ChurnTable[[#This Row],[MonthlyCharges]]*12</f>
        <v>1374</v>
      </c>
      <c r="Y5744">
        <f>IF(ChurnTable[[#This Row],[Churn]]="Yes",1,0)</f>
        <v>0</v>
      </c>
      <c r="Z5744">
        <f>IF(ChurnTable[[#This Row],[Churn]]="Yes",ChurnTable[[#This Row],[MonthlyCharges]]*12,0)</f>
        <v>0</v>
      </c>
    </row>
    <row r="5745" spans="1:26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 s="1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 s="2">
        <v>20.2</v>
      </c>
      <c r="T5745" s="2">
        <v>735.9</v>
      </c>
      <c r="U5745" t="s">
        <v>24</v>
      </c>
      <c r="V57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45" t="str">
        <f>IF(ChurnTable[[#This Row],[MonthlyCharges]]&lt;35,"Low (&lt;$35)",IF(ChurnTable[[#This Row],[MonthlyCharges]]&lt;70,"Medium ($35-$70)","High (&gt;$70)"))</f>
        <v>Low (&lt;$35)</v>
      </c>
      <c r="X5745">
        <f>ChurnTable[[#This Row],[MonthlyCharges]]*12</f>
        <v>242.39999999999998</v>
      </c>
      <c r="Y5745">
        <f>IF(ChurnTable[[#This Row],[Churn]]="Yes",1,0)</f>
        <v>0</v>
      </c>
      <c r="Z5745">
        <f>IF(ChurnTable[[#This Row],[Churn]]="Yes",ChurnTable[[#This Row],[MonthlyCharges]]*12,0)</f>
        <v>0</v>
      </c>
    </row>
    <row r="5746" spans="1:26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 s="1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 s="2">
        <v>55.8</v>
      </c>
      <c r="T5746" s="2">
        <v>2283.3000000000002</v>
      </c>
      <c r="U5746" t="s">
        <v>24</v>
      </c>
      <c r="V57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46" t="str">
        <f>IF(ChurnTable[[#This Row],[MonthlyCharges]]&lt;35,"Low (&lt;$35)",IF(ChurnTable[[#This Row],[MonthlyCharges]]&lt;70,"Medium ($35-$70)","High (&gt;$70)"))</f>
        <v>Medium ($35-$70)</v>
      </c>
      <c r="X5746">
        <f>ChurnTable[[#This Row],[MonthlyCharges]]*12</f>
        <v>669.59999999999991</v>
      </c>
      <c r="Y5746">
        <f>IF(ChurnTable[[#This Row],[Churn]]="Yes",1,0)</f>
        <v>0</v>
      </c>
      <c r="Z5746">
        <f>IF(ChurnTable[[#This Row],[Churn]]="Yes",ChurnTable[[#This Row],[MonthlyCharges]]*12,0)</f>
        <v>0</v>
      </c>
    </row>
    <row r="5747" spans="1:26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 s="1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 s="2">
        <v>24.2</v>
      </c>
      <c r="T5747" s="2">
        <v>1445.2</v>
      </c>
      <c r="U5747" t="s">
        <v>24</v>
      </c>
      <c r="V57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47" t="str">
        <f>IF(ChurnTable[[#This Row],[MonthlyCharges]]&lt;35,"Low (&lt;$35)",IF(ChurnTable[[#This Row],[MonthlyCharges]]&lt;70,"Medium ($35-$70)","High (&gt;$70)"))</f>
        <v>Low (&lt;$35)</v>
      </c>
      <c r="X5747">
        <f>ChurnTable[[#This Row],[MonthlyCharges]]*12</f>
        <v>290.39999999999998</v>
      </c>
      <c r="Y5747">
        <f>IF(ChurnTable[[#This Row],[Churn]]="Yes",1,0)</f>
        <v>0</v>
      </c>
      <c r="Z5747">
        <f>IF(ChurnTable[[#This Row],[Churn]]="Yes",ChurnTable[[#This Row],[MonthlyCharges]]*12,0)</f>
        <v>0</v>
      </c>
    </row>
    <row r="5748" spans="1:26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 s="1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 s="2">
        <v>81</v>
      </c>
      <c r="T5748" s="2">
        <v>818.05</v>
      </c>
      <c r="U5748" t="s">
        <v>23</v>
      </c>
      <c r="V57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48" t="str">
        <f>IF(ChurnTable[[#This Row],[MonthlyCharges]]&lt;35,"Low (&lt;$35)",IF(ChurnTable[[#This Row],[MonthlyCharges]]&lt;70,"Medium ($35-$70)","High (&gt;$70)"))</f>
        <v>High (&gt;$70)</v>
      </c>
      <c r="X5748">
        <f>ChurnTable[[#This Row],[MonthlyCharges]]*12</f>
        <v>972</v>
      </c>
      <c r="Y5748">
        <f>IF(ChurnTable[[#This Row],[Churn]]="Yes",1,0)</f>
        <v>1</v>
      </c>
      <c r="Z5748">
        <f>IF(ChurnTable[[#This Row],[Churn]]="Yes",ChurnTable[[#This Row],[MonthlyCharges]]*12,0)</f>
        <v>972</v>
      </c>
    </row>
    <row r="5749" spans="1:26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 s="1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 s="2">
        <v>72.8</v>
      </c>
      <c r="T5749" s="2">
        <v>2333.0500000000002</v>
      </c>
      <c r="U5749" t="s">
        <v>24</v>
      </c>
      <c r="V57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49" t="str">
        <f>IF(ChurnTable[[#This Row],[MonthlyCharges]]&lt;35,"Low (&lt;$35)",IF(ChurnTable[[#This Row],[MonthlyCharges]]&lt;70,"Medium ($35-$70)","High (&gt;$70)"))</f>
        <v>High (&gt;$70)</v>
      </c>
      <c r="X5749">
        <f>ChurnTable[[#This Row],[MonthlyCharges]]*12</f>
        <v>873.59999999999991</v>
      </c>
      <c r="Y5749">
        <f>IF(ChurnTable[[#This Row],[Churn]]="Yes",1,0)</f>
        <v>0</v>
      </c>
      <c r="Z5749">
        <f>IF(ChurnTable[[#This Row],[Churn]]="Yes",ChurnTable[[#This Row],[MonthlyCharges]]*12,0)</f>
        <v>0</v>
      </c>
    </row>
    <row r="5750" spans="1:26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 s="1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 s="2">
        <v>99.85</v>
      </c>
      <c r="T5750" s="2">
        <v>1992.55</v>
      </c>
      <c r="U5750" t="s">
        <v>24</v>
      </c>
      <c r="V57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50" t="str">
        <f>IF(ChurnTable[[#This Row],[MonthlyCharges]]&lt;35,"Low (&lt;$35)",IF(ChurnTable[[#This Row],[MonthlyCharges]]&lt;70,"Medium ($35-$70)","High (&gt;$70)"))</f>
        <v>High (&gt;$70)</v>
      </c>
      <c r="X5750">
        <f>ChurnTable[[#This Row],[MonthlyCharges]]*12</f>
        <v>1198.1999999999998</v>
      </c>
      <c r="Y5750">
        <f>IF(ChurnTable[[#This Row],[Churn]]="Yes",1,0)</f>
        <v>0</v>
      </c>
      <c r="Z5750">
        <f>IF(ChurnTable[[#This Row],[Churn]]="Yes",ChurnTable[[#This Row],[MonthlyCharges]]*12,0)</f>
        <v>0</v>
      </c>
    </row>
    <row r="5751" spans="1:26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 s="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 s="2">
        <v>99.5</v>
      </c>
      <c r="T5751" s="2">
        <v>5890</v>
      </c>
      <c r="U5751" t="s">
        <v>24</v>
      </c>
      <c r="V57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751" t="str">
        <f>IF(ChurnTable[[#This Row],[MonthlyCharges]]&lt;35,"Low (&lt;$35)",IF(ChurnTable[[#This Row],[MonthlyCharges]]&lt;70,"Medium ($35-$70)","High (&gt;$70)"))</f>
        <v>High (&gt;$70)</v>
      </c>
      <c r="X5751">
        <f>ChurnTable[[#This Row],[MonthlyCharges]]*12</f>
        <v>1194</v>
      </c>
      <c r="Y5751">
        <f>IF(ChurnTable[[#This Row],[Churn]]="Yes",1,0)</f>
        <v>0</v>
      </c>
      <c r="Z5751">
        <f>IF(ChurnTable[[#This Row],[Churn]]="Yes",ChurnTable[[#This Row],[MonthlyCharges]]*12,0)</f>
        <v>0</v>
      </c>
    </row>
    <row r="5752" spans="1:26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 s="1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 s="2">
        <v>70.150000000000006</v>
      </c>
      <c r="T5752" s="2">
        <v>916.75</v>
      </c>
      <c r="U5752" t="s">
        <v>23</v>
      </c>
      <c r="V57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52" t="str">
        <f>IF(ChurnTable[[#This Row],[MonthlyCharges]]&lt;35,"Low (&lt;$35)",IF(ChurnTable[[#This Row],[MonthlyCharges]]&lt;70,"Medium ($35-$70)","High (&gt;$70)"))</f>
        <v>High (&gt;$70)</v>
      </c>
      <c r="X5752">
        <f>ChurnTable[[#This Row],[MonthlyCharges]]*12</f>
        <v>841.80000000000007</v>
      </c>
      <c r="Y5752">
        <f>IF(ChurnTable[[#This Row],[Churn]]="Yes",1,0)</f>
        <v>1</v>
      </c>
      <c r="Z5752">
        <f>IF(ChurnTable[[#This Row],[Churn]]="Yes",ChurnTable[[#This Row],[MonthlyCharges]]*12,0)</f>
        <v>841.80000000000007</v>
      </c>
    </row>
    <row r="5753" spans="1:26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 s="1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 s="2">
        <v>20.25</v>
      </c>
      <c r="T5753" s="2">
        <v>1029.8</v>
      </c>
      <c r="U5753" t="s">
        <v>24</v>
      </c>
      <c r="V57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53" t="str">
        <f>IF(ChurnTable[[#This Row],[MonthlyCharges]]&lt;35,"Low (&lt;$35)",IF(ChurnTable[[#This Row],[MonthlyCharges]]&lt;70,"Medium ($35-$70)","High (&gt;$70)"))</f>
        <v>Low (&lt;$35)</v>
      </c>
      <c r="X5753">
        <f>ChurnTable[[#This Row],[MonthlyCharges]]*12</f>
        <v>243</v>
      </c>
      <c r="Y5753">
        <f>IF(ChurnTable[[#This Row],[Churn]]="Yes",1,0)</f>
        <v>0</v>
      </c>
      <c r="Z5753">
        <f>IF(ChurnTable[[#This Row],[Churn]]="Yes",ChurnTable[[#This Row],[MonthlyCharges]]*12,0)</f>
        <v>0</v>
      </c>
    </row>
    <row r="5754" spans="1:26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 s="1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 s="2">
        <v>26</v>
      </c>
      <c r="T5754" s="2">
        <v>1796.55</v>
      </c>
      <c r="U5754" t="s">
        <v>24</v>
      </c>
      <c r="V57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54" t="str">
        <f>IF(ChurnTable[[#This Row],[MonthlyCharges]]&lt;35,"Low (&lt;$35)",IF(ChurnTable[[#This Row],[MonthlyCharges]]&lt;70,"Medium ($35-$70)","High (&gt;$70)"))</f>
        <v>Low (&lt;$35)</v>
      </c>
      <c r="X5754">
        <f>ChurnTable[[#This Row],[MonthlyCharges]]*12</f>
        <v>312</v>
      </c>
      <c r="Y5754">
        <f>IF(ChurnTable[[#This Row],[Churn]]="Yes",1,0)</f>
        <v>0</v>
      </c>
      <c r="Z5754">
        <f>IF(ChurnTable[[#This Row],[Churn]]="Yes",ChurnTable[[#This Row],[MonthlyCharges]]*12,0)</f>
        <v>0</v>
      </c>
    </row>
    <row r="5755" spans="1:26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 s="1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 s="2">
        <v>19.899999999999999</v>
      </c>
      <c r="T5755" s="2">
        <v>33.700000000000003</v>
      </c>
      <c r="U5755" t="s">
        <v>24</v>
      </c>
      <c r="V57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55" t="str">
        <f>IF(ChurnTable[[#This Row],[MonthlyCharges]]&lt;35,"Low (&lt;$35)",IF(ChurnTable[[#This Row],[MonthlyCharges]]&lt;70,"Medium ($35-$70)","High (&gt;$70)"))</f>
        <v>Low (&lt;$35)</v>
      </c>
      <c r="X5755">
        <f>ChurnTable[[#This Row],[MonthlyCharges]]*12</f>
        <v>238.79999999999998</v>
      </c>
      <c r="Y5755">
        <f>IF(ChurnTable[[#This Row],[Churn]]="Yes",1,0)</f>
        <v>0</v>
      </c>
      <c r="Z5755">
        <f>IF(ChurnTable[[#This Row],[Churn]]="Yes",ChurnTable[[#This Row],[MonthlyCharges]]*12,0)</f>
        <v>0</v>
      </c>
    </row>
    <row r="5756" spans="1:26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 s="1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 s="2">
        <v>19.05</v>
      </c>
      <c r="T5756" s="2">
        <v>454.05</v>
      </c>
      <c r="U5756" t="s">
        <v>24</v>
      </c>
      <c r="V57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56" t="str">
        <f>IF(ChurnTable[[#This Row],[MonthlyCharges]]&lt;35,"Low (&lt;$35)",IF(ChurnTable[[#This Row],[MonthlyCharges]]&lt;70,"Medium ($35-$70)","High (&gt;$70)"))</f>
        <v>Low (&lt;$35)</v>
      </c>
      <c r="X5756">
        <f>ChurnTable[[#This Row],[MonthlyCharges]]*12</f>
        <v>228.60000000000002</v>
      </c>
      <c r="Y5756">
        <f>IF(ChurnTable[[#This Row],[Churn]]="Yes",1,0)</f>
        <v>0</v>
      </c>
      <c r="Z5756">
        <f>IF(ChurnTable[[#This Row],[Churn]]="Yes",ChurnTable[[#This Row],[MonthlyCharges]]*12,0)</f>
        <v>0</v>
      </c>
    </row>
    <row r="5757" spans="1:26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 s="1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 s="2">
        <v>96.5</v>
      </c>
      <c r="T5757" s="2">
        <v>1392.25</v>
      </c>
      <c r="U5757" t="s">
        <v>24</v>
      </c>
      <c r="V57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57" t="str">
        <f>IF(ChurnTable[[#This Row],[MonthlyCharges]]&lt;35,"Low (&lt;$35)",IF(ChurnTable[[#This Row],[MonthlyCharges]]&lt;70,"Medium ($35-$70)","High (&gt;$70)"))</f>
        <v>High (&gt;$70)</v>
      </c>
      <c r="X5757">
        <f>ChurnTable[[#This Row],[MonthlyCharges]]*12</f>
        <v>1158</v>
      </c>
      <c r="Y5757">
        <f>IF(ChurnTable[[#This Row],[Churn]]="Yes",1,0)</f>
        <v>0</v>
      </c>
      <c r="Z5757">
        <f>IF(ChurnTable[[#This Row],[Churn]]="Yes",ChurnTable[[#This Row],[MonthlyCharges]]*12,0)</f>
        <v>0</v>
      </c>
    </row>
    <row r="5758" spans="1:26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 s="1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 s="2">
        <v>19.850000000000001</v>
      </c>
      <c r="T5758" s="2">
        <v>1049.5999999999999</v>
      </c>
      <c r="U5758" t="s">
        <v>24</v>
      </c>
      <c r="V57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758" t="str">
        <f>IF(ChurnTable[[#This Row],[MonthlyCharges]]&lt;35,"Low (&lt;$35)",IF(ChurnTable[[#This Row],[MonthlyCharges]]&lt;70,"Medium ($35-$70)","High (&gt;$70)"))</f>
        <v>Low (&lt;$35)</v>
      </c>
      <c r="X5758">
        <f>ChurnTable[[#This Row],[MonthlyCharges]]*12</f>
        <v>238.20000000000002</v>
      </c>
      <c r="Y5758">
        <f>IF(ChurnTable[[#This Row],[Churn]]="Yes",1,0)</f>
        <v>0</v>
      </c>
      <c r="Z5758">
        <f>IF(ChurnTable[[#This Row],[Churn]]="Yes",ChurnTable[[#This Row],[MonthlyCharges]]*12,0)</f>
        <v>0</v>
      </c>
    </row>
    <row r="5759" spans="1:26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 s="1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 s="2">
        <v>25.7</v>
      </c>
      <c r="T5759" s="2">
        <v>734.6</v>
      </c>
      <c r="U5759" t="s">
        <v>24</v>
      </c>
      <c r="V57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59" t="str">
        <f>IF(ChurnTable[[#This Row],[MonthlyCharges]]&lt;35,"Low (&lt;$35)",IF(ChurnTable[[#This Row],[MonthlyCharges]]&lt;70,"Medium ($35-$70)","High (&gt;$70)"))</f>
        <v>Low (&lt;$35)</v>
      </c>
      <c r="X5759">
        <f>ChurnTable[[#This Row],[MonthlyCharges]]*12</f>
        <v>308.39999999999998</v>
      </c>
      <c r="Y5759">
        <f>IF(ChurnTable[[#This Row],[Churn]]="Yes",1,0)</f>
        <v>0</v>
      </c>
      <c r="Z5759">
        <f>IF(ChurnTable[[#This Row],[Churn]]="Yes",ChurnTable[[#This Row],[MonthlyCharges]]*12,0)</f>
        <v>0</v>
      </c>
    </row>
    <row r="5760" spans="1:26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 s="1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 s="2">
        <v>20.3</v>
      </c>
      <c r="T5760" s="2">
        <v>475.1</v>
      </c>
      <c r="U5760" t="s">
        <v>24</v>
      </c>
      <c r="V57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60" t="str">
        <f>IF(ChurnTable[[#This Row],[MonthlyCharges]]&lt;35,"Low (&lt;$35)",IF(ChurnTable[[#This Row],[MonthlyCharges]]&lt;70,"Medium ($35-$70)","High (&gt;$70)"))</f>
        <v>Low (&lt;$35)</v>
      </c>
      <c r="X5760">
        <f>ChurnTable[[#This Row],[MonthlyCharges]]*12</f>
        <v>243.60000000000002</v>
      </c>
      <c r="Y5760">
        <f>IF(ChurnTable[[#This Row],[Churn]]="Yes",1,0)</f>
        <v>0</v>
      </c>
      <c r="Z5760">
        <f>IF(ChurnTable[[#This Row],[Churn]]="Yes",ChurnTable[[#This Row],[MonthlyCharges]]*12,0)</f>
        <v>0</v>
      </c>
    </row>
    <row r="5761" spans="1:26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 s="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 s="2">
        <v>70.150000000000006</v>
      </c>
      <c r="T5761" s="2">
        <v>70.150000000000006</v>
      </c>
      <c r="U5761" t="s">
        <v>23</v>
      </c>
      <c r="V57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61" t="str">
        <f>IF(ChurnTable[[#This Row],[MonthlyCharges]]&lt;35,"Low (&lt;$35)",IF(ChurnTable[[#This Row],[MonthlyCharges]]&lt;70,"Medium ($35-$70)","High (&gt;$70)"))</f>
        <v>High (&gt;$70)</v>
      </c>
      <c r="X5761">
        <f>ChurnTable[[#This Row],[MonthlyCharges]]*12</f>
        <v>841.80000000000007</v>
      </c>
      <c r="Y5761">
        <f>IF(ChurnTable[[#This Row],[Churn]]="Yes",1,0)</f>
        <v>1</v>
      </c>
      <c r="Z5761">
        <f>IF(ChurnTable[[#This Row],[Churn]]="Yes",ChurnTable[[#This Row],[MonthlyCharges]]*12,0)</f>
        <v>841.80000000000007</v>
      </c>
    </row>
    <row r="5762" spans="1:26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 s="1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 s="2">
        <v>91.55</v>
      </c>
      <c r="T5762" s="2">
        <v>1540.05</v>
      </c>
      <c r="U5762" t="s">
        <v>24</v>
      </c>
      <c r="V57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62" t="str">
        <f>IF(ChurnTable[[#This Row],[MonthlyCharges]]&lt;35,"Low (&lt;$35)",IF(ChurnTable[[#This Row],[MonthlyCharges]]&lt;70,"Medium ($35-$70)","High (&gt;$70)"))</f>
        <v>High (&gt;$70)</v>
      </c>
      <c r="X5762">
        <f>ChurnTable[[#This Row],[MonthlyCharges]]*12</f>
        <v>1098.5999999999999</v>
      </c>
      <c r="Y5762">
        <f>IF(ChurnTable[[#This Row],[Churn]]="Yes",1,0)</f>
        <v>0</v>
      </c>
      <c r="Z5762">
        <f>IF(ChurnTable[[#This Row],[Churn]]="Yes",ChurnTable[[#This Row],[MonthlyCharges]]*12,0)</f>
        <v>0</v>
      </c>
    </row>
    <row r="5763" spans="1:26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 s="1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 s="2">
        <v>39.4</v>
      </c>
      <c r="T5763" s="2">
        <v>1978.65</v>
      </c>
      <c r="U5763" t="s">
        <v>24</v>
      </c>
      <c r="V57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63" t="str">
        <f>IF(ChurnTable[[#This Row],[MonthlyCharges]]&lt;35,"Low (&lt;$35)",IF(ChurnTable[[#This Row],[MonthlyCharges]]&lt;70,"Medium ($35-$70)","High (&gt;$70)"))</f>
        <v>Medium ($35-$70)</v>
      </c>
      <c r="X5763">
        <f>ChurnTable[[#This Row],[MonthlyCharges]]*12</f>
        <v>472.79999999999995</v>
      </c>
      <c r="Y5763">
        <f>IF(ChurnTable[[#This Row],[Churn]]="Yes",1,0)</f>
        <v>0</v>
      </c>
      <c r="Z5763">
        <f>IF(ChurnTable[[#This Row],[Churn]]="Yes",ChurnTable[[#This Row],[MonthlyCharges]]*12,0)</f>
        <v>0</v>
      </c>
    </row>
    <row r="5764" spans="1:26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 s="1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 s="2">
        <v>105.7</v>
      </c>
      <c r="T5764" s="2">
        <v>3181.8</v>
      </c>
      <c r="U5764" t="s">
        <v>24</v>
      </c>
      <c r="V57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64" t="str">
        <f>IF(ChurnTable[[#This Row],[MonthlyCharges]]&lt;35,"Low (&lt;$35)",IF(ChurnTable[[#This Row],[MonthlyCharges]]&lt;70,"Medium ($35-$70)","High (&gt;$70)"))</f>
        <v>High (&gt;$70)</v>
      </c>
      <c r="X5764">
        <f>ChurnTable[[#This Row],[MonthlyCharges]]*12</f>
        <v>1268.4000000000001</v>
      </c>
      <c r="Y5764">
        <f>IF(ChurnTable[[#This Row],[Churn]]="Yes",1,0)</f>
        <v>0</v>
      </c>
      <c r="Z5764">
        <f>IF(ChurnTable[[#This Row],[Churn]]="Yes",ChurnTable[[#This Row],[MonthlyCharges]]*12,0)</f>
        <v>0</v>
      </c>
    </row>
    <row r="5765" spans="1:26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 s="1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 s="2">
        <v>70.25</v>
      </c>
      <c r="T5765" s="2">
        <v>229.7</v>
      </c>
      <c r="U5765" t="s">
        <v>24</v>
      </c>
      <c r="V57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65" t="str">
        <f>IF(ChurnTable[[#This Row],[MonthlyCharges]]&lt;35,"Low (&lt;$35)",IF(ChurnTable[[#This Row],[MonthlyCharges]]&lt;70,"Medium ($35-$70)","High (&gt;$70)"))</f>
        <v>High (&gt;$70)</v>
      </c>
      <c r="X5765">
        <f>ChurnTable[[#This Row],[MonthlyCharges]]*12</f>
        <v>843</v>
      </c>
      <c r="Y5765">
        <f>IF(ChurnTable[[#This Row],[Churn]]="Yes",1,0)</f>
        <v>0</v>
      </c>
      <c r="Z5765">
        <f>IF(ChurnTable[[#This Row],[Churn]]="Yes",ChurnTable[[#This Row],[MonthlyCharges]]*12,0)</f>
        <v>0</v>
      </c>
    </row>
    <row r="5766" spans="1:26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 s="1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 s="2">
        <v>93.75</v>
      </c>
      <c r="T5766" s="2">
        <v>5625.55</v>
      </c>
      <c r="U5766" t="s">
        <v>24</v>
      </c>
      <c r="V57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766" t="str">
        <f>IF(ChurnTable[[#This Row],[MonthlyCharges]]&lt;35,"Low (&lt;$35)",IF(ChurnTable[[#This Row],[MonthlyCharges]]&lt;70,"Medium ($35-$70)","High (&gt;$70)"))</f>
        <v>High (&gt;$70)</v>
      </c>
      <c r="X5766">
        <f>ChurnTable[[#This Row],[MonthlyCharges]]*12</f>
        <v>1125</v>
      </c>
      <c r="Y5766">
        <f>IF(ChurnTable[[#This Row],[Churn]]="Yes",1,0)</f>
        <v>0</v>
      </c>
      <c r="Z5766">
        <f>IF(ChurnTable[[#This Row],[Churn]]="Yes",ChurnTable[[#This Row],[MonthlyCharges]]*12,0)</f>
        <v>0</v>
      </c>
    </row>
    <row r="5767" spans="1:26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 s="1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 s="2">
        <v>96.55</v>
      </c>
      <c r="T5767" s="2">
        <v>6581.9</v>
      </c>
      <c r="U5767" t="s">
        <v>23</v>
      </c>
      <c r="V57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67" t="str">
        <f>IF(ChurnTable[[#This Row],[MonthlyCharges]]&lt;35,"Low (&lt;$35)",IF(ChurnTable[[#This Row],[MonthlyCharges]]&lt;70,"Medium ($35-$70)","High (&gt;$70)"))</f>
        <v>High (&gt;$70)</v>
      </c>
      <c r="X5767">
        <f>ChurnTable[[#This Row],[MonthlyCharges]]*12</f>
        <v>1158.5999999999999</v>
      </c>
      <c r="Y5767">
        <f>IF(ChurnTable[[#This Row],[Churn]]="Yes",1,0)</f>
        <v>1</v>
      </c>
      <c r="Z5767">
        <f>IF(ChurnTable[[#This Row],[Churn]]="Yes",ChurnTable[[#This Row],[MonthlyCharges]]*12,0)</f>
        <v>1158.5999999999999</v>
      </c>
    </row>
    <row r="5768" spans="1:26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 s="1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 s="2">
        <v>60</v>
      </c>
      <c r="T5768" s="2">
        <v>1347.15</v>
      </c>
      <c r="U5768" t="s">
        <v>24</v>
      </c>
      <c r="V57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68" t="str">
        <f>IF(ChurnTable[[#This Row],[MonthlyCharges]]&lt;35,"Low (&lt;$35)",IF(ChurnTable[[#This Row],[MonthlyCharges]]&lt;70,"Medium ($35-$70)","High (&gt;$70)"))</f>
        <v>Medium ($35-$70)</v>
      </c>
      <c r="X5768">
        <f>ChurnTable[[#This Row],[MonthlyCharges]]*12</f>
        <v>720</v>
      </c>
      <c r="Y5768">
        <f>IF(ChurnTable[[#This Row],[Churn]]="Yes",1,0)</f>
        <v>0</v>
      </c>
      <c r="Z5768">
        <f>IF(ChurnTable[[#This Row],[Churn]]="Yes",ChurnTable[[#This Row],[MonthlyCharges]]*12,0)</f>
        <v>0</v>
      </c>
    </row>
    <row r="5769" spans="1:26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 s="1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 s="2">
        <v>59.8</v>
      </c>
      <c r="T5769" s="2">
        <v>3808.2</v>
      </c>
      <c r="U5769" t="s">
        <v>24</v>
      </c>
      <c r="V57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69" t="str">
        <f>IF(ChurnTable[[#This Row],[MonthlyCharges]]&lt;35,"Low (&lt;$35)",IF(ChurnTable[[#This Row],[MonthlyCharges]]&lt;70,"Medium ($35-$70)","High (&gt;$70)"))</f>
        <v>Medium ($35-$70)</v>
      </c>
      <c r="X5769">
        <f>ChurnTable[[#This Row],[MonthlyCharges]]*12</f>
        <v>717.59999999999991</v>
      </c>
      <c r="Y5769">
        <f>IF(ChurnTable[[#This Row],[Churn]]="Yes",1,0)</f>
        <v>0</v>
      </c>
      <c r="Z5769">
        <f>IF(ChurnTable[[#This Row],[Churn]]="Yes",ChurnTable[[#This Row],[MonthlyCharges]]*12,0)</f>
        <v>0</v>
      </c>
    </row>
    <row r="5770" spans="1:26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 s="1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 s="2">
        <v>90.65</v>
      </c>
      <c r="T5770" s="2">
        <v>3974.15</v>
      </c>
      <c r="U5770" t="s">
        <v>24</v>
      </c>
      <c r="V57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70" t="str">
        <f>IF(ChurnTable[[#This Row],[MonthlyCharges]]&lt;35,"Low (&lt;$35)",IF(ChurnTable[[#This Row],[MonthlyCharges]]&lt;70,"Medium ($35-$70)","High (&gt;$70)"))</f>
        <v>High (&gt;$70)</v>
      </c>
      <c r="X5770">
        <f>ChurnTable[[#This Row],[MonthlyCharges]]*12</f>
        <v>1087.8000000000002</v>
      </c>
      <c r="Y5770">
        <f>IF(ChurnTable[[#This Row],[Churn]]="Yes",1,0)</f>
        <v>0</v>
      </c>
      <c r="Z5770">
        <f>IF(ChurnTable[[#This Row],[Churn]]="Yes",ChurnTable[[#This Row],[MonthlyCharges]]*12,0)</f>
        <v>0</v>
      </c>
    </row>
    <row r="5771" spans="1:26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 s="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 s="2">
        <v>109</v>
      </c>
      <c r="T5771" s="2">
        <v>7661.8</v>
      </c>
      <c r="U5771" t="s">
        <v>24</v>
      </c>
      <c r="V57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71" t="str">
        <f>IF(ChurnTable[[#This Row],[MonthlyCharges]]&lt;35,"Low (&lt;$35)",IF(ChurnTable[[#This Row],[MonthlyCharges]]&lt;70,"Medium ($35-$70)","High (&gt;$70)"))</f>
        <v>High (&gt;$70)</v>
      </c>
      <c r="X5771">
        <f>ChurnTable[[#This Row],[MonthlyCharges]]*12</f>
        <v>1308</v>
      </c>
      <c r="Y5771">
        <f>IF(ChurnTable[[#This Row],[Churn]]="Yes",1,0)</f>
        <v>0</v>
      </c>
      <c r="Z5771">
        <f>IF(ChurnTable[[#This Row],[Churn]]="Yes",ChurnTable[[#This Row],[MonthlyCharges]]*12,0)</f>
        <v>0</v>
      </c>
    </row>
    <row r="5772" spans="1:26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 s="1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 s="2">
        <v>68.099999999999994</v>
      </c>
      <c r="T5772" s="2">
        <v>2479.25</v>
      </c>
      <c r="U5772" t="s">
        <v>24</v>
      </c>
      <c r="V57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72" t="str">
        <f>IF(ChurnTable[[#This Row],[MonthlyCharges]]&lt;35,"Low (&lt;$35)",IF(ChurnTable[[#This Row],[MonthlyCharges]]&lt;70,"Medium ($35-$70)","High (&gt;$70)"))</f>
        <v>Medium ($35-$70)</v>
      </c>
      <c r="X5772">
        <f>ChurnTable[[#This Row],[MonthlyCharges]]*12</f>
        <v>817.19999999999993</v>
      </c>
      <c r="Y5772">
        <f>IF(ChurnTable[[#This Row],[Churn]]="Yes",1,0)</f>
        <v>0</v>
      </c>
      <c r="Z5772">
        <f>IF(ChurnTable[[#This Row],[Churn]]="Yes",ChurnTable[[#This Row],[MonthlyCharges]]*12,0)</f>
        <v>0</v>
      </c>
    </row>
    <row r="5773" spans="1:26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 s="1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 s="2">
        <v>20.399999999999999</v>
      </c>
      <c r="T5773" s="2">
        <v>266.60000000000002</v>
      </c>
      <c r="U5773" t="s">
        <v>24</v>
      </c>
      <c r="V57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73" t="str">
        <f>IF(ChurnTable[[#This Row],[MonthlyCharges]]&lt;35,"Low (&lt;$35)",IF(ChurnTable[[#This Row],[MonthlyCharges]]&lt;70,"Medium ($35-$70)","High (&gt;$70)"))</f>
        <v>Low (&lt;$35)</v>
      </c>
      <c r="X5773">
        <f>ChurnTable[[#This Row],[MonthlyCharges]]*12</f>
        <v>244.79999999999998</v>
      </c>
      <c r="Y5773">
        <f>IF(ChurnTable[[#This Row],[Churn]]="Yes",1,0)</f>
        <v>0</v>
      </c>
      <c r="Z5773">
        <f>IF(ChurnTable[[#This Row],[Churn]]="Yes",ChurnTable[[#This Row],[MonthlyCharges]]*12,0)</f>
        <v>0</v>
      </c>
    </row>
    <row r="5774" spans="1:26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 s="1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 s="2">
        <v>81.95</v>
      </c>
      <c r="T5774" s="2">
        <v>5601.4</v>
      </c>
      <c r="U5774" t="s">
        <v>24</v>
      </c>
      <c r="V57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74" t="str">
        <f>IF(ChurnTable[[#This Row],[MonthlyCharges]]&lt;35,"Low (&lt;$35)",IF(ChurnTable[[#This Row],[MonthlyCharges]]&lt;70,"Medium ($35-$70)","High (&gt;$70)"))</f>
        <v>High (&gt;$70)</v>
      </c>
      <c r="X5774">
        <f>ChurnTable[[#This Row],[MonthlyCharges]]*12</f>
        <v>983.40000000000009</v>
      </c>
      <c r="Y5774">
        <f>IF(ChurnTable[[#This Row],[Churn]]="Yes",1,0)</f>
        <v>0</v>
      </c>
      <c r="Z5774">
        <f>IF(ChurnTable[[#This Row],[Churn]]="Yes",ChurnTable[[#This Row],[MonthlyCharges]]*12,0)</f>
        <v>0</v>
      </c>
    </row>
    <row r="5775" spans="1:26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 s="1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 s="2">
        <v>60.55</v>
      </c>
      <c r="T5775" s="2">
        <v>1982.6</v>
      </c>
      <c r="U5775" t="s">
        <v>24</v>
      </c>
      <c r="V57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75" t="str">
        <f>IF(ChurnTable[[#This Row],[MonthlyCharges]]&lt;35,"Low (&lt;$35)",IF(ChurnTable[[#This Row],[MonthlyCharges]]&lt;70,"Medium ($35-$70)","High (&gt;$70)"))</f>
        <v>Medium ($35-$70)</v>
      </c>
      <c r="X5775">
        <f>ChurnTable[[#This Row],[MonthlyCharges]]*12</f>
        <v>726.59999999999991</v>
      </c>
      <c r="Y5775">
        <f>IF(ChurnTable[[#This Row],[Churn]]="Yes",1,0)</f>
        <v>0</v>
      </c>
      <c r="Z5775">
        <f>IF(ChurnTable[[#This Row],[Churn]]="Yes",ChurnTable[[#This Row],[MonthlyCharges]]*12,0)</f>
        <v>0</v>
      </c>
    </row>
    <row r="5776" spans="1:26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 s="1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 s="2">
        <v>65.599999999999994</v>
      </c>
      <c r="T5776" s="2">
        <v>339.9</v>
      </c>
      <c r="U5776" t="s">
        <v>24</v>
      </c>
      <c r="V57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76" t="str">
        <f>IF(ChurnTable[[#This Row],[MonthlyCharges]]&lt;35,"Low (&lt;$35)",IF(ChurnTable[[#This Row],[MonthlyCharges]]&lt;70,"Medium ($35-$70)","High (&gt;$70)"))</f>
        <v>Medium ($35-$70)</v>
      </c>
      <c r="X5776">
        <f>ChurnTable[[#This Row],[MonthlyCharges]]*12</f>
        <v>787.19999999999993</v>
      </c>
      <c r="Y5776">
        <f>IF(ChurnTable[[#This Row],[Churn]]="Yes",1,0)</f>
        <v>0</v>
      </c>
      <c r="Z5776">
        <f>IF(ChurnTable[[#This Row],[Churn]]="Yes",ChurnTable[[#This Row],[MonthlyCharges]]*12,0)</f>
        <v>0</v>
      </c>
    </row>
    <row r="5777" spans="1:26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 s="1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 s="2">
        <v>82.5</v>
      </c>
      <c r="T5777" s="2">
        <v>4828.05</v>
      </c>
      <c r="U5777" t="s">
        <v>24</v>
      </c>
      <c r="V57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777" t="str">
        <f>IF(ChurnTable[[#This Row],[MonthlyCharges]]&lt;35,"Low (&lt;$35)",IF(ChurnTable[[#This Row],[MonthlyCharges]]&lt;70,"Medium ($35-$70)","High (&gt;$70)"))</f>
        <v>High (&gt;$70)</v>
      </c>
      <c r="X5777">
        <f>ChurnTable[[#This Row],[MonthlyCharges]]*12</f>
        <v>990</v>
      </c>
      <c r="Y5777">
        <f>IF(ChurnTable[[#This Row],[Churn]]="Yes",1,0)</f>
        <v>0</v>
      </c>
      <c r="Z5777">
        <f>IF(ChurnTable[[#This Row],[Churn]]="Yes",ChurnTable[[#This Row],[MonthlyCharges]]*12,0)</f>
        <v>0</v>
      </c>
    </row>
    <row r="5778" spans="1:26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 s="1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 s="2">
        <v>82.3</v>
      </c>
      <c r="T5778" s="2">
        <v>5980.55</v>
      </c>
      <c r="U5778" t="s">
        <v>24</v>
      </c>
      <c r="V57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78" t="str">
        <f>IF(ChurnTable[[#This Row],[MonthlyCharges]]&lt;35,"Low (&lt;$35)",IF(ChurnTable[[#This Row],[MonthlyCharges]]&lt;70,"Medium ($35-$70)","High (&gt;$70)"))</f>
        <v>High (&gt;$70)</v>
      </c>
      <c r="X5778">
        <f>ChurnTable[[#This Row],[MonthlyCharges]]*12</f>
        <v>987.59999999999991</v>
      </c>
      <c r="Y5778">
        <f>IF(ChurnTable[[#This Row],[Churn]]="Yes",1,0)</f>
        <v>0</v>
      </c>
      <c r="Z5778">
        <f>IF(ChurnTable[[#This Row],[Churn]]="Yes",ChurnTable[[#This Row],[MonthlyCharges]]*12,0)</f>
        <v>0</v>
      </c>
    </row>
    <row r="5779" spans="1:26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 s="1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 s="2">
        <v>68.150000000000006</v>
      </c>
      <c r="T5779" s="2">
        <v>4808.7</v>
      </c>
      <c r="U5779" t="s">
        <v>24</v>
      </c>
      <c r="V57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79" t="str">
        <f>IF(ChurnTable[[#This Row],[MonthlyCharges]]&lt;35,"Low (&lt;$35)",IF(ChurnTable[[#This Row],[MonthlyCharges]]&lt;70,"Medium ($35-$70)","High (&gt;$70)"))</f>
        <v>Medium ($35-$70)</v>
      </c>
      <c r="X5779">
        <f>ChurnTable[[#This Row],[MonthlyCharges]]*12</f>
        <v>817.80000000000007</v>
      </c>
      <c r="Y5779">
        <f>IF(ChurnTable[[#This Row],[Churn]]="Yes",1,0)</f>
        <v>0</v>
      </c>
      <c r="Z5779">
        <f>IF(ChurnTable[[#This Row],[Churn]]="Yes",ChurnTable[[#This Row],[MonthlyCharges]]*12,0)</f>
        <v>0</v>
      </c>
    </row>
    <row r="5780" spans="1:26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 s="1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 s="2">
        <v>20.3</v>
      </c>
      <c r="T5780" s="2">
        <v>20.3</v>
      </c>
      <c r="U5780" t="s">
        <v>24</v>
      </c>
      <c r="V57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80" t="str">
        <f>IF(ChurnTable[[#This Row],[MonthlyCharges]]&lt;35,"Low (&lt;$35)",IF(ChurnTable[[#This Row],[MonthlyCharges]]&lt;70,"Medium ($35-$70)","High (&gt;$70)"))</f>
        <v>Low (&lt;$35)</v>
      </c>
      <c r="X5780">
        <f>ChurnTable[[#This Row],[MonthlyCharges]]*12</f>
        <v>243.60000000000002</v>
      </c>
      <c r="Y5780">
        <f>IF(ChurnTable[[#This Row],[Churn]]="Yes",1,0)</f>
        <v>0</v>
      </c>
      <c r="Z5780">
        <f>IF(ChurnTable[[#This Row],[Churn]]="Yes",ChurnTable[[#This Row],[MonthlyCharges]]*12,0)</f>
        <v>0</v>
      </c>
    </row>
    <row r="5781" spans="1:26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 s="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 s="2">
        <v>95.55</v>
      </c>
      <c r="T5781" s="2">
        <v>3692.85</v>
      </c>
      <c r="U5781" t="s">
        <v>23</v>
      </c>
      <c r="V57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81" t="str">
        <f>IF(ChurnTable[[#This Row],[MonthlyCharges]]&lt;35,"Low (&lt;$35)",IF(ChurnTable[[#This Row],[MonthlyCharges]]&lt;70,"Medium ($35-$70)","High (&gt;$70)"))</f>
        <v>High (&gt;$70)</v>
      </c>
      <c r="X5781">
        <f>ChurnTable[[#This Row],[MonthlyCharges]]*12</f>
        <v>1146.5999999999999</v>
      </c>
      <c r="Y5781">
        <f>IF(ChurnTable[[#This Row],[Churn]]="Yes",1,0)</f>
        <v>1</v>
      </c>
      <c r="Z5781">
        <f>IF(ChurnTable[[#This Row],[Churn]]="Yes",ChurnTable[[#This Row],[MonthlyCharges]]*12,0)</f>
        <v>1146.5999999999999</v>
      </c>
    </row>
    <row r="5782" spans="1:26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 s="1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 s="2">
        <v>20.2</v>
      </c>
      <c r="T5782" s="2">
        <v>1068.1500000000001</v>
      </c>
      <c r="U5782" t="s">
        <v>24</v>
      </c>
      <c r="V57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782" t="str">
        <f>IF(ChurnTable[[#This Row],[MonthlyCharges]]&lt;35,"Low (&lt;$35)",IF(ChurnTable[[#This Row],[MonthlyCharges]]&lt;70,"Medium ($35-$70)","High (&gt;$70)"))</f>
        <v>Low (&lt;$35)</v>
      </c>
      <c r="X5782">
        <f>ChurnTable[[#This Row],[MonthlyCharges]]*12</f>
        <v>242.39999999999998</v>
      </c>
      <c r="Y5782">
        <f>IF(ChurnTable[[#This Row],[Churn]]="Yes",1,0)</f>
        <v>0</v>
      </c>
      <c r="Z5782">
        <f>IF(ChurnTable[[#This Row],[Churn]]="Yes",ChurnTable[[#This Row],[MonthlyCharges]]*12,0)</f>
        <v>0</v>
      </c>
    </row>
    <row r="5783" spans="1:26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 s="1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 s="2">
        <v>89.2</v>
      </c>
      <c r="T5783" s="2">
        <v>2383.6</v>
      </c>
      <c r="U5783" t="s">
        <v>24</v>
      </c>
      <c r="V57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83" t="str">
        <f>IF(ChurnTable[[#This Row],[MonthlyCharges]]&lt;35,"Low (&lt;$35)",IF(ChurnTable[[#This Row],[MonthlyCharges]]&lt;70,"Medium ($35-$70)","High (&gt;$70)"))</f>
        <v>High (&gt;$70)</v>
      </c>
      <c r="X5783">
        <f>ChurnTable[[#This Row],[MonthlyCharges]]*12</f>
        <v>1070.4000000000001</v>
      </c>
      <c r="Y5783">
        <f>IF(ChurnTable[[#This Row],[Churn]]="Yes",1,0)</f>
        <v>0</v>
      </c>
      <c r="Z5783">
        <f>IF(ChurnTable[[#This Row],[Churn]]="Yes",ChurnTable[[#This Row],[MonthlyCharges]]*12,0)</f>
        <v>0</v>
      </c>
    </row>
    <row r="5784" spans="1:26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 s="1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 s="2">
        <v>69.650000000000006</v>
      </c>
      <c r="T5784" s="2">
        <v>69.650000000000006</v>
      </c>
      <c r="U5784" t="s">
        <v>23</v>
      </c>
      <c r="V57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84" t="str">
        <f>IF(ChurnTable[[#This Row],[MonthlyCharges]]&lt;35,"Low (&lt;$35)",IF(ChurnTable[[#This Row],[MonthlyCharges]]&lt;70,"Medium ($35-$70)","High (&gt;$70)"))</f>
        <v>Medium ($35-$70)</v>
      </c>
      <c r="X5784">
        <f>ChurnTable[[#This Row],[MonthlyCharges]]*12</f>
        <v>835.80000000000007</v>
      </c>
      <c r="Y5784">
        <f>IF(ChurnTable[[#This Row],[Churn]]="Yes",1,0)</f>
        <v>1</v>
      </c>
      <c r="Z5784">
        <f>IF(ChurnTable[[#This Row],[Churn]]="Yes",ChurnTable[[#This Row],[MonthlyCharges]]*12,0)</f>
        <v>835.80000000000007</v>
      </c>
    </row>
    <row r="5785" spans="1:26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 s="1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 s="2">
        <v>89.3</v>
      </c>
      <c r="T5785" s="2">
        <v>89.3</v>
      </c>
      <c r="U5785" t="s">
        <v>23</v>
      </c>
      <c r="V57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85" t="str">
        <f>IF(ChurnTable[[#This Row],[MonthlyCharges]]&lt;35,"Low (&lt;$35)",IF(ChurnTable[[#This Row],[MonthlyCharges]]&lt;70,"Medium ($35-$70)","High (&gt;$70)"))</f>
        <v>High (&gt;$70)</v>
      </c>
      <c r="X5785">
        <f>ChurnTable[[#This Row],[MonthlyCharges]]*12</f>
        <v>1071.5999999999999</v>
      </c>
      <c r="Y5785">
        <f>IF(ChurnTable[[#This Row],[Churn]]="Yes",1,0)</f>
        <v>1</v>
      </c>
      <c r="Z5785">
        <f>IF(ChurnTable[[#This Row],[Churn]]="Yes",ChurnTable[[#This Row],[MonthlyCharges]]*12,0)</f>
        <v>1071.5999999999999</v>
      </c>
    </row>
    <row r="5786" spans="1:26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 s="1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 s="2">
        <v>74.8</v>
      </c>
      <c r="T5786" s="2">
        <v>1438.05</v>
      </c>
      <c r="U5786" t="s">
        <v>24</v>
      </c>
      <c r="V57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86" t="str">
        <f>IF(ChurnTable[[#This Row],[MonthlyCharges]]&lt;35,"Low (&lt;$35)",IF(ChurnTable[[#This Row],[MonthlyCharges]]&lt;70,"Medium ($35-$70)","High (&gt;$70)"))</f>
        <v>High (&gt;$70)</v>
      </c>
      <c r="X5786">
        <f>ChurnTable[[#This Row],[MonthlyCharges]]*12</f>
        <v>897.59999999999991</v>
      </c>
      <c r="Y5786">
        <f>IF(ChurnTable[[#This Row],[Churn]]="Yes",1,0)</f>
        <v>0</v>
      </c>
      <c r="Z5786">
        <f>IF(ChurnTable[[#This Row],[Churn]]="Yes",ChurnTable[[#This Row],[MonthlyCharges]]*12,0)</f>
        <v>0</v>
      </c>
    </row>
    <row r="5787" spans="1:26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 s="1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 s="2">
        <v>20.2</v>
      </c>
      <c r="T5787" s="2">
        <v>917.45</v>
      </c>
      <c r="U5787" t="s">
        <v>24</v>
      </c>
      <c r="V57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87" t="str">
        <f>IF(ChurnTable[[#This Row],[MonthlyCharges]]&lt;35,"Low (&lt;$35)",IF(ChurnTable[[#This Row],[MonthlyCharges]]&lt;70,"Medium ($35-$70)","High (&gt;$70)"))</f>
        <v>Low (&lt;$35)</v>
      </c>
      <c r="X5787">
        <f>ChurnTable[[#This Row],[MonthlyCharges]]*12</f>
        <v>242.39999999999998</v>
      </c>
      <c r="Y5787">
        <f>IF(ChurnTable[[#This Row],[Churn]]="Yes",1,0)</f>
        <v>0</v>
      </c>
      <c r="Z5787">
        <f>IF(ChurnTable[[#This Row],[Churn]]="Yes",ChurnTable[[#This Row],[MonthlyCharges]]*12,0)</f>
        <v>0</v>
      </c>
    </row>
    <row r="5788" spans="1:26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 s="1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 s="2">
        <v>84.4</v>
      </c>
      <c r="T5788" s="2">
        <v>6096.45</v>
      </c>
      <c r="U5788" t="s">
        <v>24</v>
      </c>
      <c r="V57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88" t="str">
        <f>IF(ChurnTable[[#This Row],[MonthlyCharges]]&lt;35,"Low (&lt;$35)",IF(ChurnTable[[#This Row],[MonthlyCharges]]&lt;70,"Medium ($35-$70)","High (&gt;$70)"))</f>
        <v>High (&gt;$70)</v>
      </c>
      <c r="X5788">
        <f>ChurnTable[[#This Row],[MonthlyCharges]]*12</f>
        <v>1012.8000000000001</v>
      </c>
      <c r="Y5788">
        <f>IF(ChurnTable[[#This Row],[Churn]]="Yes",1,0)</f>
        <v>0</v>
      </c>
      <c r="Z5788">
        <f>IF(ChurnTable[[#This Row],[Churn]]="Yes",ChurnTable[[#This Row],[MonthlyCharges]]*12,0)</f>
        <v>0</v>
      </c>
    </row>
    <row r="5789" spans="1:26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 s="1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 s="2">
        <v>87.55</v>
      </c>
      <c r="T5789" s="2">
        <v>3078.1</v>
      </c>
      <c r="U5789" t="s">
        <v>23</v>
      </c>
      <c r="V57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89" t="str">
        <f>IF(ChurnTable[[#This Row],[MonthlyCharges]]&lt;35,"Low (&lt;$35)",IF(ChurnTable[[#This Row],[MonthlyCharges]]&lt;70,"Medium ($35-$70)","High (&gt;$70)"))</f>
        <v>High (&gt;$70)</v>
      </c>
      <c r="X5789">
        <f>ChurnTable[[#This Row],[MonthlyCharges]]*12</f>
        <v>1050.5999999999999</v>
      </c>
      <c r="Y5789">
        <f>IF(ChurnTable[[#This Row],[Churn]]="Yes",1,0)</f>
        <v>1</v>
      </c>
      <c r="Z5789">
        <f>IF(ChurnTable[[#This Row],[Churn]]="Yes",ChurnTable[[#This Row],[MonthlyCharges]]*12,0)</f>
        <v>1050.5999999999999</v>
      </c>
    </row>
    <row r="5790" spans="1:26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 s="1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 s="2">
        <v>25.15</v>
      </c>
      <c r="T5790" s="2">
        <v>99.95</v>
      </c>
      <c r="U5790" t="s">
        <v>24</v>
      </c>
      <c r="V57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790" t="str">
        <f>IF(ChurnTable[[#This Row],[MonthlyCharges]]&lt;35,"Low (&lt;$35)",IF(ChurnTable[[#This Row],[MonthlyCharges]]&lt;70,"Medium ($35-$70)","High (&gt;$70)"))</f>
        <v>Low (&lt;$35)</v>
      </c>
      <c r="X5790">
        <f>ChurnTable[[#This Row],[MonthlyCharges]]*12</f>
        <v>301.79999999999995</v>
      </c>
      <c r="Y5790">
        <f>IF(ChurnTable[[#This Row],[Churn]]="Yes",1,0)</f>
        <v>0</v>
      </c>
      <c r="Z5790">
        <f>IF(ChurnTable[[#This Row],[Churn]]="Yes",ChurnTable[[#This Row],[MonthlyCharges]]*12,0)</f>
        <v>0</v>
      </c>
    </row>
    <row r="5791" spans="1:26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 s="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 s="2">
        <v>19.8</v>
      </c>
      <c r="T5791" s="2">
        <v>475.2</v>
      </c>
      <c r="U5791" t="s">
        <v>24</v>
      </c>
      <c r="V57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91" t="str">
        <f>IF(ChurnTable[[#This Row],[MonthlyCharges]]&lt;35,"Low (&lt;$35)",IF(ChurnTable[[#This Row],[MonthlyCharges]]&lt;70,"Medium ($35-$70)","High (&gt;$70)"))</f>
        <v>Low (&lt;$35)</v>
      </c>
      <c r="X5791">
        <f>ChurnTable[[#This Row],[MonthlyCharges]]*12</f>
        <v>237.60000000000002</v>
      </c>
      <c r="Y5791">
        <f>IF(ChurnTable[[#This Row],[Churn]]="Yes",1,0)</f>
        <v>0</v>
      </c>
      <c r="Z5791">
        <f>IF(ChurnTable[[#This Row],[Churn]]="Yes",ChurnTable[[#This Row],[MonthlyCharges]]*12,0)</f>
        <v>0</v>
      </c>
    </row>
    <row r="5792" spans="1:26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 s="1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 s="2">
        <v>50.85</v>
      </c>
      <c r="T5792" s="2">
        <v>2036.55</v>
      </c>
      <c r="U5792" t="s">
        <v>24</v>
      </c>
      <c r="V57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92" t="str">
        <f>IF(ChurnTable[[#This Row],[MonthlyCharges]]&lt;35,"Low (&lt;$35)",IF(ChurnTable[[#This Row],[MonthlyCharges]]&lt;70,"Medium ($35-$70)","High (&gt;$70)"))</f>
        <v>Medium ($35-$70)</v>
      </c>
      <c r="X5792">
        <f>ChurnTable[[#This Row],[MonthlyCharges]]*12</f>
        <v>610.20000000000005</v>
      </c>
      <c r="Y5792">
        <f>IF(ChurnTable[[#This Row],[Churn]]="Yes",1,0)</f>
        <v>0</v>
      </c>
      <c r="Z5792">
        <f>IF(ChurnTable[[#This Row],[Churn]]="Yes",ChurnTable[[#This Row],[MonthlyCharges]]*12,0)</f>
        <v>0</v>
      </c>
    </row>
    <row r="5793" spans="1:26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 s="1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 s="2">
        <v>102.4</v>
      </c>
      <c r="T5793" s="2">
        <v>6444.05</v>
      </c>
      <c r="U5793" t="s">
        <v>24</v>
      </c>
      <c r="V57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93" t="str">
        <f>IF(ChurnTable[[#This Row],[MonthlyCharges]]&lt;35,"Low (&lt;$35)",IF(ChurnTable[[#This Row],[MonthlyCharges]]&lt;70,"Medium ($35-$70)","High (&gt;$70)"))</f>
        <v>High (&gt;$70)</v>
      </c>
      <c r="X5793">
        <f>ChurnTable[[#This Row],[MonthlyCharges]]*12</f>
        <v>1228.8000000000002</v>
      </c>
      <c r="Y5793">
        <f>IF(ChurnTable[[#This Row],[Churn]]="Yes",1,0)</f>
        <v>0</v>
      </c>
      <c r="Z5793">
        <f>IF(ChurnTable[[#This Row],[Churn]]="Yes",ChurnTable[[#This Row],[MonthlyCharges]]*12,0)</f>
        <v>0</v>
      </c>
    </row>
    <row r="5794" spans="1:26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 s="1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 s="2">
        <v>96.3</v>
      </c>
      <c r="T5794" s="2">
        <v>1426.75</v>
      </c>
      <c r="U5794" t="s">
        <v>23</v>
      </c>
      <c r="V57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94" t="str">
        <f>IF(ChurnTable[[#This Row],[MonthlyCharges]]&lt;35,"Low (&lt;$35)",IF(ChurnTable[[#This Row],[MonthlyCharges]]&lt;70,"Medium ($35-$70)","High (&gt;$70)"))</f>
        <v>High (&gt;$70)</v>
      </c>
      <c r="X5794">
        <f>ChurnTable[[#This Row],[MonthlyCharges]]*12</f>
        <v>1155.5999999999999</v>
      </c>
      <c r="Y5794">
        <f>IF(ChurnTable[[#This Row],[Churn]]="Yes",1,0)</f>
        <v>1</v>
      </c>
      <c r="Z5794">
        <f>IF(ChurnTable[[#This Row],[Churn]]="Yes",ChurnTable[[#This Row],[MonthlyCharges]]*12,0)</f>
        <v>1155.5999999999999</v>
      </c>
    </row>
    <row r="5795" spans="1:26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 s="1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 s="2">
        <v>55.5</v>
      </c>
      <c r="T5795" s="2">
        <v>767.55</v>
      </c>
      <c r="U5795" t="s">
        <v>24</v>
      </c>
      <c r="V57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95" t="str">
        <f>IF(ChurnTable[[#This Row],[MonthlyCharges]]&lt;35,"Low (&lt;$35)",IF(ChurnTable[[#This Row],[MonthlyCharges]]&lt;70,"Medium ($35-$70)","High (&gt;$70)"))</f>
        <v>Medium ($35-$70)</v>
      </c>
      <c r="X5795">
        <f>ChurnTable[[#This Row],[MonthlyCharges]]*12</f>
        <v>666</v>
      </c>
      <c r="Y5795">
        <f>IF(ChurnTable[[#This Row],[Churn]]="Yes",1,0)</f>
        <v>0</v>
      </c>
      <c r="Z5795">
        <f>IF(ChurnTable[[#This Row],[Churn]]="Yes",ChurnTable[[#This Row],[MonthlyCharges]]*12,0)</f>
        <v>0</v>
      </c>
    </row>
    <row r="5796" spans="1:26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 s="1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 s="2">
        <v>109.75</v>
      </c>
      <c r="T5796" s="2">
        <v>7932.5</v>
      </c>
      <c r="U5796" t="s">
        <v>24</v>
      </c>
      <c r="V57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796" t="str">
        <f>IF(ChurnTable[[#This Row],[MonthlyCharges]]&lt;35,"Low (&lt;$35)",IF(ChurnTable[[#This Row],[MonthlyCharges]]&lt;70,"Medium ($35-$70)","High (&gt;$70)"))</f>
        <v>High (&gt;$70)</v>
      </c>
      <c r="X5796">
        <f>ChurnTable[[#This Row],[MonthlyCharges]]*12</f>
        <v>1317</v>
      </c>
      <c r="Y5796">
        <f>IF(ChurnTable[[#This Row],[Churn]]="Yes",1,0)</f>
        <v>0</v>
      </c>
      <c r="Z5796">
        <f>IF(ChurnTable[[#This Row],[Churn]]="Yes",ChurnTable[[#This Row],[MonthlyCharges]]*12,0)</f>
        <v>0</v>
      </c>
    </row>
    <row r="5797" spans="1:26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 s="1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 s="2">
        <v>106.4</v>
      </c>
      <c r="T5797" s="2">
        <v>4040.65</v>
      </c>
      <c r="U5797" t="s">
        <v>24</v>
      </c>
      <c r="V57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97" t="str">
        <f>IF(ChurnTable[[#This Row],[MonthlyCharges]]&lt;35,"Low (&lt;$35)",IF(ChurnTable[[#This Row],[MonthlyCharges]]&lt;70,"Medium ($35-$70)","High (&gt;$70)"))</f>
        <v>High (&gt;$70)</v>
      </c>
      <c r="X5797">
        <f>ChurnTable[[#This Row],[MonthlyCharges]]*12</f>
        <v>1276.8000000000002</v>
      </c>
      <c r="Y5797">
        <f>IF(ChurnTable[[#This Row],[Churn]]="Yes",1,0)</f>
        <v>0</v>
      </c>
      <c r="Z5797">
        <f>IF(ChurnTable[[#This Row],[Churn]]="Yes",ChurnTable[[#This Row],[MonthlyCharges]]*12,0)</f>
        <v>0</v>
      </c>
    </row>
    <row r="5798" spans="1:26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 s="1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 s="2">
        <v>60</v>
      </c>
      <c r="T5798" s="2">
        <v>2768.65</v>
      </c>
      <c r="U5798" t="s">
        <v>24</v>
      </c>
      <c r="V57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798" t="str">
        <f>IF(ChurnTable[[#This Row],[MonthlyCharges]]&lt;35,"Low (&lt;$35)",IF(ChurnTable[[#This Row],[MonthlyCharges]]&lt;70,"Medium ($35-$70)","High (&gt;$70)"))</f>
        <v>Medium ($35-$70)</v>
      </c>
      <c r="X5798">
        <f>ChurnTable[[#This Row],[MonthlyCharges]]*12</f>
        <v>720</v>
      </c>
      <c r="Y5798">
        <f>IF(ChurnTable[[#This Row],[Churn]]="Yes",1,0)</f>
        <v>0</v>
      </c>
      <c r="Z5798">
        <f>IF(ChurnTable[[#This Row],[Churn]]="Yes",ChurnTable[[#This Row],[MonthlyCharges]]*12,0)</f>
        <v>0</v>
      </c>
    </row>
    <row r="5799" spans="1:26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 s="1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 s="2">
        <v>88.8</v>
      </c>
      <c r="T5799" s="2">
        <v>1672.35</v>
      </c>
      <c r="U5799" t="s">
        <v>24</v>
      </c>
      <c r="V57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799" t="str">
        <f>IF(ChurnTable[[#This Row],[MonthlyCharges]]&lt;35,"Low (&lt;$35)",IF(ChurnTable[[#This Row],[MonthlyCharges]]&lt;70,"Medium ($35-$70)","High (&gt;$70)"))</f>
        <v>High (&gt;$70)</v>
      </c>
      <c r="X5799">
        <f>ChurnTable[[#This Row],[MonthlyCharges]]*12</f>
        <v>1065.5999999999999</v>
      </c>
      <c r="Y5799">
        <f>IF(ChurnTable[[#This Row],[Churn]]="Yes",1,0)</f>
        <v>0</v>
      </c>
      <c r="Z5799">
        <f>IF(ChurnTable[[#This Row],[Churn]]="Yes",ChurnTable[[#This Row],[MonthlyCharges]]*12,0)</f>
        <v>0</v>
      </c>
    </row>
    <row r="5800" spans="1:26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 s="1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 s="2">
        <v>85.2</v>
      </c>
      <c r="T5800" s="2">
        <v>474.8</v>
      </c>
      <c r="U5800" t="s">
        <v>23</v>
      </c>
      <c r="V58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00" t="str">
        <f>IF(ChurnTable[[#This Row],[MonthlyCharges]]&lt;35,"Low (&lt;$35)",IF(ChurnTable[[#This Row],[MonthlyCharges]]&lt;70,"Medium ($35-$70)","High (&gt;$70)"))</f>
        <v>High (&gt;$70)</v>
      </c>
      <c r="X5800">
        <f>ChurnTable[[#This Row],[MonthlyCharges]]*12</f>
        <v>1022.4000000000001</v>
      </c>
      <c r="Y5800">
        <f>IF(ChurnTable[[#This Row],[Churn]]="Yes",1,0)</f>
        <v>1</v>
      </c>
      <c r="Z5800">
        <f>IF(ChurnTable[[#This Row],[Churn]]="Yes",ChurnTable[[#This Row],[MonthlyCharges]]*12,0)</f>
        <v>1022.4000000000001</v>
      </c>
    </row>
    <row r="5801" spans="1:26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 s="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 s="2">
        <v>35.1</v>
      </c>
      <c r="T5801" s="2">
        <v>446.1</v>
      </c>
      <c r="U5801" t="s">
        <v>23</v>
      </c>
      <c r="V58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01" t="str">
        <f>IF(ChurnTable[[#This Row],[MonthlyCharges]]&lt;35,"Low (&lt;$35)",IF(ChurnTable[[#This Row],[MonthlyCharges]]&lt;70,"Medium ($35-$70)","High (&gt;$70)"))</f>
        <v>Medium ($35-$70)</v>
      </c>
      <c r="X5801">
        <f>ChurnTable[[#This Row],[MonthlyCharges]]*12</f>
        <v>421.20000000000005</v>
      </c>
      <c r="Y5801">
        <f>IF(ChurnTable[[#This Row],[Churn]]="Yes",1,0)</f>
        <v>1</v>
      </c>
      <c r="Z5801">
        <f>IF(ChurnTable[[#This Row],[Churn]]="Yes",ChurnTable[[#This Row],[MonthlyCharges]]*12,0)</f>
        <v>421.20000000000005</v>
      </c>
    </row>
    <row r="5802" spans="1:26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 s="1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 s="2">
        <v>80.05</v>
      </c>
      <c r="T5802" s="2">
        <v>1345.65</v>
      </c>
      <c r="U5802" t="s">
        <v>24</v>
      </c>
      <c r="V58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02" t="str">
        <f>IF(ChurnTable[[#This Row],[MonthlyCharges]]&lt;35,"Low (&lt;$35)",IF(ChurnTable[[#This Row],[MonthlyCharges]]&lt;70,"Medium ($35-$70)","High (&gt;$70)"))</f>
        <v>High (&gt;$70)</v>
      </c>
      <c r="X5802">
        <f>ChurnTable[[#This Row],[MonthlyCharges]]*12</f>
        <v>960.59999999999991</v>
      </c>
      <c r="Y5802">
        <f>IF(ChurnTable[[#This Row],[Churn]]="Yes",1,0)</f>
        <v>0</v>
      </c>
      <c r="Z5802">
        <f>IF(ChurnTable[[#This Row],[Churn]]="Yes",ChurnTable[[#This Row],[MonthlyCharges]]*12,0)</f>
        <v>0</v>
      </c>
    </row>
    <row r="5803" spans="1:26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 s="1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 s="2">
        <v>75.55</v>
      </c>
      <c r="T5803" s="2">
        <v>2425.4</v>
      </c>
      <c r="U5803" t="s">
        <v>24</v>
      </c>
      <c r="V58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03" t="str">
        <f>IF(ChurnTable[[#This Row],[MonthlyCharges]]&lt;35,"Low (&lt;$35)",IF(ChurnTable[[#This Row],[MonthlyCharges]]&lt;70,"Medium ($35-$70)","High (&gt;$70)"))</f>
        <v>High (&gt;$70)</v>
      </c>
      <c r="X5803">
        <f>ChurnTable[[#This Row],[MonthlyCharges]]*12</f>
        <v>906.59999999999991</v>
      </c>
      <c r="Y5803">
        <f>IF(ChurnTable[[#This Row],[Churn]]="Yes",1,0)</f>
        <v>0</v>
      </c>
      <c r="Z5803">
        <f>IF(ChurnTable[[#This Row],[Churn]]="Yes",ChurnTable[[#This Row],[MonthlyCharges]]*12,0)</f>
        <v>0</v>
      </c>
    </row>
    <row r="5804" spans="1:26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 s="1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 s="2">
        <v>49.55</v>
      </c>
      <c r="T5804" s="2">
        <v>2077.9499999999998</v>
      </c>
      <c r="U5804" t="s">
        <v>24</v>
      </c>
      <c r="V58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04" t="str">
        <f>IF(ChurnTable[[#This Row],[MonthlyCharges]]&lt;35,"Low (&lt;$35)",IF(ChurnTable[[#This Row],[MonthlyCharges]]&lt;70,"Medium ($35-$70)","High (&gt;$70)"))</f>
        <v>Medium ($35-$70)</v>
      </c>
      <c r="X5804">
        <f>ChurnTable[[#This Row],[MonthlyCharges]]*12</f>
        <v>594.59999999999991</v>
      </c>
      <c r="Y5804">
        <f>IF(ChurnTable[[#This Row],[Churn]]="Yes",1,0)</f>
        <v>0</v>
      </c>
      <c r="Z5804">
        <f>IF(ChurnTable[[#This Row],[Churn]]="Yes",ChurnTable[[#This Row],[MonthlyCharges]]*12,0)</f>
        <v>0</v>
      </c>
    </row>
    <row r="5805" spans="1:26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 s="1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 s="2">
        <v>81.3</v>
      </c>
      <c r="T5805" s="2">
        <v>416.3</v>
      </c>
      <c r="U5805" t="s">
        <v>23</v>
      </c>
      <c r="V58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05" t="str">
        <f>IF(ChurnTable[[#This Row],[MonthlyCharges]]&lt;35,"Low (&lt;$35)",IF(ChurnTable[[#This Row],[MonthlyCharges]]&lt;70,"Medium ($35-$70)","High (&gt;$70)"))</f>
        <v>High (&gt;$70)</v>
      </c>
      <c r="X5805">
        <f>ChurnTable[[#This Row],[MonthlyCharges]]*12</f>
        <v>975.59999999999991</v>
      </c>
      <c r="Y5805">
        <f>IF(ChurnTable[[#This Row],[Churn]]="Yes",1,0)</f>
        <v>1</v>
      </c>
      <c r="Z5805">
        <f>IF(ChurnTable[[#This Row],[Churn]]="Yes",ChurnTable[[#This Row],[MonthlyCharges]]*12,0)</f>
        <v>975.59999999999991</v>
      </c>
    </row>
    <row r="5806" spans="1:26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 s="1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 s="2">
        <v>23.9</v>
      </c>
      <c r="T5806" s="2">
        <v>1663.5</v>
      </c>
      <c r="U5806" t="s">
        <v>24</v>
      </c>
      <c r="V58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06" t="str">
        <f>IF(ChurnTable[[#This Row],[MonthlyCharges]]&lt;35,"Low (&lt;$35)",IF(ChurnTable[[#This Row],[MonthlyCharges]]&lt;70,"Medium ($35-$70)","High (&gt;$70)"))</f>
        <v>Low (&lt;$35)</v>
      </c>
      <c r="X5806">
        <f>ChurnTable[[#This Row],[MonthlyCharges]]*12</f>
        <v>286.79999999999995</v>
      </c>
      <c r="Y5806">
        <f>IF(ChurnTable[[#This Row],[Churn]]="Yes",1,0)</f>
        <v>0</v>
      </c>
      <c r="Z5806">
        <f>IF(ChurnTable[[#This Row],[Churn]]="Yes",ChurnTable[[#This Row],[MonthlyCharges]]*12,0)</f>
        <v>0</v>
      </c>
    </row>
    <row r="5807" spans="1:26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 s="1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 s="2">
        <v>66.400000000000006</v>
      </c>
      <c r="T5807" s="2">
        <v>1286.05</v>
      </c>
      <c r="U5807" t="s">
        <v>24</v>
      </c>
      <c r="V58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07" t="str">
        <f>IF(ChurnTable[[#This Row],[MonthlyCharges]]&lt;35,"Low (&lt;$35)",IF(ChurnTable[[#This Row],[MonthlyCharges]]&lt;70,"Medium ($35-$70)","High (&gt;$70)"))</f>
        <v>Medium ($35-$70)</v>
      </c>
      <c r="X5807">
        <f>ChurnTable[[#This Row],[MonthlyCharges]]*12</f>
        <v>796.80000000000007</v>
      </c>
      <c r="Y5807">
        <f>IF(ChurnTable[[#This Row],[Churn]]="Yes",1,0)</f>
        <v>0</v>
      </c>
      <c r="Z5807">
        <f>IF(ChurnTable[[#This Row],[Churn]]="Yes",ChurnTable[[#This Row],[MonthlyCharges]]*12,0)</f>
        <v>0</v>
      </c>
    </row>
    <row r="5808" spans="1:26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 s="1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 s="2">
        <v>19.600000000000001</v>
      </c>
      <c r="T5808" s="2">
        <v>35.85</v>
      </c>
      <c r="U5808" t="s">
        <v>23</v>
      </c>
      <c r="V58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08" t="str">
        <f>IF(ChurnTable[[#This Row],[MonthlyCharges]]&lt;35,"Low (&lt;$35)",IF(ChurnTable[[#This Row],[MonthlyCharges]]&lt;70,"Medium ($35-$70)","High (&gt;$70)"))</f>
        <v>Low (&lt;$35)</v>
      </c>
      <c r="X5808">
        <f>ChurnTable[[#This Row],[MonthlyCharges]]*12</f>
        <v>235.20000000000002</v>
      </c>
      <c r="Y5808">
        <f>IF(ChurnTable[[#This Row],[Churn]]="Yes",1,0)</f>
        <v>1</v>
      </c>
      <c r="Z5808">
        <f>IF(ChurnTable[[#This Row],[Churn]]="Yes",ChurnTable[[#This Row],[MonthlyCharges]]*12,0)</f>
        <v>235.20000000000002</v>
      </c>
    </row>
    <row r="5809" spans="1:26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 s="1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 s="2">
        <v>18.8</v>
      </c>
      <c r="T5809" s="2">
        <v>1094.3499999999999</v>
      </c>
      <c r="U5809" t="s">
        <v>24</v>
      </c>
      <c r="V58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809" t="str">
        <f>IF(ChurnTable[[#This Row],[MonthlyCharges]]&lt;35,"Low (&lt;$35)",IF(ChurnTable[[#This Row],[MonthlyCharges]]&lt;70,"Medium ($35-$70)","High (&gt;$70)"))</f>
        <v>Low (&lt;$35)</v>
      </c>
      <c r="X5809">
        <f>ChurnTable[[#This Row],[MonthlyCharges]]*12</f>
        <v>225.60000000000002</v>
      </c>
      <c r="Y5809">
        <f>IF(ChurnTable[[#This Row],[Churn]]="Yes",1,0)</f>
        <v>0</v>
      </c>
      <c r="Z5809">
        <f>IF(ChurnTable[[#This Row],[Churn]]="Yes",ChurnTable[[#This Row],[MonthlyCharges]]*12,0)</f>
        <v>0</v>
      </c>
    </row>
    <row r="5810" spans="1:26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 s="1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 s="2">
        <v>108.4</v>
      </c>
      <c r="T5810" s="2">
        <v>7719.5</v>
      </c>
      <c r="U5810" t="s">
        <v>24</v>
      </c>
      <c r="V58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10" t="str">
        <f>IF(ChurnTable[[#This Row],[MonthlyCharges]]&lt;35,"Low (&lt;$35)",IF(ChurnTable[[#This Row],[MonthlyCharges]]&lt;70,"Medium ($35-$70)","High (&gt;$70)"))</f>
        <v>High (&gt;$70)</v>
      </c>
      <c r="X5810">
        <f>ChurnTable[[#This Row],[MonthlyCharges]]*12</f>
        <v>1300.8000000000002</v>
      </c>
      <c r="Y5810">
        <f>IF(ChurnTable[[#This Row],[Churn]]="Yes",1,0)</f>
        <v>0</v>
      </c>
      <c r="Z5810">
        <f>IF(ChurnTable[[#This Row],[Churn]]="Yes",ChurnTable[[#This Row],[MonthlyCharges]]*12,0)</f>
        <v>0</v>
      </c>
    </row>
    <row r="5811" spans="1:26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 s="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 s="2">
        <v>85.95</v>
      </c>
      <c r="T5811" s="2">
        <v>514.6</v>
      </c>
      <c r="U5811" t="s">
        <v>24</v>
      </c>
      <c r="V58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11" t="str">
        <f>IF(ChurnTable[[#This Row],[MonthlyCharges]]&lt;35,"Low (&lt;$35)",IF(ChurnTable[[#This Row],[MonthlyCharges]]&lt;70,"Medium ($35-$70)","High (&gt;$70)"))</f>
        <v>High (&gt;$70)</v>
      </c>
      <c r="X5811">
        <f>ChurnTable[[#This Row],[MonthlyCharges]]*12</f>
        <v>1031.4000000000001</v>
      </c>
      <c r="Y5811">
        <f>IF(ChurnTable[[#This Row],[Churn]]="Yes",1,0)</f>
        <v>0</v>
      </c>
      <c r="Z5811">
        <f>IF(ChurnTable[[#This Row],[Churn]]="Yes",ChurnTable[[#This Row],[MonthlyCharges]]*12,0)</f>
        <v>0</v>
      </c>
    </row>
    <row r="5812" spans="1:26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 s="1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 s="2">
        <v>85.45</v>
      </c>
      <c r="T5812" s="2">
        <v>1451.6</v>
      </c>
      <c r="U5812" t="s">
        <v>23</v>
      </c>
      <c r="V58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12" t="str">
        <f>IF(ChurnTable[[#This Row],[MonthlyCharges]]&lt;35,"Low (&lt;$35)",IF(ChurnTable[[#This Row],[MonthlyCharges]]&lt;70,"Medium ($35-$70)","High (&gt;$70)"))</f>
        <v>High (&gt;$70)</v>
      </c>
      <c r="X5812">
        <f>ChurnTable[[#This Row],[MonthlyCharges]]*12</f>
        <v>1025.4000000000001</v>
      </c>
      <c r="Y5812">
        <f>IF(ChurnTable[[#This Row],[Churn]]="Yes",1,0)</f>
        <v>1</v>
      </c>
      <c r="Z5812">
        <f>IF(ChurnTable[[#This Row],[Churn]]="Yes",ChurnTable[[#This Row],[MonthlyCharges]]*12,0)</f>
        <v>1025.4000000000001</v>
      </c>
    </row>
    <row r="5813" spans="1:26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 s="1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 s="2">
        <v>80.900000000000006</v>
      </c>
      <c r="T5813" s="2">
        <v>4932.5</v>
      </c>
      <c r="U5813" t="s">
        <v>24</v>
      </c>
      <c r="V58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13" t="str">
        <f>IF(ChurnTable[[#This Row],[MonthlyCharges]]&lt;35,"Low (&lt;$35)",IF(ChurnTable[[#This Row],[MonthlyCharges]]&lt;70,"Medium ($35-$70)","High (&gt;$70)"))</f>
        <v>High (&gt;$70)</v>
      </c>
      <c r="X5813">
        <f>ChurnTable[[#This Row],[MonthlyCharges]]*12</f>
        <v>970.80000000000007</v>
      </c>
      <c r="Y5813">
        <f>IF(ChurnTable[[#This Row],[Churn]]="Yes",1,0)</f>
        <v>0</v>
      </c>
      <c r="Z5813">
        <f>IF(ChurnTable[[#This Row],[Churn]]="Yes",ChurnTable[[#This Row],[MonthlyCharges]]*12,0)</f>
        <v>0</v>
      </c>
    </row>
    <row r="5814" spans="1:26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 s="1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 s="2">
        <v>71</v>
      </c>
      <c r="T5814" s="2">
        <v>71</v>
      </c>
      <c r="U5814" t="s">
        <v>23</v>
      </c>
      <c r="V58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14" t="str">
        <f>IF(ChurnTable[[#This Row],[MonthlyCharges]]&lt;35,"Low (&lt;$35)",IF(ChurnTable[[#This Row],[MonthlyCharges]]&lt;70,"Medium ($35-$70)","High (&gt;$70)"))</f>
        <v>High (&gt;$70)</v>
      </c>
      <c r="X5814">
        <f>ChurnTable[[#This Row],[MonthlyCharges]]*12</f>
        <v>852</v>
      </c>
      <c r="Y5814">
        <f>IF(ChurnTable[[#This Row],[Churn]]="Yes",1,0)</f>
        <v>1</v>
      </c>
      <c r="Z5814">
        <f>IF(ChurnTable[[#This Row],[Churn]]="Yes",ChurnTable[[#This Row],[MonthlyCharges]]*12,0)</f>
        <v>852</v>
      </c>
    </row>
    <row r="5815" spans="1:26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 s="1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 s="2">
        <v>111.8</v>
      </c>
      <c r="T5815" s="2">
        <v>5443.65</v>
      </c>
      <c r="U5815" t="s">
        <v>24</v>
      </c>
      <c r="V58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15" t="str">
        <f>IF(ChurnTable[[#This Row],[MonthlyCharges]]&lt;35,"Low (&lt;$35)",IF(ChurnTable[[#This Row],[MonthlyCharges]]&lt;70,"Medium ($35-$70)","High (&gt;$70)"))</f>
        <v>High (&gt;$70)</v>
      </c>
      <c r="X5815">
        <f>ChurnTable[[#This Row],[MonthlyCharges]]*12</f>
        <v>1341.6</v>
      </c>
      <c r="Y5815">
        <f>IF(ChurnTable[[#This Row],[Churn]]="Yes",1,0)</f>
        <v>0</v>
      </c>
      <c r="Z5815">
        <f>IF(ChurnTable[[#This Row],[Churn]]="Yes",ChurnTable[[#This Row],[MonthlyCharges]]*12,0)</f>
        <v>0</v>
      </c>
    </row>
    <row r="5816" spans="1:26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 s="1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 s="2">
        <v>20.6</v>
      </c>
      <c r="T5816" s="2">
        <v>330.25</v>
      </c>
      <c r="U5816" t="s">
        <v>24</v>
      </c>
      <c r="V58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16" t="str">
        <f>IF(ChurnTable[[#This Row],[MonthlyCharges]]&lt;35,"Low (&lt;$35)",IF(ChurnTable[[#This Row],[MonthlyCharges]]&lt;70,"Medium ($35-$70)","High (&gt;$70)"))</f>
        <v>Low (&lt;$35)</v>
      </c>
      <c r="X5816">
        <f>ChurnTable[[#This Row],[MonthlyCharges]]*12</f>
        <v>247.20000000000002</v>
      </c>
      <c r="Y5816">
        <f>IF(ChurnTable[[#This Row],[Churn]]="Yes",1,0)</f>
        <v>0</v>
      </c>
      <c r="Z5816">
        <f>IF(ChurnTable[[#This Row],[Churn]]="Yes",ChurnTable[[#This Row],[MonthlyCharges]]*12,0)</f>
        <v>0</v>
      </c>
    </row>
    <row r="5817" spans="1:26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 s="1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 s="2">
        <v>85.05</v>
      </c>
      <c r="T5817" s="2">
        <v>746.5</v>
      </c>
      <c r="U5817" t="s">
        <v>23</v>
      </c>
      <c r="V58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17" t="str">
        <f>IF(ChurnTable[[#This Row],[MonthlyCharges]]&lt;35,"Low (&lt;$35)",IF(ChurnTable[[#This Row],[MonthlyCharges]]&lt;70,"Medium ($35-$70)","High (&gt;$70)"))</f>
        <v>High (&gt;$70)</v>
      </c>
      <c r="X5817">
        <f>ChurnTable[[#This Row],[MonthlyCharges]]*12</f>
        <v>1020.5999999999999</v>
      </c>
      <c r="Y5817">
        <f>IF(ChurnTable[[#This Row],[Churn]]="Yes",1,0)</f>
        <v>1</v>
      </c>
      <c r="Z5817">
        <f>IF(ChurnTable[[#This Row],[Churn]]="Yes",ChurnTable[[#This Row],[MonthlyCharges]]*12,0)</f>
        <v>1020.5999999999999</v>
      </c>
    </row>
    <row r="5818" spans="1:26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 s="1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 s="2">
        <v>44.6</v>
      </c>
      <c r="T5818" s="2">
        <v>122.7</v>
      </c>
      <c r="U5818" t="s">
        <v>24</v>
      </c>
      <c r="V58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18" t="str">
        <f>IF(ChurnTable[[#This Row],[MonthlyCharges]]&lt;35,"Low (&lt;$35)",IF(ChurnTable[[#This Row],[MonthlyCharges]]&lt;70,"Medium ($35-$70)","High (&gt;$70)"))</f>
        <v>Medium ($35-$70)</v>
      </c>
      <c r="X5818">
        <f>ChurnTable[[#This Row],[MonthlyCharges]]*12</f>
        <v>535.20000000000005</v>
      </c>
      <c r="Y5818">
        <f>IF(ChurnTable[[#This Row],[Churn]]="Yes",1,0)</f>
        <v>0</v>
      </c>
      <c r="Z5818">
        <f>IF(ChurnTable[[#This Row],[Churn]]="Yes",ChurnTable[[#This Row],[MonthlyCharges]]*12,0)</f>
        <v>0</v>
      </c>
    </row>
    <row r="5819" spans="1:26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 s="1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 s="2">
        <v>44.4</v>
      </c>
      <c r="T5819" s="2">
        <v>44.4</v>
      </c>
      <c r="U5819" t="s">
        <v>23</v>
      </c>
      <c r="V58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19" t="str">
        <f>IF(ChurnTable[[#This Row],[MonthlyCharges]]&lt;35,"Low (&lt;$35)",IF(ChurnTable[[#This Row],[MonthlyCharges]]&lt;70,"Medium ($35-$70)","High (&gt;$70)"))</f>
        <v>Medium ($35-$70)</v>
      </c>
      <c r="X5819">
        <f>ChurnTable[[#This Row],[MonthlyCharges]]*12</f>
        <v>532.79999999999995</v>
      </c>
      <c r="Y5819">
        <f>IF(ChurnTable[[#This Row],[Churn]]="Yes",1,0)</f>
        <v>1</v>
      </c>
      <c r="Z5819">
        <f>IF(ChurnTable[[#This Row],[Churn]]="Yes",ChurnTable[[#This Row],[MonthlyCharges]]*12,0)</f>
        <v>532.79999999999995</v>
      </c>
    </row>
    <row r="5820" spans="1:26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 s="1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 s="2">
        <v>105.1</v>
      </c>
      <c r="T5820" s="2">
        <v>6631.85</v>
      </c>
      <c r="U5820" t="s">
        <v>24</v>
      </c>
      <c r="V58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20" t="str">
        <f>IF(ChurnTable[[#This Row],[MonthlyCharges]]&lt;35,"Low (&lt;$35)",IF(ChurnTable[[#This Row],[MonthlyCharges]]&lt;70,"Medium ($35-$70)","High (&gt;$70)"))</f>
        <v>High (&gt;$70)</v>
      </c>
      <c r="X5820">
        <f>ChurnTable[[#This Row],[MonthlyCharges]]*12</f>
        <v>1261.1999999999998</v>
      </c>
      <c r="Y5820">
        <f>IF(ChurnTable[[#This Row],[Churn]]="Yes",1,0)</f>
        <v>0</v>
      </c>
      <c r="Z5820">
        <f>IF(ChurnTable[[#This Row],[Churn]]="Yes",ChurnTable[[#This Row],[MonthlyCharges]]*12,0)</f>
        <v>0</v>
      </c>
    </row>
    <row r="5821" spans="1:26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 s="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 s="2">
        <v>115.15</v>
      </c>
      <c r="T5821" s="2">
        <v>8250</v>
      </c>
      <c r="U5821" t="s">
        <v>24</v>
      </c>
      <c r="V58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21" t="str">
        <f>IF(ChurnTable[[#This Row],[MonthlyCharges]]&lt;35,"Low (&lt;$35)",IF(ChurnTable[[#This Row],[MonthlyCharges]]&lt;70,"Medium ($35-$70)","High (&gt;$70)"))</f>
        <v>High (&gt;$70)</v>
      </c>
      <c r="X5821">
        <f>ChurnTable[[#This Row],[MonthlyCharges]]*12</f>
        <v>1381.8000000000002</v>
      </c>
      <c r="Y5821">
        <f>IF(ChurnTable[[#This Row],[Churn]]="Yes",1,0)</f>
        <v>0</v>
      </c>
      <c r="Z5821">
        <f>IF(ChurnTable[[#This Row],[Churn]]="Yes",ChurnTable[[#This Row],[MonthlyCharges]]*12,0)</f>
        <v>0</v>
      </c>
    </row>
    <row r="5822" spans="1:26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 s="1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 s="2">
        <v>59.8</v>
      </c>
      <c r="T5822" s="2">
        <v>3561.15</v>
      </c>
      <c r="U5822" t="s">
        <v>24</v>
      </c>
      <c r="V58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822" t="str">
        <f>IF(ChurnTable[[#This Row],[MonthlyCharges]]&lt;35,"Low (&lt;$35)",IF(ChurnTable[[#This Row],[MonthlyCharges]]&lt;70,"Medium ($35-$70)","High (&gt;$70)"))</f>
        <v>Medium ($35-$70)</v>
      </c>
      <c r="X5822">
        <f>ChurnTable[[#This Row],[MonthlyCharges]]*12</f>
        <v>717.59999999999991</v>
      </c>
      <c r="Y5822">
        <f>IF(ChurnTable[[#This Row],[Churn]]="Yes",1,0)</f>
        <v>0</v>
      </c>
      <c r="Z5822">
        <f>IF(ChurnTable[[#This Row],[Churn]]="Yes",ChurnTable[[#This Row],[MonthlyCharges]]*12,0)</f>
        <v>0</v>
      </c>
    </row>
    <row r="5823" spans="1:26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 s="1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 s="2">
        <v>26.3</v>
      </c>
      <c r="T5823" s="2">
        <v>1763.55</v>
      </c>
      <c r="U5823" t="s">
        <v>24</v>
      </c>
      <c r="V58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23" t="str">
        <f>IF(ChurnTable[[#This Row],[MonthlyCharges]]&lt;35,"Low (&lt;$35)",IF(ChurnTable[[#This Row],[MonthlyCharges]]&lt;70,"Medium ($35-$70)","High (&gt;$70)"))</f>
        <v>Low (&lt;$35)</v>
      </c>
      <c r="X5823">
        <f>ChurnTable[[#This Row],[MonthlyCharges]]*12</f>
        <v>315.60000000000002</v>
      </c>
      <c r="Y5823">
        <f>IF(ChurnTable[[#This Row],[Churn]]="Yes",1,0)</f>
        <v>0</v>
      </c>
      <c r="Z5823">
        <f>IF(ChurnTable[[#This Row],[Churn]]="Yes",ChurnTable[[#This Row],[MonthlyCharges]]*12,0)</f>
        <v>0</v>
      </c>
    </row>
    <row r="5824" spans="1:26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 s="1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 s="2">
        <v>70.55</v>
      </c>
      <c r="T5824" s="2">
        <v>2419</v>
      </c>
      <c r="U5824" t="s">
        <v>24</v>
      </c>
      <c r="V58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24" t="str">
        <f>IF(ChurnTable[[#This Row],[MonthlyCharges]]&lt;35,"Low (&lt;$35)",IF(ChurnTable[[#This Row],[MonthlyCharges]]&lt;70,"Medium ($35-$70)","High (&gt;$70)"))</f>
        <v>High (&gt;$70)</v>
      </c>
      <c r="X5824">
        <f>ChurnTable[[#This Row],[MonthlyCharges]]*12</f>
        <v>846.59999999999991</v>
      </c>
      <c r="Y5824">
        <f>IF(ChurnTable[[#This Row],[Churn]]="Yes",1,0)</f>
        <v>0</v>
      </c>
      <c r="Z5824">
        <f>IF(ChurnTable[[#This Row],[Churn]]="Yes",ChurnTable[[#This Row],[MonthlyCharges]]*12,0)</f>
        <v>0</v>
      </c>
    </row>
    <row r="5825" spans="1:26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 s="1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 s="2">
        <v>20.05</v>
      </c>
      <c r="T5825" s="2">
        <v>470.2</v>
      </c>
      <c r="U5825" t="s">
        <v>24</v>
      </c>
      <c r="V58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25" t="str">
        <f>IF(ChurnTable[[#This Row],[MonthlyCharges]]&lt;35,"Low (&lt;$35)",IF(ChurnTable[[#This Row],[MonthlyCharges]]&lt;70,"Medium ($35-$70)","High (&gt;$70)"))</f>
        <v>Low (&lt;$35)</v>
      </c>
      <c r="X5825">
        <f>ChurnTable[[#This Row],[MonthlyCharges]]*12</f>
        <v>240.60000000000002</v>
      </c>
      <c r="Y5825">
        <f>IF(ChurnTable[[#This Row],[Churn]]="Yes",1,0)</f>
        <v>0</v>
      </c>
      <c r="Z5825">
        <f>IF(ChurnTable[[#This Row],[Churn]]="Yes",ChurnTable[[#This Row],[MonthlyCharges]]*12,0)</f>
        <v>0</v>
      </c>
    </row>
    <row r="5826" spans="1:26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 s="1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 s="2">
        <v>79.849999999999994</v>
      </c>
      <c r="T5826" s="2">
        <v>5234.95</v>
      </c>
      <c r="U5826" t="s">
        <v>24</v>
      </c>
      <c r="V58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26" t="str">
        <f>IF(ChurnTable[[#This Row],[MonthlyCharges]]&lt;35,"Low (&lt;$35)",IF(ChurnTable[[#This Row],[MonthlyCharges]]&lt;70,"Medium ($35-$70)","High (&gt;$70)"))</f>
        <v>High (&gt;$70)</v>
      </c>
      <c r="X5826">
        <f>ChurnTable[[#This Row],[MonthlyCharges]]*12</f>
        <v>958.19999999999993</v>
      </c>
      <c r="Y5826">
        <f>IF(ChurnTable[[#This Row],[Churn]]="Yes",1,0)</f>
        <v>0</v>
      </c>
      <c r="Z5826">
        <f>IF(ChurnTable[[#This Row],[Churn]]="Yes",ChurnTable[[#This Row],[MonthlyCharges]]*12,0)</f>
        <v>0</v>
      </c>
    </row>
    <row r="5827" spans="1:26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 s="1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 s="2">
        <v>70.3</v>
      </c>
      <c r="T5827" s="2">
        <v>70.3</v>
      </c>
      <c r="U5827" t="s">
        <v>23</v>
      </c>
      <c r="V58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27" t="str">
        <f>IF(ChurnTable[[#This Row],[MonthlyCharges]]&lt;35,"Low (&lt;$35)",IF(ChurnTable[[#This Row],[MonthlyCharges]]&lt;70,"Medium ($35-$70)","High (&gt;$70)"))</f>
        <v>High (&gt;$70)</v>
      </c>
      <c r="X5827">
        <f>ChurnTable[[#This Row],[MonthlyCharges]]*12</f>
        <v>843.59999999999991</v>
      </c>
      <c r="Y5827">
        <f>IF(ChurnTable[[#This Row],[Churn]]="Yes",1,0)</f>
        <v>1</v>
      </c>
      <c r="Z5827">
        <f>IF(ChurnTable[[#This Row],[Churn]]="Yes",ChurnTable[[#This Row],[MonthlyCharges]]*12,0)</f>
        <v>843.59999999999991</v>
      </c>
    </row>
    <row r="5828" spans="1:26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 s="1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 s="2">
        <v>79.349999999999994</v>
      </c>
      <c r="T5828" s="2">
        <v>79.349999999999994</v>
      </c>
      <c r="U5828" t="s">
        <v>23</v>
      </c>
      <c r="V58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28" t="str">
        <f>IF(ChurnTable[[#This Row],[MonthlyCharges]]&lt;35,"Low (&lt;$35)",IF(ChurnTable[[#This Row],[MonthlyCharges]]&lt;70,"Medium ($35-$70)","High (&gt;$70)"))</f>
        <v>High (&gt;$70)</v>
      </c>
      <c r="X5828">
        <f>ChurnTable[[#This Row],[MonthlyCharges]]*12</f>
        <v>952.19999999999993</v>
      </c>
      <c r="Y5828">
        <f>IF(ChurnTable[[#This Row],[Churn]]="Yes",1,0)</f>
        <v>1</v>
      </c>
      <c r="Z5828">
        <f>IF(ChurnTable[[#This Row],[Churn]]="Yes",ChurnTable[[#This Row],[MonthlyCharges]]*12,0)</f>
        <v>952.19999999999993</v>
      </c>
    </row>
    <row r="5829" spans="1:26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 s="1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 s="2">
        <v>90.05</v>
      </c>
      <c r="T5829" s="2">
        <v>3097</v>
      </c>
      <c r="U5829" t="s">
        <v>24</v>
      </c>
      <c r="V58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29" t="str">
        <f>IF(ChurnTable[[#This Row],[MonthlyCharges]]&lt;35,"Low (&lt;$35)",IF(ChurnTable[[#This Row],[MonthlyCharges]]&lt;70,"Medium ($35-$70)","High (&gt;$70)"))</f>
        <v>High (&gt;$70)</v>
      </c>
      <c r="X5829">
        <f>ChurnTable[[#This Row],[MonthlyCharges]]*12</f>
        <v>1080.5999999999999</v>
      </c>
      <c r="Y5829">
        <f>IF(ChurnTable[[#This Row],[Churn]]="Yes",1,0)</f>
        <v>0</v>
      </c>
      <c r="Z5829">
        <f>IF(ChurnTable[[#This Row],[Churn]]="Yes",ChurnTable[[#This Row],[MonthlyCharges]]*12,0)</f>
        <v>0</v>
      </c>
    </row>
    <row r="5830" spans="1:26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 s="1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 s="2">
        <v>24.45</v>
      </c>
      <c r="T5830" s="2">
        <v>1709.1</v>
      </c>
      <c r="U5830" t="s">
        <v>24</v>
      </c>
      <c r="V58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30" t="str">
        <f>IF(ChurnTable[[#This Row],[MonthlyCharges]]&lt;35,"Low (&lt;$35)",IF(ChurnTable[[#This Row],[MonthlyCharges]]&lt;70,"Medium ($35-$70)","High (&gt;$70)"))</f>
        <v>Low (&lt;$35)</v>
      </c>
      <c r="X5830">
        <f>ChurnTable[[#This Row],[MonthlyCharges]]*12</f>
        <v>293.39999999999998</v>
      </c>
      <c r="Y5830">
        <f>IF(ChurnTable[[#This Row],[Churn]]="Yes",1,0)</f>
        <v>0</v>
      </c>
      <c r="Z5830">
        <f>IF(ChurnTable[[#This Row],[Churn]]="Yes",ChurnTable[[#This Row],[MonthlyCharges]]*12,0)</f>
        <v>0</v>
      </c>
    </row>
    <row r="5831" spans="1:26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 s="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 s="2">
        <v>59.95</v>
      </c>
      <c r="T5831" s="2">
        <v>1848.8</v>
      </c>
      <c r="U5831" t="s">
        <v>24</v>
      </c>
      <c r="V58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31" t="str">
        <f>IF(ChurnTable[[#This Row],[MonthlyCharges]]&lt;35,"Low (&lt;$35)",IF(ChurnTable[[#This Row],[MonthlyCharges]]&lt;70,"Medium ($35-$70)","High (&gt;$70)"))</f>
        <v>Medium ($35-$70)</v>
      </c>
      <c r="X5831">
        <f>ChurnTable[[#This Row],[MonthlyCharges]]*12</f>
        <v>719.40000000000009</v>
      </c>
      <c r="Y5831">
        <f>IF(ChurnTable[[#This Row],[Churn]]="Yes",1,0)</f>
        <v>0</v>
      </c>
      <c r="Z5831">
        <f>IF(ChurnTable[[#This Row],[Churn]]="Yes",ChurnTable[[#This Row],[MonthlyCharges]]*12,0)</f>
        <v>0</v>
      </c>
    </row>
    <row r="5832" spans="1:26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 s="1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 s="2">
        <v>25.35</v>
      </c>
      <c r="T5832" s="2">
        <v>723.3</v>
      </c>
      <c r="U5832" t="s">
        <v>24</v>
      </c>
      <c r="V58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32" t="str">
        <f>IF(ChurnTable[[#This Row],[MonthlyCharges]]&lt;35,"Low (&lt;$35)",IF(ChurnTable[[#This Row],[MonthlyCharges]]&lt;70,"Medium ($35-$70)","High (&gt;$70)"))</f>
        <v>Low (&lt;$35)</v>
      </c>
      <c r="X5832">
        <f>ChurnTable[[#This Row],[MonthlyCharges]]*12</f>
        <v>304.20000000000005</v>
      </c>
      <c r="Y5832">
        <f>IF(ChurnTable[[#This Row],[Churn]]="Yes",1,0)</f>
        <v>0</v>
      </c>
      <c r="Z5832">
        <f>IF(ChurnTable[[#This Row],[Churn]]="Yes",ChurnTable[[#This Row],[MonthlyCharges]]*12,0)</f>
        <v>0</v>
      </c>
    </row>
    <row r="5833" spans="1:26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 s="1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 s="2">
        <v>90.8</v>
      </c>
      <c r="T5833" s="2">
        <v>809.75</v>
      </c>
      <c r="U5833" t="s">
        <v>23</v>
      </c>
      <c r="V58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33" t="str">
        <f>IF(ChurnTable[[#This Row],[MonthlyCharges]]&lt;35,"Low (&lt;$35)",IF(ChurnTable[[#This Row],[MonthlyCharges]]&lt;70,"Medium ($35-$70)","High (&gt;$70)"))</f>
        <v>High (&gt;$70)</v>
      </c>
      <c r="X5833">
        <f>ChurnTable[[#This Row],[MonthlyCharges]]*12</f>
        <v>1089.5999999999999</v>
      </c>
      <c r="Y5833">
        <f>IF(ChurnTable[[#This Row],[Churn]]="Yes",1,0)</f>
        <v>1</v>
      </c>
      <c r="Z5833">
        <f>IF(ChurnTable[[#This Row],[Churn]]="Yes",ChurnTable[[#This Row],[MonthlyCharges]]*12,0)</f>
        <v>1089.5999999999999</v>
      </c>
    </row>
    <row r="5834" spans="1:26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 s="1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 s="2">
        <v>70.45</v>
      </c>
      <c r="T5834" s="2">
        <v>1470.95</v>
      </c>
      <c r="U5834" t="s">
        <v>23</v>
      </c>
      <c r="V58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34" t="str">
        <f>IF(ChurnTable[[#This Row],[MonthlyCharges]]&lt;35,"Low (&lt;$35)",IF(ChurnTable[[#This Row],[MonthlyCharges]]&lt;70,"Medium ($35-$70)","High (&gt;$70)"))</f>
        <v>High (&gt;$70)</v>
      </c>
      <c r="X5834">
        <f>ChurnTable[[#This Row],[MonthlyCharges]]*12</f>
        <v>845.40000000000009</v>
      </c>
      <c r="Y5834">
        <f>IF(ChurnTable[[#This Row],[Churn]]="Yes",1,0)</f>
        <v>1</v>
      </c>
      <c r="Z5834">
        <f>IF(ChurnTable[[#This Row],[Churn]]="Yes",ChurnTable[[#This Row],[MonthlyCharges]]*12,0)</f>
        <v>845.40000000000009</v>
      </c>
    </row>
    <row r="5835" spans="1:26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 s="1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 s="2">
        <v>34.299999999999997</v>
      </c>
      <c r="T5835" s="2">
        <v>577.15</v>
      </c>
      <c r="U5835" t="s">
        <v>24</v>
      </c>
      <c r="V58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35" t="str">
        <f>IF(ChurnTable[[#This Row],[MonthlyCharges]]&lt;35,"Low (&lt;$35)",IF(ChurnTable[[#This Row],[MonthlyCharges]]&lt;70,"Medium ($35-$70)","High (&gt;$70)"))</f>
        <v>Low (&lt;$35)</v>
      </c>
      <c r="X5835">
        <f>ChurnTable[[#This Row],[MonthlyCharges]]*12</f>
        <v>411.59999999999997</v>
      </c>
      <c r="Y5835">
        <f>IF(ChurnTable[[#This Row],[Churn]]="Yes",1,0)</f>
        <v>0</v>
      </c>
      <c r="Z5835">
        <f>IF(ChurnTable[[#This Row],[Churn]]="Yes",ChurnTable[[#This Row],[MonthlyCharges]]*12,0)</f>
        <v>0</v>
      </c>
    </row>
    <row r="5836" spans="1:26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 s="1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 s="2">
        <v>105.05</v>
      </c>
      <c r="T5836" s="2">
        <v>6914.95</v>
      </c>
      <c r="U5836" t="s">
        <v>24</v>
      </c>
      <c r="V58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36" t="str">
        <f>IF(ChurnTable[[#This Row],[MonthlyCharges]]&lt;35,"Low (&lt;$35)",IF(ChurnTable[[#This Row],[MonthlyCharges]]&lt;70,"Medium ($35-$70)","High (&gt;$70)"))</f>
        <v>High (&gt;$70)</v>
      </c>
      <c r="X5836">
        <f>ChurnTable[[#This Row],[MonthlyCharges]]*12</f>
        <v>1260.5999999999999</v>
      </c>
      <c r="Y5836">
        <f>IF(ChurnTable[[#This Row],[Churn]]="Yes",1,0)</f>
        <v>0</v>
      </c>
      <c r="Z5836">
        <f>IF(ChurnTable[[#This Row],[Churn]]="Yes",ChurnTable[[#This Row],[MonthlyCharges]]*12,0)</f>
        <v>0</v>
      </c>
    </row>
    <row r="5837" spans="1:26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 s="1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 s="2">
        <v>19.3</v>
      </c>
      <c r="T5837" s="2">
        <v>602.9</v>
      </c>
      <c r="U5837" t="s">
        <v>24</v>
      </c>
      <c r="V58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37" t="str">
        <f>IF(ChurnTable[[#This Row],[MonthlyCharges]]&lt;35,"Low (&lt;$35)",IF(ChurnTable[[#This Row],[MonthlyCharges]]&lt;70,"Medium ($35-$70)","High (&gt;$70)"))</f>
        <v>Low (&lt;$35)</v>
      </c>
      <c r="X5837">
        <f>ChurnTable[[#This Row],[MonthlyCharges]]*12</f>
        <v>231.60000000000002</v>
      </c>
      <c r="Y5837">
        <f>IF(ChurnTable[[#This Row],[Churn]]="Yes",1,0)</f>
        <v>0</v>
      </c>
      <c r="Z5837">
        <f>IF(ChurnTable[[#This Row],[Churn]]="Yes",ChurnTable[[#This Row],[MonthlyCharges]]*12,0)</f>
        <v>0</v>
      </c>
    </row>
    <row r="5838" spans="1:26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 s="1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 s="2">
        <v>19.149999999999999</v>
      </c>
      <c r="T5838" s="2">
        <v>124.4</v>
      </c>
      <c r="U5838" t="s">
        <v>24</v>
      </c>
      <c r="V58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38" t="str">
        <f>IF(ChurnTable[[#This Row],[MonthlyCharges]]&lt;35,"Low (&lt;$35)",IF(ChurnTable[[#This Row],[MonthlyCharges]]&lt;70,"Medium ($35-$70)","High (&gt;$70)"))</f>
        <v>Low (&lt;$35)</v>
      </c>
      <c r="X5838">
        <f>ChurnTable[[#This Row],[MonthlyCharges]]*12</f>
        <v>229.79999999999998</v>
      </c>
      <c r="Y5838">
        <f>IF(ChurnTable[[#This Row],[Churn]]="Yes",1,0)</f>
        <v>0</v>
      </c>
      <c r="Z5838">
        <f>IF(ChurnTable[[#This Row],[Churn]]="Yes",ChurnTable[[#This Row],[MonthlyCharges]]*12,0)</f>
        <v>0</v>
      </c>
    </row>
    <row r="5839" spans="1:26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 s="1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 s="2">
        <v>51.4</v>
      </c>
      <c r="T5839" s="2">
        <v>96.8</v>
      </c>
      <c r="U5839" t="s">
        <v>24</v>
      </c>
      <c r="V58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39" t="str">
        <f>IF(ChurnTable[[#This Row],[MonthlyCharges]]&lt;35,"Low (&lt;$35)",IF(ChurnTable[[#This Row],[MonthlyCharges]]&lt;70,"Medium ($35-$70)","High (&gt;$70)"))</f>
        <v>Medium ($35-$70)</v>
      </c>
      <c r="X5839">
        <f>ChurnTable[[#This Row],[MonthlyCharges]]*12</f>
        <v>616.79999999999995</v>
      </c>
      <c r="Y5839">
        <f>IF(ChurnTable[[#This Row],[Churn]]="Yes",1,0)</f>
        <v>0</v>
      </c>
      <c r="Z5839">
        <f>IF(ChurnTable[[#This Row],[Churn]]="Yes",ChurnTable[[#This Row],[MonthlyCharges]]*12,0)</f>
        <v>0</v>
      </c>
    </row>
    <row r="5840" spans="1:26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 s="1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 s="2">
        <v>71.849999999999994</v>
      </c>
      <c r="T5840" s="2">
        <v>3827.9</v>
      </c>
      <c r="U5840" t="s">
        <v>24</v>
      </c>
      <c r="V58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840" t="str">
        <f>IF(ChurnTable[[#This Row],[MonthlyCharges]]&lt;35,"Low (&lt;$35)",IF(ChurnTable[[#This Row],[MonthlyCharges]]&lt;70,"Medium ($35-$70)","High (&gt;$70)"))</f>
        <v>High (&gt;$70)</v>
      </c>
      <c r="X5840">
        <f>ChurnTable[[#This Row],[MonthlyCharges]]*12</f>
        <v>862.19999999999993</v>
      </c>
      <c r="Y5840">
        <f>IF(ChurnTable[[#This Row],[Churn]]="Yes",1,0)</f>
        <v>0</v>
      </c>
      <c r="Z5840">
        <f>IF(ChurnTable[[#This Row],[Churn]]="Yes",ChurnTable[[#This Row],[MonthlyCharges]]*12,0)</f>
        <v>0</v>
      </c>
    </row>
    <row r="5841" spans="1:26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 s="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 s="2">
        <v>75.400000000000006</v>
      </c>
      <c r="T5841" s="2">
        <v>533.04999999999995</v>
      </c>
      <c r="U5841" t="s">
        <v>24</v>
      </c>
      <c r="V58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41" t="str">
        <f>IF(ChurnTable[[#This Row],[MonthlyCharges]]&lt;35,"Low (&lt;$35)",IF(ChurnTable[[#This Row],[MonthlyCharges]]&lt;70,"Medium ($35-$70)","High (&gt;$70)"))</f>
        <v>High (&gt;$70)</v>
      </c>
      <c r="X5841">
        <f>ChurnTable[[#This Row],[MonthlyCharges]]*12</f>
        <v>904.80000000000007</v>
      </c>
      <c r="Y5841">
        <f>IF(ChurnTable[[#This Row],[Churn]]="Yes",1,0)</f>
        <v>0</v>
      </c>
      <c r="Z5841">
        <f>IF(ChurnTable[[#This Row],[Churn]]="Yes",ChurnTable[[#This Row],[MonthlyCharges]]*12,0)</f>
        <v>0</v>
      </c>
    </row>
    <row r="5842" spans="1:26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 s="1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 s="2">
        <v>49.7</v>
      </c>
      <c r="T5842" s="2">
        <v>2961.4</v>
      </c>
      <c r="U5842" t="s">
        <v>24</v>
      </c>
      <c r="V58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42" t="str">
        <f>IF(ChurnTable[[#This Row],[MonthlyCharges]]&lt;35,"Low (&lt;$35)",IF(ChurnTable[[#This Row],[MonthlyCharges]]&lt;70,"Medium ($35-$70)","High (&gt;$70)"))</f>
        <v>Medium ($35-$70)</v>
      </c>
      <c r="X5842">
        <f>ChurnTable[[#This Row],[MonthlyCharges]]*12</f>
        <v>596.40000000000009</v>
      </c>
      <c r="Y5842">
        <f>IF(ChurnTable[[#This Row],[Churn]]="Yes",1,0)</f>
        <v>0</v>
      </c>
      <c r="Z5842">
        <f>IF(ChurnTable[[#This Row],[Churn]]="Yes",ChurnTable[[#This Row],[MonthlyCharges]]*12,0)</f>
        <v>0</v>
      </c>
    </row>
    <row r="5843" spans="1:26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 s="1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 s="2">
        <v>45.25</v>
      </c>
      <c r="T5843" s="2">
        <v>3264.45</v>
      </c>
      <c r="U5843" t="s">
        <v>23</v>
      </c>
      <c r="V58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43" t="str">
        <f>IF(ChurnTable[[#This Row],[MonthlyCharges]]&lt;35,"Low (&lt;$35)",IF(ChurnTable[[#This Row],[MonthlyCharges]]&lt;70,"Medium ($35-$70)","High (&gt;$70)"))</f>
        <v>Medium ($35-$70)</v>
      </c>
      <c r="X5843">
        <f>ChurnTable[[#This Row],[MonthlyCharges]]*12</f>
        <v>543</v>
      </c>
      <c r="Y5843">
        <f>IF(ChurnTable[[#This Row],[Churn]]="Yes",1,0)</f>
        <v>1</v>
      </c>
      <c r="Z5843">
        <f>IF(ChurnTable[[#This Row],[Churn]]="Yes",ChurnTable[[#This Row],[MonthlyCharges]]*12,0)</f>
        <v>543</v>
      </c>
    </row>
    <row r="5844" spans="1:26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 s="1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 s="2">
        <v>78.75</v>
      </c>
      <c r="T5844" s="2">
        <v>995.35</v>
      </c>
      <c r="U5844" t="s">
        <v>24</v>
      </c>
      <c r="V58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44" t="str">
        <f>IF(ChurnTable[[#This Row],[MonthlyCharges]]&lt;35,"Low (&lt;$35)",IF(ChurnTable[[#This Row],[MonthlyCharges]]&lt;70,"Medium ($35-$70)","High (&gt;$70)"))</f>
        <v>High (&gt;$70)</v>
      </c>
      <c r="X5844">
        <f>ChurnTable[[#This Row],[MonthlyCharges]]*12</f>
        <v>945</v>
      </c>
      <c r="Y5844">
        <f>IF(ChurnTable[[#This Row],[Churn]]="Yes",1,0)</f>
        <v>0</v>
      </c>
      <c r="Z5844">
        <f>IF(ChurnTable[[#This Row],[Churn]]="Yes",ChurnTable[[#This Row],[MonthlyCharges]]*12,0)</f>
        <v>0</v>
      </c>
    </row>
    <row r="5845" spans="1:26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 s="1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 s="2">
        <v>81.599999999999994</v>
      </c>
      <c r="T5845" s="2">
        <v>2815.25</v>
      </c>
      <c r="U5845" t="s">
        <v>24</v>
      </c>
      <c r="V58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45" t="str">
        <f>IF(ChurnTable[[#This Row],[MonthlyCharges]]&lt;35,"Low (&lt;$35)",IF(ChurnTable[[#This Row],[MonthlyCharges]]&lt;70,"Medium ($35-$70)","High (&gt;$70)"))</f>
        <v>High (&gt;$70)</v>
      </c>
      <c r="X5845">
        <f>ChurnTable[[#This Row],[MonthlyCharges]]*12</f>
        <v>979.19999999999993</v>
      </c>
      <c r="Y5845">
        <f>IF(ChurnTable[[#This Row],[Churn]]="Yes",1,0)</f>
        <v>0</v>
      </c>
      <c r="Z5845">
        <f>IF(ChurnTable[[#This Row],[Churn]]="Yes",ChurnTable[[#This Row],[MonthlyCharges]]*12,0)</f>
        <v>0</v>
      </c>
    </row>
    <row r="5846" spans="1:26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 s="1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 s="2">
        <v>70.400000000000006</v>
      </c>
      <c r="T5846" s="2">
        <v>154.80000000000001</v>
      </c>
      <c r="U5846" t="s">
        <v>24</v>
      </c>
      <c r="V58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46" t="str">
        <f>IF(ChurnTable[[#This Row],[MonthlyCharges]]&lt;35,"Low (&lt;$35)",IF(ChurnTable[[#This Row],[MonthlyCharges]]&lt;70,"Medium ($35-$70)","High (&gt;$70)"))</f>
        <v>High (&gt;$70)</v>
      </c>
      <c r="X5846">
        <f>ChurnTable[[#This Row],[MonthlyCharges]]*12</f>
        <v>844.80000000000007</v>
      </c>
      <c r="Y5846">
        <f>IF(ChurnTable[[#This Row],[Churn]]="Yes",1,0)</f>
        <v>0</v>
      </c>
      <c r="Z5846">
        <f>IF(ChurnTable[[#This Row],[Churn]]="Yes",ChurnTable[[#This Row],[MonthlyCharges]]*12,0)</f>
        <v>0</v>
      </c>
    </row>
    <row r="5847" spans="1:26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 s="1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 s="2">
        <v>75.8</v>
      </c>
      <c r="T5847" s="2">
        <v>246.3</v>
      </c>
      <c r="U5847" t="s">
        <v>23</v>
      </c>
      <c r="V58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47" t="str">
        <f>IF(ChurnTable[[#This Row],[MonthlyCharges]]&lt;35,"Low (&lt;$35)",IF(ChurnTable[[#This Row],[MonthlyCharges]]&lt;70,"Medium ($35-$70)","High (&gt;$70)"))</f>
        <v>High (&gt;$70)</v>
      </c>
      <c r="X5847">
        <f>ChurnTable[[#This Row],[MonthlyCharges]]*12</f>
        <v>909.59999999999991</v>
      </c>
      <c r="Y5847">
        <f>IF(ChurnTable[[#This Row],[Churn]]="Yes",1,0)</f>
        <v>1</v>
      </c>
      <c r="Z5847">
        <f>IF(ChurnTable[[#This Row],[Churn]]="Yes",ChurnTable[[#This Row],[MonthlyCharges]]*12,0)</f>
        <v>909.59999999999991</v>
      </c>
    </row>
    <row r="5848" spans="1:26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 s="1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 s="2">
        <v>76.099999999999994</v>
      </c>
      <c r="T5848" s="2">
        <v>257.60000000000002</v>
      </c>
      <c r="U5848" t="s">
        <v>24</v>
      </c>
      <c r="V58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48" t="str">
        <f>IF(ChurnTable[[#This Row],[MonthlyCharges]]&lt;35,"Low (&lt;$35)",IF(ChurnTable[[#This Row],[MonthlyCharges]]&lt;70,"Medium ($35-$70)","High (&gt;$70)"))</f>
        <v>High (&gt;$70)</v>
      </c>
      <c r="X5848">
        <f>ChurnTable[[#This Row],[MonthlyCharges]]*12</f>
        <v>913.19999999999993</v>
      </c>
      <c r="Y5848">
        <f>IF(ChurnTable[[#This Row],[Churn]]="Yes",1,0)</f>
        <v>0</v>
      </c>
      <c r="Z5848">
        <f>IF(ChurnTable[[#This Row],[Churn]]="Yes",ChurnTable[[#This Row],[MonthlyCharges]]*12,0)</f>
        <v>0</v>
      </c>
    </row>
    <row r="5849" spans="1:26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 s="1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 s="2">
        <v>94</v>
      </c>
      <c r="T5849" s="2">
        <v>5757.2</v>
      </c>
      <c r="U5849" t="s">
        <v>24</v>
      </c>
      <c r="V58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49" t="str">
        <f>IF(ChurnTable[[#This Row],[MonthlyCharges]]&lt;35,"Low (&lt;$35)",IF(ChurnTable[[#This Row],[MonthlyCharges]]&lt;70,"Medium ($35-$70)","High (&gt;$70)"))</f>
        <v>High (&gt;$70)</v>
      </c>
      <c r="X5849">
        <f>ChurnTable[[#This Row],[MonthlyCharges]]*12</f>
        <v>1128</v>
      </c>
      <c r="Y5849">
        <f>IF(ChurnTable[[#This Row],[Churn]]="Yes",1,0)</f>
        <v>0</v>
      </c>
      <c r="Z5849">
        <f>IF(ChurnTable[[#This Row],[Churn]]="Yes",ChurnTable[[#This Row],[MonthlyCharges]]*12,0)</f>
        <v>0</v>
      </c>
    </row>
    <row r="5850" spans="1:26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 s="1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 s="2">
        <v>103.95</v>
      </c>
      <c r="T5850" s="2">
        <v>7517.7</v>
      </c>
      <c r="U5850" t="s">
        <v>24</v>
      </c>
      <c r="V58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50" t="str">
        <f>IF(ChurnTable[[#This Row],[MonthlyCharges]]&lt;35,"Low (&lt;$35)",IF(ChurnTable[[#This Row],[MonthlyCharges]]&lt;70,"Medium ($35-$70)","High (&gt;$70)"))</f>
        <v>High (&gt;$70)</v>
      </c>
      <c r="X5850">
        <f>ChurnTable[[#This Row],[MonthlyCharges]]*12</f>
        <v>1247.4000000000001</v>
      </c>
      <c r="Y5850">
        <f>IF(ChurnTable[[#This Row],[Churn]]="Yes",1,0)</f>
        <v>0</v>
      </c>
      <c r="Z5850">
        <f>IF(ChurnTable[[#This Row],[Churn]]="Yes",ChurnTable[[#This Row],[MonthlyCharges]]*12,0)</f>
        <v>0</v>
      </c>
    </row>
    <row r="5851" spans="1:26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 s="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 s="2">
        <v>19.95</v>
      </c>
      <c r="T5851" s="2">
        <v>1234.8</v>
      </c>
      <c r="U5851" t="s">
        <v>24</v>
      </c>
      <c r="V58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51" t="str">
        <f>IF(ChurnTable[[#This Row],[MonthlyCharges]]&lt;35,"Low (&lt;$35)",IF(ChurnTable[[#This Row],[MonthlyCharges]]&lt;70,"Medium ($35-$70)","High (&gt;$70)"))</f>
        <v>Low (&lt;$35)</v>
      </c>
      <c r="X5851">
        <f>ChurnTable[[#This Row],[MonthlyCharges]]*12</f>
        <v>239.39999999999998</v>
      </c>
      <c r="Y5851">
        <f>IF(ChurnTable[[#This Row],[Churn]]="Yes",1,0)</f>
        <v>0</v>
      </c>
      <c r="Z5851">
        <f>IF(ChurnTable[[#This Row],[Churn]]="Yes",ChurnTable[[#This Row],[MonthlyCharges]]*12,0)</f>
        <v>0</v>
      </c>
    </row>
    <row r="5852" spans="1:26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 s="1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 s="2">
        <v>71.3</v>
      </c>
      <c r="T5852" s="2">
        <v>1389.2</v>
      </c>
      <c r="U5852" t="s">
        <v>23</v>
      </c>
      <c r="V58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52" t="str">
        <f>IF(ChurnTable[[#This Row],[MonthlyCharges]]&lt;35,"Low (&lt;$35)",IF(ChurnTable[[#This Row],[MonthlyCharges]]&lt;70,"Medium ($35-$70)","High (&gt;$70)"))</f>
        <v>High (&gt;$70)</v>
      </c>
      <c r="X5852">
        <f>ChurnTable[[#This Row],[MonthlyCharges]]*12</f>
        <v>855.59999999999991</v>
      </c>
      <c r="Y5852">
        <f>IF(ChurnTable[[#This Row],[Churn]]="Yes",1,0)</f>
        <v>1</v>
      </c>
      <c r="Z5852">
        <f>IF(ChurnTable[[#This Row],[Churn]]="Yes",ChurnTable[[#This Row],[MonthlyCharges]]*12,0)</f>
        <v>855.59999999999991</v>
      </c>
    </row>
    <row r="5853" spans="1:26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 s="1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 s="2">
        <v>110.8</v>
      </c>
      <c r="T5853" s="2">
        <v>3836.3</v>
      </c>
      <c r="U5853" t="s">
        <v>24</v>
      </c>
      <c r="V58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53" t="str">
        <f>IF(ChurnTable[[#This Row],[MonthlyCharges]]&lt;35,"Low (&lt;$35)",IF(ChurnTable[[#This Row],[MonthlyCharges]]&lt;70,"Medium ($35-$70)","High (&gt;$70)"))</f>
        <v>High (&gt;$70)</v>
      </c>
      <c r="X5853">
        <f>ChurnTable[[#This Row],[MonthlyCharges]]*12</f>
        <v>1329.6</v>
      </c>
      <c r="Y5853">
        <f>IF(ChurnTable[[#This Row],[Churn]]="Yes",1,0)</f>
        <v>0</v>
      </c>
      <c r="Z5853">
        <f>IF(ChurnTable[[#This Row],[Churn]]="Yes",ChurnTable[[#This Row],[MonthlyCharges]]*12,0)</f>
        <v>0</v>
      </c>
    </row>
    <row r="5854" spans="1:26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 s="1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 s="2">
        <v>69.099999999999994</v>
      </c>
      <c r="T5854" s="2">
        <v>1474.75</v>
      </c>
      <c r="U5854" t="s">
        <v>23</v>
      </c>
      <c r="V58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54" t="str">
        <f>IF(ChurnTable[[#This Row],[MonthlyCharges]]&lt;35,"Low (&lt;$35)",IF(ChurnTable[[#This Row],[MonthlyCharges]]&lt;70,"Medium ($35-$70)","High (&gt;$70)"))</f>
        <v>Medium ($35-$70)</v>
      </c>
      <c r="X5854">
        <f>ChurnTable[[#This Row],[MonthlyCharges]]*12</f>
        <v>829.19999999999993</v>
      </c>
      <c r="Y5854">
        <f>IF(ChurnTable[[#This Row],[Churn]]="Yes",1,0)</f>
        <v>1</v>
      </c>
      <c r="Z5854">
        <f>IF(ChurnTable[[#This Row],[Churn]]="Yes",ChurnTable[[#This Row],[MonthlyCharges]]*12,0)</f>
        <v>829.19999999999993</v>
      </c>
    </row>
    <row r="5855" spans="1:26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 s="1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 s="2">
        <v>96.1</v>
      </c>
      <c r="T5855" s="2">
        <v>6001.45</v>
      </c>
      <c r="U5855" t="s">
        <v>24</v>
      </c>
      <c r="V58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55" t="str">
        <f>IF(ChurnTable[[#This Row],[MonthlyCharges]]&lt;35,"Low (&lt;$35)",IF(ChurnTable[[#This Row],[MonthlyCharges]]&lt;70,"Medium ($35-$70)","High (&gt;$70)"))</f>
        <v>High (&gt;$70)</v>
      </c>
      <c r="X5855">
        <f>ChurnTable[[#This Row],[MonthlyCharges]]*12</f>
        <v>1153.1999999999998</v>
      </c>
      <c r="Y5855">
        <f>IF(ChurnTable[[#This Row],[Churn]]="Yes",1,0)</f>
        <v>0</v>
      </c>
      <c r="Z5855">
        <f>IF(ChurnTable[[#This Row],[Churn]]="Yes",ChurnTable[[#This Row],[MonthlyCharges]]*12,0)</f>
        <v>0</v>
      </c>
    </row>
    <row r="5856" spans="1:26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 s="1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 s="2">
        <v>48.8</v>
      </c>
      <c r="T5856" s="2">
        <v>720.1</v>
      </c>
      <c r="U5856" t="s">
        <v>24</v>
      </c>
      <c r="V58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56" t="str">
        <f>IF(ChurnTable[[#This Row],[MonthlyCharges]]&lt;35,"Low (&lt;$35)",IF(ChurnTable[[#This Row],[MonthlyCharges]]&lt;70,"Medium ($35-$70)","High (&gt;$70)"))</f>
        <v>Medium ($35-$70)</v>
      </c>
      <c r="X5856">
        <f>ChurnTable[[#This Row],[MonthlyCharges]]*12</f>
        <v>585.59999999999991</v>
      </c>
      <c r="Y5856">
        <f>IF(ChurnTable[[#This Row],[Churn]]="Yes",1,0)</f>
        <v>0</v>
      </c>
      <c r="Z5856">
        <f>IF(ChurnTable[[#This Row],[Churn]]="Yes",ChurnTable[[#This Row],[MonthlyCharges]]*12,0)</f>
        <v>0</v>
      </c>
    </row>
    <row r="5857" spans="1:26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 s="1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 s="2">
        <v>50.55</v>
      </c>
      <c r="T5857" s="2">
        <v>2832.75</v>
      </c>
      <c r="U5857" t="s">
        <v>24</v>
      </c>
      <c r="V58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857" t="str">
        <f>IF(ChurnTable[[#This Row],[MonthlyCharges]]&lt;35,"Low (&lt;$35)",IF(ChurnTable[[#This Row],[MonthlyCharges]]&lt;70,"Medium ($35-$70)","High (&gt;$70)"))</f>
        <v>Medium ($35-$70)</v>
      </c>
      <c r="X5857">
        <f>ChurnTable[[#This Row],[MonthlyCharges]]*12</f>
        <v>606.59999999999991</v>
      </c>
      <c r="Y5857">
        <f>IF(ChurnTable[[#This Row],[Churn]]="Yes",1,0)</f>
        <v>0</v>
      </c>
      <c r="Z5857">
        <f>IF(ChurnTable[[#This Row],[Churn]]="Yes",ChurnTable[[#This Row],[MonthlyCharges]]*12,0)</f>
        <v>0</v>
      </c>
    </row>
    <row r="5858" spans="1:26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 s="1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 s="2">
        <v>44.65</v>
      </c>
      <c r="T5858" s="2">
        <v>472.25</v>
      </c>
      <c r="U5858" t="s">
        <v>24</v>
      </c>
      <c r="V58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58" t="str">
        <f>IF(ChurnTable[[#This Row],[MonthlyCharges]]&lt;35,"Low (&lt;$35)",IF(ChurnTable[[#This Row],[MonthlyCharges]]&lt;70,"Medium ($35-$70)","High (&gt;$70)"))</f>
        <v>Medium ($35-$70)</v>
      </c>
      <c r="X5858">
        <f>ChurnTable[[#This Row],[MonthlyCharges]]*12</f>
        <v>535.79999999999995</v>
      </c>
      <c r="Y5858">
        <f>IF(ChurnTable[[#This Row],[Churn]]="Yes",1,0)</f>
        <v>0</v>
      </c>
      <c r="Z5858">
        <f>IF(ChurnTable[[#This Row],[Churn]]="Yes",ChurnTable[[#This Row],[MonthlyCharges]]*12,0)</f>
        <v>0</v>
      </c>
    </row>
    <row r="5859" spans="1:26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 s="1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 s="2">
        <v>88.25</v>
      </c>
      <c r="T5859" s="2">
        <v>1460.65</v>
      </c>
      <c r="U5859" t="s">
        <v>23</v>
      </c>
      <c r="V58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59" t="str">
        <f>IF(ChurnTable[[#This Row],[MonthlyCharges]]&lt;35,"Low (&lt;$35)",IF(ChurnTable[[#This Row],[MonthlyCharges]]&lt;70,"Medium ($35-$70)","High (&gt;$70)"))</f>
        <v>High (&gt;$70)</v>
      </c>
      <c r="X5859">
        <f>ChurnTable[[#This Row],[MonthlyCharges]]*12</f>
        <v>1059</v>
      </c>
      <c r="Y5859">
        <f>IF(ChurnTable[[#This Row],[Churn]]="Yes",1,0)</f>
        <v>1</v>
      </c>
      <c r="Z5859">
        <f>IF(ChurnTable[[#This Row],[Churn]]="Yes",ChurnTable[[#This Row],[MonthlyCharges]]*12,0)</f>
        <v>1059</v>
      </c>
    </row>
    <row r="5860" spans="1:26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 s="1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 s="2">
        <v>19.45</v>
      </c>
      <c r="T5860" s="2">
        <v>1336.35</v>
      </c>
      <c r="U5860" t="s">
        <v>24</v>
      </c>
      <c r="V58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60" t="str">
        <f>IF(ChurnTable[[#This Row],[MonthlyCharges]]&lt;35,"Low (&lt;$35)",IF(ChurnTable[[#This Row],[MonthlyCharges]]&lt;70,"Medium ($35-$70)","High (&gt;$70)"))</f>
        <v>Low (&lt;$35)</v>
      </c>
      <c r="X5860">
        <f>ChurnTable[[#This Row],[MonthlyCharges]]*12</f>
        <v>233.39999999999998</v>
      </c>
      <c r="Y5860">
        <f>IF(ChurnTable[[#This Row],[Churn]]="Yes",1,0)</f>
        <v>0</v>
      </c>
      <c r="Z5860">
        <f>IF(ChurnTable[[#This Row],[Churn]]="Yes",ChurnTable[[#This Row],[MonthlyCharges]]*12,0)</f>
        <v>0</v>
      </c>
    </row>
    <row r="5861" spans="1:26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 s="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 s="2">
        <v>89.3</v>
      </c>
      <c r="T5861" s="2">
        <v>6388.65</v>
      </c>
      <c r="U5861" t="s">
        <v>24</v>
      </c>
      <c r="V58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61" t="str">
        <f>IF(ChurnTable[[#This Row],[MonthlyCharges]]&lt;35,"Low (&lt;$35)",IF(ChurnTable[[#This Row],[MonthlyCharges]]&lt;70,"Medium ($35-$70)","High (&gt;$70)"))</f>
        <v>High (&gt;$70)</v>
      </c>
      <c r="X5861">
        <f>ChurnTable[[#This Row],[MonthlyCharges]]*12</f>
        <v>1071.5999999999999</v>
      </c>
      <c r="Y5861">
        <f>IF(ChurnTable[[#This Row],[Churn]]="Yes",1,0)</f>
        <v>0</v>
      </c>
      <c r="Z5861">
        <f>IF(ChurnTable[[#This Row],[Churn]]="Yes",ChurnTable[[#This Row],[MonthlyCharges]]*12,0)</f>
        <v>0</v>
      </c>
    </row>
    <row r="5862" spans="1:26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 s="1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 s="2">
        <v>70</v>
      </c>
      <c r="T5862" s="2">
        <v>153.05000000000001</v>
      </c>
      <c r="U5862" t="s">
        <v>23</v>
      </c>
      <c r="V58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62" t="str">
        <f>IF(ChurnTable[[#This Row],[MonthlyCharges]]&lt;35,"Low (&lt;$35)",IF(ChurnTable[[#This Row],[MonthlyCharges]]&lt;70,"Medium ($35-$70)","High (&gt;$70)"))</f>
        <v>High (&gt;$70)</v>
      </c>
      <c r="X5862">
        <f>ChurnTable[[#This Row],[MonthlyCharges]]*12</f>
        <v>840</v>
      </c>
      <c r="Y5862">
        <f>IF(ChurnTable[[#This Row],[Churn]]="Yes",1,0)</f>
        <v>1</v>
      </c>
      <c r="Z5862">
        <f>IF(ChurnTable[[#This Row],[Churn]]="Yes",ChurnTable[[#This Row],[MonthlyCharges]]*12,0)</f>
        <v>840</v>
      </c>
    </row>
    <row r="5863" spans="1:26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 s="1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 s="2">
        <v>19.25</v>
      </c>
      <c r="T5863" s="2">
        <v>677.9</v>
      </c>
      <c r="U5863" t="s">
        <v>24</v>
      </c>
      <c r="V58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63" t="str">
        <f>IF(ChurnTable[[#This Row],[MonthlyCharges]]&lt;35,"Low (&lt;$35)",IF(ChurnTable[[#This Row],[MonthlyCharges]]&lt;70,"Medium ($35-$70)","High (&gt;$70)"))</f>
        <v>Low (&lt;$35)</v>
      </c>
      <c r="X5863">
        <f>ChurnTable[[#This Row],[MonthlyCharges]]*12</f>
        <v>231</v>
      </c>
      <c r="Y5863">
        <f>IF(ChurnTable[[#This Row],[Churn]]="Yes",1,0)</f>
        <v>0</v>
      </c>
      <c r="Z5863">
        <f>IF(ChurnTable[[#This Row],[Churn]]="Yes",ChurnTable[[#This Row],[MonthlyCharges]]*12,0)</f>
        <v>0</v>
      </c>
    </row>
    <row r="5864" spans="1:26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 s="1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 s="2">
        <v>70.5</v>
      </c>
      <c r="T5864" s="2">
        <v>1165.5999999999999</v>
      </c>
      <c r="U5864" t="s">
        <v>24</v>
      </c>
      <c r="V58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64" t="str">
        <f>IF(ChurnTable[[#This Row],[MonthlyCharges]]&lt;35,"Low (&lt;$35)",IF(ChurnTable[[#This Row],[MonthlyCharges]]&lt;70,"Medium ($35-$70)","High (&gt;$70)"))</f>
        <v>High (&gt;$70)</v>
      </c>
      <c r="X5864">
        <f>ChurnTable[[#This Row],[MonthlyCharges]]*12</f>
        <v>846</v>
      </c>
      <c r="Y5864">
        <f>IF(ChurnTable[[#This Row],[Churn]]="Yes",1,0)</f>
        <v>0</v>
      </c>
      <c r="Z5864">
        <f>IF(ChurnTable[[#This Row],[Churn]]="Yes",ChurnTable[[#This Row],[MonthlyCharges]]*12,0)</f>
        <v>0</v>
      </c>
    </row>
    <row r="5865" spans="1:26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 s="1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 s="2">
        <v>97.35</v>
      </c>
      <c r="T5865" s="2">
        <v>2119.5</v>
      </c>
      <c r="U5865" t="s">
        <v>23</v>
      </c>
      <c r="V58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65" t="str">
        <f>IF(ChurnTable[[#This Row],[MonthlyCharges]]&lt;35,"Low (&lt;$35)",IF(ChurnTable[[#This Row],[MonthlyCharges]]&lt;70,"Medium ($35-$70)","High (&gt;$70)"))</f>
        <v>High (&gt;$70)</v>
      </c>
      <c r="X5865">
        <f>ChurnTable[[#This Row],[MonthlyCharges]]*12</f>
        <v>1168.1999999999998</v>
      </c>
      <c r="Y5865">
        <f>IF(ChurnTable[[#This Row],[Churn]]="Yes",1,0)</f>
        <v>1</v>
      </c>
      <c r="Z5865">
        <f>IF(ChurnTable[[#This Row],[Churn]]="Yes",ChurnTable[[#This Row],[MonthlyCharges]]*12,0)</f>
        <v>1168.1999999999998</v>
      </c>
    </row>
    <row r="5866" spans="1:26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 s="1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 s="2">
        <v>19.649999999999999</v>
      </c>
      <c r="T5866" s="2">
        <v>921.55</v>
      </c>
      <c r="U5866" t="s">
        <v>24</v>
      </c>
      <c r="V58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66" t="str">
        <f>IF(ChurnTable[[#This Row],[MonthlyCharges]]&lt;35,"Low (&lt;$35)",IF(ChurnTable[[#This Row],[MonthlyCharges]]&lt;70,"Medium ($35-$70)","High (&gt;$70)"))</f>
        <v>Low (&lt;$35)</v>
      </c>
      <c r="X5866">
        <f>ChurnTable[[#This Row],[MonthlyCharges]]*12</f>
        <v>235.79999999999998</v>
      </c>
      <c r="Y5866">
        <f>IF(ChurnTable[[#This Row],[Churn]]="Yes",1,0)</f>
        <v>0</v>
      </c>
      <c r="Z5866">
        <f>IF(ChurnTable[[#This Row],[Churn]]="Yes",ChurnTable[[#This Row],[MonthlyCharges]]*12,0)</f>
        <v>0</v>
      </c>
    </row>
    <row r="5867" spans="1:26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 s="1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 s="2">
        <v>20.85</v>
      </c>
      <c r="T5867" s="2">
        <v>72</v>
      </c>
      <c r="U5867" t="s">
        <v>24</v>
      </c>
      <c r="V58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67" t="str">
        <f>IF(ChurnTable[[#This Row],[MonthlyCharges]]&lt;35,"Low (&lt;$35)",IF(ChurnTable[[#This Row],[MonthlyCharges]]&lt;70,"Medium ($35-$70)","High (&gt;$70)"))</f>
        <v>Low (&lt;$35)</v>
      </c>
      <c r="X5867">
        <f>ChurnTable[[#This Row],[MonthlyCharges]]*12</f>
        <v>250.20000000000002</v>
      </c>
      <c r="Y5867">
        <f>IF(ChurnTable[[#This Row],[Churn]]="Yes",1,0)</f>
        <v>0</v>
      </c>
      <c r="Z5867">
        <f>IF(ChurnTable[[#This Row],[Churn]]="Yes",ChurnTable[[#This Row],[MonthlyCharges]]*12,0)</f>
        <v>0</v>
      </c>
    </row>
    <row r="5868" spans="1:26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 s="1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 s="2">
        <v>19.649999999999999</v>
      </c>
      <c r="T5868" s="2">
        <v>68.349999999999994</v>
      </c>
      <c r="U5868" t="s">
        <v>24</v>
      </c>
      <c r="V58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68" t="str">
        <f>IF(ChurnTable[[#This Row],[MonthlyCharges]]&lt;35,"Low (&lt;$35)",IF(ChurnTable[[#This Row],[MonthlyCharges]]&lt;70,"Medium ($35-$70)","High (&gt;$70)"))</f>
        <v>Low (&lt;$35)</v>
      </c>
      <c r="X5868">
        <f>ChurnTable[[#This Row],[MonthlyCharges]]*12</f>
        <v>235.79999999999998</v>
      </c>
      <c r="Y5868">
        <f>IF(ChurnTable[[#This Row],[Churn]]="Yes",1,0)</f>
        <v>0</v>
      </c>
      <c r="Z5868">
        <f>IF(ChurnTable[[#This Row],[Churn]]="Yes",ChurnTable[[#This Row],[MonthlyCharges]]*12,0)</f>
        <v>0</v>
      </c>
    </row>
    <row r="5869" spans="1:26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 s="1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 s="2">
        <v>19.350000000000001</v>
      </c>
      <c r="T5869" s="2">
        <v>847.25</v>
      </c>
      <c r="U5869" t="s">
        <v>24</v>
      </c>
      <c r="V58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69" t="str">
        <f>IF(ChurnTable[[#This Row],[MonthlyCharges]]&lt;35,"Low (&lt;$35)",IF(ChurnTable[[#This Row],[MonthlyCharges]]&lt;70,"Medium ($35-$70)","High (&gt;$70)"))</f>
        <v>Low (&lt;$35)</v>
      </c>
      <c r="X5869">
        <f>ChurnTable[[#This Row],[MonthlyCharges]]*12</f>
        <v>232.20000000000002</v>
      </c>
      <c r="Y5869">
        <f>IF(ChurnTable[[#This Row],[Churn]]="Yes",1,0)</f>
        <v>0</v>
      </c>
      <c r="Z5869">
        <f>IF(ChurnTable[[#This Row],[Churn]]="Yes",ChurnTable[[#This Row],[MonthlyCharges]]*12,0)</f>
        <v>0</v>
      </c>
    </row>
    <row r="5870" spans="1:26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 s="1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 s="2">
        <v>44</v>
      </c>
      <c r="T5870" s="2">
        <v>44</v>
      </c>
      <c r="U5870" t="s">
        <v>24</v>
      </c>
      <c r="V58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70" t="str">
        <f>IF(ChurnTable[[#This Row],[MonthlyCharges]]&lt;35,"Low (&lt;$35)",IF(ChurnTable[[#This Row],[MonthlyCharges]]&lt;70,"Medium ($35-$70)","High (&gt;$70)"))</f>
        <v>Medium ($35-$70)</v>
      </c>
      <c r="X5870">
        <f>ChurnTable[[#This Row],[MonthlyCharges]]*12</f>
        <v>528</v>
      </c>
      <c r="Y5870">
        <f>IF(ChurnTable[[#This Row],[Churn]]="Yes",1,0)</f>
        <v>0</v>
      </c>
      <c r="Z5870">
        <f>IF(ChurnTable[[#This Row],[Churn]]="Yes",ChurnTable[[#This Row],[MonthlyCharges]]*12,0)</f>
        <v>0</v>
      </c>
    </row>
    <row r="5871" spans="1:26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 s="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 s="2">
        <v>94.4</v>
      </c>
      <c r="T5871" s="2">
        <v>4295.3500000000004</v>
      </c>
      <c r="U5871" t="s">
        <v>24</v>
      </c>
      <c r="V58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71" t="str">
        <f>IF(ChurnTable[[#This Row],[MonthlyCharges]]&lt;35,"Low (&lt;$35)",IF(ChurnTable[[#This Row],[MonthlyCharges]]&lt;70,"Medium ($35-$70)","High (&gt;$70)"))</f>
        <v>High (&gt;$70)</v>
      </c>
      <c r="X5871">
        <f>ChurnTable[[#This Row],[MonthlyCharges]]*12</f>
        <v>1132.8000000000002</v>
      </c>
      <c r="Y5871">
        <f>IF(ChurnTable[[#This Row],[Churn]]="Yes",1,0)</f>
        <v>0</v>
      </c>
      <c r="Z5871">
        <f>IF(ChurnTable[[#This Row],[Churn]]="Yes",ChurnTable[[#This Row],[MonthlyCharges]]*12,0)</f>
        <v>0</v>
      </c>
    </row>
    <row r="5872" spans="1:26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 s="1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 s="2">
        <v>25.9</v>
      </c>
      <c r="T5872" s="2">
        <v>135</v>
      </c>
      <c r="U5872" t="s">
        <v>23</v>
      </c>
      <c r="V58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72" t="str">
        <f>IF(ChurnTable[[#This Row],[MonthlyCharges]]&lt;35,"Low (&lt;$35)",IF(ChurnTable[[#This Row],[MonthlyCharges]]&lt;70,"Medium ($35-$70)","High (&gt;$70)"))</f>
        <v>Low (&lt;$35)</v>
      </c>
      <c r="X5872">
        <f>ChurnTable[[#This Row],[MonthlyCharges]]*12</f>
        <v>310.79999999999995</v>
      </c>
      <c r="Y5872">
        <f>IF(ChurnTable[[#This Row],[Churn]]="Yes",1,0)</f>
        <v>1</v>
      </c>
      <c r="Z5872">
        <f>IF(ChurnTable[[#This Row],[Churn]]="Yes",ChurnTable[[#This Row],[MonthlyCharges]]*12,0)</f>
        <v>310.79999999999995</v>
      </c>
    </row>
    <row r="5873" spans="1:26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 s="1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 s="2">
        <v>55.65</v>
      </c>
      <c r="T5873" s="2">
        <v>1400.55</v>
      </c>
      <c r="U5873" t="s">
        <v>23</v>
      </c>
      <c r="V58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73" t="str">
        <f>IF(ChurnTable[[#This Row],[MonthlyCharges]]&lt;35,"Low (&lt;$35)",IF(ChurnTable[[#This Row],[MonthlyCharges]]&lt;70,"Medium ($35-$70)","High (&gt;$70)"))</f>
        <v>Medium ($35-$70)</v>
      </c>
      <c r="X5873">
        <f>ChurnTable[[#This Row],[MonthlyCharges]]*12</f>
        <v>667.8</v>
      </c>
      <c r="Y5873">
        <f>IF(ChurnTable[[#This Row],[Churn]]="Yes",1,0)</f>
        <v>1</v>
      </c>
      <c r="Z5873">
        <f>IF(ChurnTable[[#This Row],[Churn]]="Yes",ChurnTable[[#This Row],[MonthlyCharges]]*12,0)</f>
        <v>667.8</v>
      </c>
    </row>
    <row r="5874" spans="1:26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 s="1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 s="2">
        <v>69.650000000000006</v>
      </c>
      <c r="T5874" s="2">
        <v>69.650000000000006</v>
      </c>
      <c r="U5874" t="s">
        <v>23</v>
      </c>
      <c r="V58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74" t="str">
        <f>IF(ChurnTable[[#This Row],[MonthlyCharges]]&lt;35,"Low (&lt;$35)",IF(ChurnTable[[#This Row],[MonthlyCharges]]&lt;70,"Medium ($35-$70)","High (&gt;$70)"))</f>
        <v>Medium ($35-$70)</v>
      </c>
      <c r="X5874">
        <f>ChurnTable[[#This Row],[MonthlyCharges]]*12</f>
        <v>835.80000000000007</v>
      </c>
      <c r="Y5874">
        <f>IF(ChurnTable[[#This Row],[Churn]]="Yes",1,0)</f>
        <v>1</v>
      </c>
      <c r="Z5874">
        <f>IF(ChurnTable[[#This Row],[Churn]]="Yes",ChurnTable[[#This Row],[MonthlyCharges]]*12,0)</f>
        <v>835.80000000000007</v>
      </c>
    </row>
    <row r="5875" spans="1:26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 s="1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 s="2">
        <v>75.400000000000006</v>
      </c>
      <c r="T5875" s="2">
        <v>1380.4</v>
      </c>
      <c r="U5875" t="s">
        <v>24</v>
      </c>
      <c r="V58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75" t="str">
        <f>IF(ChurnTable[[#This Row],[MonthlyCharges]]&lt;35,"Low (&lt;$35)",IF(ChurnTable[[#This Row],[MonthlyCharges]]&lt;70,"Medium ($35-$70)","High (&gt;$70)"))</f>
        <v>High (&gt;$70)</v>
      </c>
      <c r="X5875">
        <f>ChurnTable[[#This Row],[MonthlyCharges]]*12</f>
        <v>904.80000000000007</v>
      </c>
      <c r="Y5875">
        <f>IF(ChurnTable[[#This Row],[Churn]]="Yes",1,0)</f>
        <v>0</v>
      </c>
      <c r="Z5875">
        <f>IF(ChurnTable[[#This Row],[Churn]]="Yes",ChurnTable[[#This Row],[MonthlyCharges]]*12,0)</f>
        <v>0</v>
      </c>
    </row>
    <row r="5876" spans="1:26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 s="1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 s="2">
        <v>100.6</v>
      </c>
      <c r="T5876" s="2">
        <v>1060.2</v>
      </c>
      <c r="U5876" t="s">
        <v>23</v>
      </c>
      <c r="V58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76" t="str">
        <f>IF(ChurnTable[[#This Row],[MonthlyCharges]]&lt;35,"Low (&lt;$35)",IF(ChurnTable[[#This Row],[MonthlyCharges]]&lt;70,"Medium ($35-$70)","High (&gt;$70)"))</f>
        <v>High (&gt;$70)</v>
      </c>
      <c r="X5876">
        <f>ChurnTable[[#This Row],[MonthlyCharges]]*12</f>
        <v>1207.1999999999998</v>
      </c>
      <c r="Y5876">
        <f>IF(ChurnTable[[#This Row],[Churn]]="Yes",1,0)</f>
        <v>1</v>
      </c>
      <c r="Z5876">
        <f>IF(ChurnTable[[#This Row],[Churn]]="Yes",ChurnTable[[#This Row],[MonthlyCharges]]*12,0)</f>
        <v>1207.1999999999998</v>
      </c>
    </row>
    <row r="5877" spans="1:26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 s="1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 s="2">
        <v>71</v>
      </c>
      <c r="T5877" s="2">
        <v>4386.2</v>
      </c>
      <c r="U5877" t="s">
        <v>24</v>
      </c>
      <c r="V58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77" t="str">
        <f>IF(ChurnTable[[#This Row],[MonthlyCharges]]&lt;35,"Low (&lt;$35)",IF(ChurnTable[[#This Row],[MonthlyCharges]]&lt;70,"Medium ($35-$70)","High (&gt;$70)"))</f>
        <v>High (&gt;$70)</v>
      </c>
      <c r="X5877">
        <f>ChurnTable[[#This Row],[MonthlyCharges]]*12</f>
        <v>852</v>
      </c>
      <c r="Y5877">
        <f>IF(ChurnTable[[#This Row],[Churn]]="Yes",1,0)</f>
        <v>0</v>
      </c>
      <c r="Z5877">
        <f>IF(ChurnTable[[#This Row],[Churn]]="Yes",ChurnTable[[#This Row],[MonthlyCharges]]*12,0)</f>
        <v>0</v>
      </c>
    </row>
    <row r="5878" spans="1:26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 s="1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 s="2">
        <v>86</v>
      </c>
      <c r="T5878" s="2">
        <v>86</v>
      </c>
      <c r="U5878" t="s">
        <v>23</v>
      </c>
      <c r="V58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78" t="str">
        <f>IF(ChurnTable[[#This Row],[MonthlyCharges]]&lt;35,"Low (&lt;$35)",IF(ChurnTable[[#This Row],[MonthlyCharges]]&lt;70,"Medium ($35-$70)","High (&gt;$70)"))</f>
        <v>High (&gt;$70)</v>
      </c>
      <c r="X5878">
        <f>ChurnTable[[#This Row],[MonthlyCharges]]*12</f>
        <v>1032</v>
      </c>
      <c r="Y5878">
        <f>IF(ChurnTable[[#This Row],[Churn]]="Yes",1,0)</f>
        <v>1</v>
      </c>
      <c r="Z5878">
        <f>IF(ChurnTable[[#This Row],[Churn]]="Yes",ChurnTable[[#This Row],[MonthlyCharges]]*12,0)</f>
        <v>1032</v>
      </c>
    </row>
    <row r="5879" spans="1:26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 s="1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 s="2">
        <v>106.95</v>
      </c>
      <c r="T5879" s="2">
        <v>5785.5</v>
      </c>
      <c r="U5879" t="s">
        <v>23</v>
      </c>
      <c r="V58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879" t="str">
        <f>IF(ChurnTable[[#This Row],[MonthlyCharges]]&lt;35,"Low (&lt;$35)",IF(ChurnTable[[#This Row],[MonthlyCharges]]&lt;70,"Medium ($35-$70)","High (&gt;$70)"))</f>
        <v>High (&gt;$70)</v>
      </c>
      <c r="X5879">
        <f>ChurnTable[[#This Row],[MonthlyCharges]]*12</f>
        <v>1283.4000000000001</v>
      </c>
      <c r="Y5879">
        <f>IF(ChurnTable[[#This Row],[Churn]]="Yes",1,0)</f>
        <v>1</v>
      </c>
      <c r="Z5879">
        <f>IF(ChurnTable[[#This Row],[Churn]]="Yes",ChurnTable[[#This Row],[MonthlyCharges]]*12,0)</f>
        <v>1283.4000000000001</v>
      </c>
    </row>
    <row r="5880" spans="1:26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 s="1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 s="2">
        <v>21.2</v>
      </c>
      <c r="T5880" s="2">
        <v>52.05</v>
      </c>
      <c r="U5880" t="s">
        <v>24</v>
      </c>
      <c r="V58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80" t="str">
        <f>IF(ChurnTable[[#This Row],[MonthlyCharges]]&lt;35,"Low (&lt;$35)",IF(ChurnTable[[#This Row],[MonthlyCharges]]&lt;70,"Medium ($35-$70)","High (&gt;$70)"))</f>
        <v>Low (&lt;$35)</v>
      </c>
      <c r="X5880">
        <f>ChurnTable[[#This Row],[MonthlyCharges]]*12</f>
        <v>254.39999999999998</v>
      </c>
      <c r="Y5880">
        <f>IF(ChurnTable[[#This Row],[Churn]]="Yes",1,0)</f>
        <v>0</v>
      </c>
      <c r="Z5880">
        <f>IF(ChurnTable[[#This Row],[Churn]]="Yes",ChurnTable[[#This Row],[MonthlyCharges]]*12,0)</f>
        <v>0</v>
      </c>
    </row>
    <row r="5881" spans="1:26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 s="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 s="2">
        <v>61.05</v>
      </c>
      <c r="T5881" s="2">
        <v>2018.4</v>
      </c>
      <c r="U5881" t="s">
        <v>24</v>
      </c>
      <c r="V58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81" t="str">
        <f>IF(ChurnTable[[#This Row],[MonthlyCharges]]&lt;35,"Low (&lt;$35)",IF(ChurnTable[[#This Row],[MonthlyCharges]]&lt;70,"Medium ($35-$70)","High (&gt;$70)"))</f>
        <v>Medium ($35-$70)</v>
      </c>
      <c r="X5881">
        <f>ChurnTable[[#This Row],[MonthlyCharges]]*12</f>
        <v>732.59999999999991</v>
      </c>
      <c r="Y5881">
        <f>IF(ChurnTable[[#This Row],[Churn]]="Yes",1,0)</f>
        <v>0</v>
      </c>
      <c r="Z5881">
        <f>IF(ChurnTable[[#This Row],[Churn]]="Yes",ChurnTable[[#This Row],[MonthlyCharges]]*12,0)</f>
        <v>0</v>
      </c>
    </row>
    <row r="5882" spans="1:26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 s="1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 s="2">
        <v>29.6</v>
      </c>
      <c r="T5882" s="2">
        <v>79.45</v>
      </c>
      <c r="U5882" t="s">
        <v>23</v>
      </c>
      <c r="V58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82" t="str">
        <f>IF(ChurnTable[[#This Row],[MonthlyCharges]]&lt;35,"Low (&lt;$35)",IF(ChurnTable[[#This Row],[MonthlyCharges]]&lt;70,"Medium ($35-$70)","High (&gt;$70)"))</f>
        <v>Low (&lt;$35)</v>
      </c>
      <c r="X5882">
        <f>ChurnTable[[#This Row],[MonthlyCharges]]*12</f>
        <v>355.20000000000005</v>
      </c>
      <c r="Y5882">
        <f>IF(ChurnTable[[#This Row],[Churn]]="Yes",1,0)</f>
        <v>1</v>
      </c>
      <c r="Z5882">
        <f>IF(ChurnTable[[#This Row],[Churn]]="Yes",ChurnTable[[#This Row],[MonthlyCharges]]*12,0)</f>
        <v>355.20000000000005</v>
      </c>
    </row>
    <row r="5883" spans="1:26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 s="1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 s="2">
        <v>79.95</v>
      </c>
      <c r="T5883" s="2">
        <v>2727.3</v>
      </c>
      <c r="U5883" t="s">
        <v>24</v>
      </c>
      <c r="V58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83" t="str">
        <f>IF(ChurnTable[[#This Row],[MonthlyCharges]]&lt;35,"Low (&lt;$35)",IF(ChurnTable[[#This Row],[MonthlyCharges]]&lt;70,"Medium ($35-$70)","High (&gt;$70)"))</f>
        <v>High (&gt;$70)</v>
      </c>
      <c r="X5883">
        <f>ChurnTable[[#This Row],[MonthlyCharges]]*12</f>
        <v>959.40000000000009</v>
      </c>
      <c r="Y5883">
        <f>IF(ChurnTable[[#This Row],[Churn]]="Yes",1,0)</f>
        <v>0</v>
      </c>
      <c r="Z5883">
        <f>IF(ChurnTable[[#This Row],[Churn]]="Yes",ChurnTable[[#This Row],[MonthlyCharges]]*12,0)</f>
        <v>0</v>
      </c>
    </row>
    <row r="5884" spans="1:26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 s="1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 s="2">
        <v>19.7</v>
      </c>
      <c r="T5884" s="2">
        <v>263.64999999999998</v>
      </c>
      <c r="U5884" t="s">
        <v>24</v>
      </c>
      <c r="V58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84" t="str">
        <f>IF(ChurnTable[[#This Row],[MonthlyCharges]]&lt;35,"Low (&lt;$35)",IF(ChurnTable[[#This Row],[MonthlyCharges]]&lt;70,"Medium ($35-$70)","High (&gt;$70)"))</f>
        <v>Low (&lt;$35)</v>
      </c>
      <c r="X5884">
        <f>ChurnTable[[#This Row],[MonthlyCharges]]*12</f>
        <v>236.39999999999998</v>
      </c>
      <c r="Y5884">
        <f>IF(ChurnTable[[#This Row],[Churn]]="Yes",1,0)</f>
        <v>0</v>
      </c>
      <c r="Z5884">
        <f>IF(ChurnTable[[#This Row],[Churn]]="Yes",ChurnTable[[#This Row],[MonthlyCharges]]*12,0)</f>
        <v>0</v>
      </c>
    </row>
    <row r="5885" spans="1:26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 s="1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 s="2">
        <v>20.3</v>
      </c>
      <c r="T5885" s="2">
        <v>275.39999999999998</v>
      </c>
      <c r="U5885" t="s">
        <v>24</v>
      </c>
      <c r="V58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85" t="str">
        <f>IF(ChurnTable[[#This Row],[MonthlyCharges]]&lt;35,"Low (&lt;$35)",IF(ChurnTable[[#This Row],[MonthlyCharges]]&lt;70,"Medium ($35-$70)","High (&gt;$70)"))</f>
        <v>Low (&lt;$35)</v>
      </c>
      <c r="X5885">
        <f>ChurnTable[[#This Row],[MonthlyCharges]]*12</f>
        <v>243.60000000000002</v>
      </c>
      <c r="Y5885">
        <f>IF(ChurnTable[[#This Row],[Churn]]="Yes",1,0)</f>
        <v>0</v>
      </c>
      <c r="Z5885">
        <f>IF(ChurnTable[[#This Row],[Churn]]="Yes",ChurnTable[[#This Row],[MonthlyCharges]]*12,0)</f>
        <v>0</v>
      </c>
    </row>
    <row r="5886" spans="1:26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 s="1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 s="2">
        <v>59.9</v>
      </c>
      <c r="T5886" s="2">
        <v>2816.65</v>
      </c>
      <c r="U5886" t="s">
        <v>23</v>
      </c>
      <c r="V58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86" t="str">
        <f>IF(ChurnTable[[#This Row],[MonthlyCharges]]&lt;35,"Low (&lt;$35)",IF(ChurnTable[[#This Row],[MonthlyCharges]]&lt;70,"Medium ($35-$70)","High (&gt;$70)"))</f>
        <v>Medium ($35-$70)</v>
      </c>
      <c r="X5886">
        <f>ChurnTable[[#This Row],[MonthlyCharges]]*12</f>
        <v>718.8</v>
      </c>
      <c r="Y5886">
        <f>IF(ChurnTable[[#This Row],[Churn]]="Yes",1,0)</f>
        <v>1</v>
      </c>
      <c r="Z5886">
        <f>IF(ChurnTable[[#This Row],[Churn]]="Yes",ChurnTable[[#This Row],[MonthlyCharges]]*12,0)</f>
        <v>718.8</v>
      </c>
    </row>
    <row r="5887" spans="1:26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 s="1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 s="2">
        <v>24.35</v>
      </c>
      <c r="T5887" s="2">
        <v>538.5</v>
      </c>
      <c r="U5887" t="s">
        <v>24</v>
      </c>
      <c r="V58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87" t="str">
        <f>IF(ChurnTable[[#This Row],[MonthlyCharges]]&lt;35,"Low (&lt;$35)",IF(ChurnTable[[#This Row],[MonthlyCharges]]&lt;70,"Medium ($35-$70)","High (&gt;$70)"))</f>
        <v>Low (&lt;$35)</v>
      </c>
      <c r="X5887">
        <f>ChurnTable[[#This Row],[MonthlyCharges]]*12</f>
        <v>292.20000000000005</v>
      </c>
      <c r="Y5887">
        <f>IF(ChurnTable[[#This Row],[Churn]]="Yes",1,0)</f>
        <v>0</v>
      </c>
      <c r="Z5887">
        <f>IF(ChurnTable[[#This Row],[Churn]]="Yes",ChurnTable[[#This Row],[MonthlyCharges]]*12,0)</f>
        <v>0</v>
      </c>
    </row>
    <row r="5888" spans="1:26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 s="1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 s="2">
        <v>19.75</v>
      </c>
      <c r="T5888" s="2">
        <v>948.9</v>
      </c>
      <c r="U5888" t="s">
        <v>24</v>
      </c>
      <c r="V58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88" t="str">
        <f>IF(ChurnTable[[#This Row],[MonthlyCharges]]&lt;35,"Low (&lt;$35)",IF(ChurnTable[[#This Row],[MonthlyCharges]]&lt;70,"Medium ($35-$70)","High (&gt;$70)"))</f>
        <v>Low (&lt;$35)</v>
      </c>
      <c r="X5888">
        <f>ChurnTable[[#This Row],[MonthlyCharges]]*12</f>
        <v>237</v>
      </c>
      <c r="Y5888">
        <f>IF(ChurnTable[[#This Row],[Churn]]="Yes",1,0)</f>
        <v>0</v>
      </c>
      <c r="Z5888">
        <f>IF(ChurnTable[[#This Row],[Churn]]="Yes",ChurnTable[[#This Row],[MonthlyCharges]]*12,0)</f>
        <v>0</v>
      </c>
    </row>
    <row r="5889" spans="1:26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 s="1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 s="2">
        <v>50.3</v>
      </c>
      <c r="T5889" s="2">
        <v>846.8</v>
      </c>
      <c r="U5889" t="s">
        <v>24</v>
      </c>
      <c r="V58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889" t="str">
        <f>IF(ChurnTable[[#This Row],[MonthlyCharges]]&lt;35,"Low (&lt;$35)",IF(ChurnTable[[#This Row],[MonthlyCharges]]&lt;70,"Medium ($35-$70)","High (&gt;$70)"))</f>
        <v>Medium ($35-$70)</v>
      </c>
      <c r="X5889">
        <f>ChurnTable[[#This Row],[MonthlyCharges]]*12</f>
        <v>603.59999999999991</v>
      </c>
      <c r="Y5889">
        <f>IF(ChurnTable[[#This Row],[Churn]]="Yes",1,0)</f>
        <v>0</v>
      </c>
      <c r="Z5889">
        <f>IF(ChurnTable[[#This Row],[Churn]]="Yes",ChurnTable[[#This Row],[MonthlyCharges]]*12,0)</f>
        <v>0</v>
      </c>
    </row>
    <row r="5890" spans="1:26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 s="1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 s="2">
        <v>95.6</v>
      </c>
      <c r="T5890" s="2">
        <v>4783.5</v>
      </c>
      <c r="U5890" t="s">
        <v>23</v>
      </c>
      <c r="V58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890" t="str">
        <f>IF(ChurnTable[[#This Row],[MonthlyCharges]]&lt;35,"Low (&lt;$35)",IF(ChurnTable[[#This Row],[MonthlyCharges]]&lt;70,"Medium ($35-$70)","High (&gt;$70)"))</f>
        <v>High (&gt;$70)</v>
      </c>
      <c r="X5890">
        <f>ChurnTable[[#This Row],[MonthlyCharges]]*12</f>
        <v>1147.1999999999998</v>
      </c>
      <c r="Y5890">
        <f>IF(ChurnTable[[#This Row],[Churn]]="Yes",1,0)</f>
        <v>1</v>
      </c>
      <c r="Z5890">
        <f>IF(ChurnTable[[#This Row],[Churn]]="Yes",ChurnTable[[#This Row],[MonthlyCharges]]*12,0)</f>
        <v>1147.1999999999998</v>
      </c>
    </row>
    <row r="5891" spans="1:26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 s="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 s="2">
        <v>50.25</v>
      </c>
      <c r="T5891" s="2">
        <v>2997.45</v>
      </c>
      <c r="U5891" t="s">
        <v>24</v>
      </c>
      <c r="V58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891" t="str">
        <f>IF(ChurnTable[[#This Row],[MonthlyCharges]]&lt;35,"Low (&lt;$35)",IF(ChurnTable[[#This Row],[MonthlyCharges]]&lt;70,"Medium ($35-$70)","High (&gt;$70)"))</f>
        <v>Medium ($35-$70)</v>
      </c>
      <c r="X5891">
        <f>ChurnTable[[#This Row],[MonthlyCharges]]*12</f>
        <v>603</v>
      </c>
      <c r="Y5891">
        <f>IF(ChurnTable[[#This Row],[Churn]]="Yes",1,0)</f>
        <v>0</v>
      </c>
      <c r="Z5891">
        <f>IF(ChurnTable[[#This Row],[Churn]]="Yes",ChurnTable[[#This Row],[MonthlyCharges]]*12,0)</f>
        <v>0</v>
      </c>
    </row>
    <row r="5892" spans="1:26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 s="1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 s="2">
        <v>85.35</v>
      </c>
      <c r="T5892" s="2">
        <v>5897.4</v>
      </c>
      <c r="U5892" t="s">
        <v>24</v>
      </c>
      <c r="V58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92" t="str">
        <f>IF(ChurnTable[[#This Row],[MonthlyCharges]]&lt;35,"Low (&lt;$35)",IF(ChurnTable[[#This Row],[MonthlyCharges]]&lt;70,"Medium ($35-$70)","High (&gt;$70)"))</f>
        <v>High (&gt;$70)</v>
      </c>
      <c r="X5892">
        <f>ChurnTable[[#This Row],[MonthlyCharges]]*12</f>
        <v>1024.1999999999998</v>
      </c>
      <c r="Y5892">
        <f>IF(ChurnTable[[#This Row],[Churn]]="Yes",1,0)</f>
        <v>0</v>
      </c>
      <c r="Z5892">
        <f>IF(ChurnTable[[#This Row],[Churn]]="Yes",ChurnTable[[#This Row],[MonthlyCharges]]*12,0)</f>
        <v>0</v>
      </c>
    </row>
    <row r="5893" spans="1:26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 s="1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 s="2">
        <v>41.6</v>
      </c>
      <c r="T5893" s="2">
        <v>470.6</v>
      </c>
      <c r="U5893" t="s">
        <v>23</v>
      </c>
      <c r="V58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93" t="str">
        <f>IF(ChurnTable[[#This Row],[MonthlyCharges]]&lt;35,"Low (&lt;$35)",IF(ChurnTable[[#This Row],[MonthlyCharges]]&lt;70,"Medium ($35-$70)","High (&gt;$70)"))</f>
        <v>Medium ($35-$70)</v>
      </c>
      <c r="X5893">
        <f>ChurnTable[[#This Row],[MonthlyCharges]]*12</f>
        <v>499.20000000000005</v>
      </c>
      <c r="Y5893">
        <f>IF(ChurnTable[[#This Row],[Churn]]="Yes",1,0)</f>
        <v>1</v>
      </c>
      <c r="Z5893">
        <f>IF(ChurnTable[[#This Row],[Churn]]="Yes",ChurnTable[[#This Row],[MonthlyCharges]]*12,0)</f>
        <v>499.20000000000005</v>
      </c>
    </row>
    <row r="5894" spans="1:26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 s="1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 s="2">
        <v>51.65</v>
      </c>
      <c r="T5894" s="2">
        <v>524.5</v>
      </c>
      <c r="U5894" t="s">
        <v>24</v>
      </c>
      <c r="V58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94" t="str">
        <f>IF(ChurnTable[[#This Row],[MonthlyCharges]]&lt;35,"Low (&lt;$35)",IF(ChurnTable[[#This Row],[MonthlyCharges]]&lt;70,"Medium ($35-$70)","High (&gt;$70)"))</f>
        <v>Medium ($35-$70)</v>
      </c>
      <c r="X5894">
        <f>ChurnTable[[#This Row],[MonthlyCharges]]*12</f>
        <v>619.79999999999995</v>
      </c>
      <c r="Y5894">
        <f>IF(ChurnTable[[#This Row],[Churn]]="Yes",1,0)</f>
        <v>0</v>
      </c>
      <c r="Z5894">
        <f>IF(ChurnTable[[#This Row],[Churn]]="Yes",ChurnTable[[#This Row],[MonthlyCharges]]*12,0)</f>
        <v>0</v>
      </c>
    </row>
    <row r="5895" spans="1:26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 s="1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 s="2">
        <v>24</v>
      </c>
      <c r="T5895" s="2">
        <v>269.64999999999998</v>
      </c>
      <c r="U5895" t="s">
        <v>24</v>
      </c>
      <c r="V58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895" t="str">
        <f>IF(ChurnTable[[#This Row],[MonthlyCharges]]&lt;35,"Low (&lt;$35)",IF(ChurnTable[[#This Row],[MonthlyCharges]]&lt;70,"Medium ($35-$70)","High (&gt;$70)"))</f>
        <v>Low (&lt;$35)</v>
      </c>
      <c r="X5895">
        <f>ChurnTable[[#This Row],[MonthlyCharges]]*12</f>
        <v>288</v>
      </c>
      <c r="Y5895">
        <f>IF(ChurnTable[[#This Row],[Churn]]="Yes",1,0)</f>
        <v>0</v>
      </c>
      <c r="Z5895">
        <f>IF(ChurnTable[[#This Row],[Churn]]="Yes",ChurnTable[[#This Row],[MonthlyCharges]]*12,0)</f>
        <v>0</v>
      </c>
    </row>
    <row r="5896" spans="1:26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 s="1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 s="2">
        <v>100.85</v>
      </c>
      <c r="T5896" s="2">
        <v>4740</v>
      </c>
      <c r="U5896" t="s">
        <v>23</v>
      </c>
      <c r="V58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96" t="str">
        <f>IF(ChurnTable[[#This Row],[MonthlyCharges]]&lt;35,"Low (&lt;$35)",IF(ChurnTable[[#This Row],[MonthlyCharges]]&lt;70,"Medium ($35-$70)","High (&gt;$70)"))</f>
        <v>High (&gt;$70)</v>
      </c>
      <c r="X5896">
        <f>ChurnTable[[#This Row],[MonthlyCharges]]*12</f>
        <v>1210.1999999999998</v>
      </c>
      <c r="Y5896">
        <f>IF(ChurnTable[[#This Row],[Churn]]="Yes",1,0)</f>
        <v>1</v>
      </c>
      <c r="Z5896">
        <f>IF(ChurnTable[[#This Row],[Churn]]="Yes",ChurnTable[[#This Row],[MonthlyCharges]]*12,0)</f>
        <v>1210.1999999999998</v>
      </c>
    </row>
    <row r="5897" spans="1:26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 s="1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 s="2">
        <v>59.85</v>
      </c>
      <c r="T5897" s="2">
        <v>2341.5</v>
      </c>
      <c r="U5897" t="s">
        <v>24</v>
      </c>
      <c r="V58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897" t="str">
        <f>IF(ChurnTable[[#This Row],[MonthlyCharges]]&lt;35,"Low (&lt;$35)",IF(ChurnTable[[#This Row],[MonthlyCharges]]&lt;70,"Medium ($35-$70)","High (&gt;$70)"))</f>
        <v>Medium ($35-$70)</v>
      </c>
      <c r="X5897">
        <f>ChurnTable[[#This Row],[MonthlyCharges]]*12</f>
        <v>718.2</v>
      </c>
      <c r="Y5897">
        <f>IF(ChurnTable[[#This Row],[Churn]]="Yes",1,0)</f>
        <v>0</v>
      </c>
      <c r="Z5897">
        <f>IF(ChurnTable[[#This Row],[Churn]]="Yes",ChurnTable[[#This Row],[MonthlyCharges]]*12,0)</f>
        <v>0</v>
      </c>
    </row>
    <row r="5898" spans="1:26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 s="1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 s="2">
        <v>25.45</v>
      </c>
      <c r="T5898" s="2">
        <v>1789.65</v>
      </c>
      <c r="U5898" t="s">
        <v>24</v>
      </c>
      <c r="V58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98" t="str">
        <f>IF(ChurnTable[[#This Row],[MonthlyCharges]]&lt;35,"Low (&lt;$35)",IF(ChurnTable[[#This Row],[MonthlyCharges]]&lt;70,"Medium ($35-$70)","High (&gt;$70)"))</f>
        <v>Low (&lt;$35)</v>
      </c>
      <c r="X5898">
        <f>ChurnTable[[#This Row],[MonthlyCharges]]*12</f>
        <v>305.39999999999998</v>
      </c>
      <c r="Y5898">
        <f>IF(ChurnTable[[#This Row],[Churn]]="Yes",1,0)</f>
        <v>0</v>
      </c>
      <c r="Z5898">
        <f>IF(ChurnTable[[#This Row],[Churn]]="Yes",ChurnTable[[#This Row],[MonthlyCharges]]*12,0)</f>
        <v>0</v>
      </c>
    </row>
    <row r="5899" spans="1:26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 s="1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 s="2">
        <v>23.9</v>
      </c>
      <c r="T5899" s="2">
        <v>1626.4</v>
      </c>
      <c r="U5899" t="s">
        <v>24</v>
      </c>
      <c r="V58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899" t="str">
        <f>IF(ChurnTable[[#This Row],[MonthlyCharges]]&lt;35,"Low (&lt;$35)",IF(ChurnTable[[#This Row],[MonthlyCharges]]&lt;70,"Medium ($35-$70)","High (&gt;$70)"))</f>
        <v>Low (&lt;$35)</v>
      </c>
      <c r="X5899">
        <f>ChurnTable[[#This Row],[MonthlyCharges]]*12</f>
        <v>286.79999999999995</v>
      </c>
      <c r="Y5899">
        <f>IF(ChurnTable[[#This Row],[Churn]]="Yes",1,0)</f>
        <v>0</v>
      </c>
      <c r="Z5899">
        <f>IF(ChurnTable[[#This Row],[Churn]]="Yes",ChurnTable[[#This Row],[MonthlyCharges]]*12,0)</f>
        <v>0</v>
      </c>
    </row>
    <row r="5900" spans="1:26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 s="1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 s="2">
        <v>24.15</v>
      </c>
      <c r="T5900" s="2">
        <v>800.3</v>
      </c>
      <c r="U5900" t="s">
        <v>24</v>
      </c>
      <c r="V59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00" t="str">
        <f>IF(ChurnTable[[#This Row],[MonthlyCharges]]&lt;35,"Low (&lt;$35)",IF(ChurnTable[[#This Row],[MonthlyCharges]]&lt;70,"Medium ($35-$70)","High (&gt;$70)"))</f>
        <v>Low (&lt;$35)</v>
      </c>
      <c r="X5900">
        <f>ChurnTable[[#This Row],[MonthlyCharges]]*12</f>
        <v>289.79999999999995</v>
      </c>
      <c r="Y5900">
        <f>IF(ChurnTable[[#This Row],[Churn]]="Yes",1,0)</f>
        <v>0</v>
      </c>
      <c r="Z5900">
        <f>IF(ChurnTable[[#This Row],[Churn]]="Yes",ChurnTable[[#This Row],[MonthlyCharges]]*12,0)</f>
        <v>0</v>
      </c>
    </row>
    <row r="5901" spans="1:26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 s="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 s="2">
        <v>75.7</v>
      </c>
      <c r="T5901" s="2">
        <v>5060.8500000000004</v>
      </c>
      <c r="U5901" t="s">
        <v>24</v>
      </c>
      <c r="V59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01" t="str">
        <f>IF(ChurnTable[[#This Row],[MonthlyCharges]]&lt;35,"Low (&lt;$35)",IF(ChurnTable[[#This Row],[MonthlyCharges]]&lt;70,"Medium ($35-$70)","High (&gt;$70)"))</f>
        <v>High (&gt;$70)</v>
      </c>
      <c r="X5901">
        <f>ChurnTable[[#This Row],[MonthlyCharges]]*12</f>
        <v>908.40000000000009</v>
      </c>
      <c r="Y5901">
        <f>IF(ChurnTable[[#This Row],[Churn]]="Yes",1,0)</f>
        <v>0</v>
      </c>
      <c r="Z5901">
        <f>IF(ChurnTable[[#This Row],[Churn]]="Yes",ChurnTable[[#This Row],[MonthlyCharges]]*12,0)</f>
        <v>0</v>
      </c>
    </row>
    <row r="5902" spans="1:26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 s="1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 s="2">
        <v>40.200000000000003</v>
      </c>
      <c r="T5902" s="2">
        <v>1448.8</v>
      </c>
      <c r="U5902" t="s">
        <v>23</v>
      </c>
      <c r="V59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02" t="str">
        <f>IF(ChurnTable[[#This Row],[MonthlyCharges]]&lt;35,"Low (&lt;$35)",IF(ChurnTable[[#This Row],[MonthlyCharges]]&lt;70,"Medium ($35-$70)","High (&gt;$70)"))</f>
        <v>Medium ($35-$70)</v>
      </c>
      <c r="X5902">
        <f>ChurnTable[[#This Row],[MonthlyCharges]]*12</f>
        <v>482.40000000000003</v>
      </c>
      <c r="Y5902">
        <f>IF(ChurnTable[[#This Row],[Churn]]="Yes",1,0)</f>
        <v>1</v>
      </c>
      <c r="Z5902">
        <f>IF(ChurnTable[[#This Row],[Churn]]="Yes",ChurnTable[[#This Row],[MonthlyCharges]]*12,0)</f>
        <v>482.40000000000003</v>
      </c>
    </row>
    <row r="5903" spans="1:26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 s="1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 s="2">
        <v>84.5</v>
      </c>
      <c r="T5903" s="2">
        <v>4254.8500000000004</v>
      </c>
      <c r="U5903" t="s">
        <v>23</v>
      </c>
      <c r="V59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03" t="str">
        <f>IF(ChurnTable[[#This Row],[MonthlyCharges]]&lt;35,"Low (&lt;$35)",IF(ChurnTable[[#This Row],[MonthlyCharges]]&lt;70,"Medium ($35-$70)","High (&gt;$70)"))</f>
        <v>High (&gt;$70)</v>
      </c>
      <c r="X5903">
        <f>ChurnTable[[#This Row],[MonthlyCharges]]*12</f>
        <v>1014</v>
      </c>
      <c r="Y5903">
        <f>IF(ChurnTable[[#This Row],[Churn]]="Yes",1,0)</f>
        <v>1</v>
      </c>
      <c r="Z5903">
        <f>IF(ChurnTable[[#This Row],[Churn]]="Yes",ChurnTable[[#This Row],[MonthlyCharges]]*12,0)</f>
        <v>1014</v>
      </c>
    </row>
    <row r="5904" spans="1:26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 s="1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 s="2">
        <v>50.85</v>
      </c>
      <c r="T5904" s="2">
        <v>466.6</v>
      </c>
      <c r="U5904" t="s">
        <v>24</v>
      </c>
      <c r="V59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04" t="str">
        <f>IF(ChurnTable[[#This Row],[MonthlyCharges]]&lt;35,"Low (&lt;$35)",IF(ChurnTable[[#This Row],[MonthlyCharges]]&lt;70,"Medium ($35-$70)","High (&gt;$70)"))</f>
        <v>Medium ($35-$70)</v>
      </c>
      <c r="X5904">
        <f>ChurnTable[[#This Row],[MonthlyCharges]]*12</f>
        <v>610.20000000000005</v>
      </c>
      <c r="Y5904">
        <f>IF(ChurnTable[[#This Row],[Churn]]="Yes",1,0)</f>
        <v>0</v>
      </c>
      <c r="Z5904">
        <f>IF(ChurnTable[[#This Row],[Churn]]="Yes",ChurnTable[[#This Row],[MonthlyCharges]]*12,0)</f>
        <v>0</v>
      </c>
    </row>
    <row r="5905" spans="1:26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 s="1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 s="2">
        <v>91.6</v>
      </c>
      <c r="T5905" s="2">
        <v>4627.8</v>
      </c>
      <c r="U5905" t="s">
        <v>24</v>
      </c>
      <c r="V59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05" t="str">
        <f>IF(ChurnTable[[#This Row],[MonthlyCharges]]&lt;35,"Low (&lt;$35)",IF(ChurnTable[[#This Row],[MonthlyCharges]]&lt;70,"Medium ($35-$70)","High (&gt;$70)"))</f>
        <v>High (&gt;$70)</v>
      </c>
      <c r="X5905">
        <f>ChurnTable[[#This Row],[MonthlyCharges]]*12</f>
        <v>1099.1999999999998</v>
      </c>
      <c r="Y5905">
        <f>IF(ChurnTable[[#This Row],[Churn]]="Yes",1,0)</f>
        <v>0</v>
      </c>
      <c r="Z5905">
        <f>IF(ChurnTable[[#This Row],[Churn]]="Yes",ChurnTable[[#This Row],[MonthlyCharges]]*12,0)</f>
        <v>0</v>
      </c>
    </row>
    <row r="5906" spans="1:26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 s="1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 s="2">
        <v>98.9</v>
      </c>
      <c r="T5906" s="2">
        <v>6838.6</v>
      </c>
      <c r="U5906" t="s">
        <v>24</v>
      </c>
      <c r="V59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06" t="str">
        <f>IF(ChurnTable[[#This Row],[MonthlyCharges]]&lt;35,"Low (&lt;$35)",IF(ChurnTable[[#This Row],[MonthlyCharges]]&lt;70,"Medium ($35-$70)","High (&gt;$70)"))</f>
        <v>High (&gt;$70)</v>
      </c>
      <c r="X5906">
        <f>ChurnTable[[#This Row],[MonthlyCharges]]*12</f>
        <v>1186.8000000000002</v>
      </c>
      <c r="Y5906">
        <f>IF(ChurnTable[[#This Row],[Churn]]="Yes",1,0)</f>
        <v>0</v>
      </c>
      <c r="Z5906">
        <f>IF(ChurnTable[[#This Row],[Churn]]="Yes",ChurnTable[[#This Row],[MonthlyCharges]]*12,0)</f>
        <v>0</v>
      </c>
    </row>
    <row r="5907" spans="1:26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 s="1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 s="2">
        <v>85</v>
      </c>
      <c r="T5907" s="2">
        <v>85</v>
      </c>
      <c r="U5907" t="s">
        <v>24</v>
      </c>
      <c r="V59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07" t="str">
        <f>IF(ChurnTable[[#This Row],[MonthlyCharges]]&lt;35,"Low (&lt;$35)",IF(ChurnTable[[#This Row],[MonthlyCharges]]&lt;70,"Medium ($35-$70)","High (&gt;$70)"))</f>
        <v>High (&gt;$70)</v>
      </c>
      <c r="X5907">
        <f>ChurnTable[[#This Row],[MonthlyCharges]]*12</f>
        <v>1020</v>
      </c>
      <c r="Y5907">
        <f>IF(ChurnTable[[#This Row],[Churn]]="Yes",1,0)</f>
        <v>0</v>
      </c>
      <c r="Z5907">
        <f>IF(ChurnTable[[#This Row],[Churn]]="Yes",ChurnTable[[#This Row],[MonthlyCharges]]*12,0)</f>
        <v>0</v>
      </c>
    </row>
    <row r="5908" spans="1:26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 s="1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 s="2">
        <v>78.95</v>
      </c>
      <c r="T5908" s="2">
        <v>1101.8499999999999</v>
      </c>
      <c r="U5908" t="s">
        <v>23</v>
      </c>
      <c r="V59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08" t="str">
        <f>IF(ChurnTable[[#This Row],[MonthlyCharges]]&lt;35,"Low (&lt;$35)",IF(ChurnTable[[#This Row],[MonthlyCharges]]&lt;70,"Medium ($35-$70)","High (&gt;$70)"))</f>
        <v>High (&gt;$70)</v>
      </c>
      <c r="X5908">
        <f>ChurnTable[[#This Row],[MonthlyCharges]]*12</f>
        <v>947.40000000000009</v>
      </c>
      <c r="Y5908">
        <f>IF(ChurnTable[[#This Row],[Churn]]="Yes",1,0)</f>
        <v>1</v>
      </c>
      <c r="Z5908">
        <f>IF(ChurnTable[[#This Row],[Churn]]="Yes",ChurnTable[[#This Row],[MonthlyCharges]]*12,0)</f>
        <v>947.40000000000009</v>
      </c>
    </row>
    <row r="5909" spans="1:26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 s="1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 s="2">
        <v>44.3</v>
      </c>
      <c r="T5909" s="2">
        <v>44.3</v>
      </c>
      <c r="U5909" t="s">
        <v>24</v>
      </c>
      <c r="V59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09" t="str">
        <f>IF(ChurnTable[[#This Row],[MonthlyCharges]]&lt;35,"Low (&lt;$35)",IF(ChurnTable[[#This Row],[MonthlyCharges]]&lt;70,"Medium ($35-$70)","High (&gt;$70)"))</f>
        <v>Medium ($35-$70)</v>
      </c>
      <c r="X5909">
        <f>ChurnTable[[#This Row],[MonthlyCharges]]*12</f>
        <v>531.59999999999991</v>
      </c>
      <c r="Y5909">
        <f>IF(ChurnTable[[#This Row],[Churn]]="Yes",1,0)</f>
        <v>0</v>
      </c>
      <c r="Z5909">
        <f>IF(ChurnTable[[#This Row],[Churn]]="Yes",ChurnTable[[#This Row],[MonthlyCharges]]*12,0)</f>
        <v>0</v>
      </c>
    </row>
    <row r="5910" spans="1:26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 s="1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 s="2">
        <v>20.2</v>
      </c>
      <c r="T5910" s="2">
        <v>20.2</v>
      </c>
      <c r="U5910" t="s">
        <v>23</v>
      </c>
      <c r="V59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10" t="str">
        <f>IF(ChurnTable[[#This Row],[MonthlyCharges]]&lt;35,"Low (&lt;$35)",IF(ChurnTable[[#This Row],[MonthlyCharges]]&lt;70,"Medium ($35-$70)","High (&gt;$70)"))</f>
        <v>Low (&lt;$35)</v>
      </c>
      <c r="X5910">
        <f>ChurnTable[[#This Row],[MonthlyCharges]]*12</f>
        <v>242.39999999999998</v>
      </c>
      <c r="Y5910">
        <f>IF(ChurnTable[[#This Row],[Churn]]="Yes",1,0)</f>
        <v>1</v>
      </c>
      <c r="Z5910">
        <f>IF(ChurnTable[[#This Row],[Churn]]="Yes",ChurnTable[[#This Row],[MonthlyCharges]]*12,0)</f>
        <v>242.39999999999998</v>
      </c>
    </row>
    <row r="5911" spans="1:26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 s="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 s="2">
        <v>80.2</v>
      </c>
      <c r="T5911" s="2">
        <v>4297.6000000000004</v>
      </c>
      <c r="U5911" t="s">
        <v>24</v>
      </c>
      <c r="V59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11" t="str">
        <f>IF(ChurnTable[[#This Row],[MonthlyCharges]]&lt;35,"Low (&lt;$35)",IF(ChurnTable[[#This Row],[MonthlyCharges]]&lt;70,"Medium ($35-$70)","High (&gt;$70)"))</f>
        <v>High (&gt;$70)</v>
      </c>
      <c r="X5911">
        <f>ChurnTable[[#This Row],[MonthlyCharges]]*12</f>
        <v>962.40000000000009</v>
      </c>
      <c r="Y5911">
        <f>IF(ChurnTable[[#This Row],[Churn]]="Yes",1,0)</f>
        <v>0</v>
      </c>
      <c r="Z5911">
        <f>IF(ChurnTable[[#This Row],[Churn]]="Yes",ChurnTable[[#This Row],[MonthlyCharges]]*12,0)</f>
        <v>0</v>
      </c>
    </row>
    <row r="5912" spans="1:26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 s="1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 s="2">
        <v>60.9</v>
      </c>
      <c r="T5912" s="2">
        <v>414.1</v>
      </c>
      <c r="U5912" t="s">
        <v>24</v>
      </c>
      <c r="V59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12" t="str">
        <f>IF(ChurnTable[[#This Row],[MonthlyCharges]]&lt;35,"Low (&lt;$35)",IF(ChurnTable[[#This Row],[MonthlyCharges]]&lt;70,"Medium ($35-$70)","High (&gt;$70)"))</f>
        <v>Medium ($35-$70)</v>
      </c>
      <c r="X5912">
        <f>ChurnTable[[#This Row],[MonthlyCharges]]*12</f>
        <v>730.8</v>
      </c>
      <c r="Y5912">
        <f>IF(ChurnTable[[#This Row],[Churn]]="Yes",1,0)</f>
        <v>0</v>
      </c>
      <c r="Z5912">
        <f>IF(ChurnTable[[#This Row],[Churn]]="Yes",ChurnTable[[#This Row],[MonthlyCharges]]*12,0)</f>
        <v>0</v>
      </c>
    </row>
    <row r="5913" spans="1:26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 s="1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 s="2">
        <v>34.200000000000003</v>
      </c>
      <c r="T5913" s="2">
        <v>256.60000000000002</v>
      </c>
      <c r="U5913" t="s">
        <v>24</v>
      </c>
      <c r="V59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13" t="str">
        <f>IF(ChurnTable[[#This Row],[MonthlyCharges]]&lt;35,"Low (&lt;$35)",IF(ChurnTable[[#This Row],[MonthlyCharges]]&lt;70,"Medium ($35-$70)","High (&gt;$70)"))</f>
        <v>Low (&lt;$35)</v>
      </c>
      <c r="X5913">
        <f>ChurnTable[[#This Row],[MonthlyCharges]]*12</f>
        <v>410.40000000000003</v>
      </c>
      <c r="Y5913">
        <f>IF(ChurnTable[[#This Row],[Churn]]="Yes",1,0)</f>
        <v>0</v>
      </c>
      <c r="Z5913">
        <f>IF(ChurnTable[[#This Row],[Churn]]="Yes",ChurnTable[[#This Row],[MonthlyCharges]]*12,0)</f>
        <v>0</v>
      </c>
    </row>
    <row r="5914" spans="1:26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 s="1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 s="2">
        <v>85.2</v>
      </c>
      <c r="T5914" s="2">
        <v>3969.35</v>
      </c>
      <c r="U5914" t="s">
        <v>23</v>
      </c>
      <c r="V59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14" t="str">
        <f>IF(ChurnTable[[#This Row],[MonthlyCharges]]&lt;35,"Low (&lt;$35)",IF(ChurnTable[[#This Row],[MonthlyCharges]]&lt;70,"Medium ($35-$70)","High (&gt;$70)"))</f>
        <v>High (&gt;$70)</v>
      </c>
      <c r="X5914">
        <f>ChurnTable[[#This Row],[MonthlyCharges]]*12</f>
        <v>1022.4000000000001</v>
      </c>
      <c r="Y5914">
        <f>IF(ChurnTable[[#This Row],[Churn]]="Yes",1,0)</f>
        <v>1</v>
      </c>
      <c r="Z5914">
        <f>IF(ChurnTable[[#This Row],[Churn]]="Yes",ChurnTable[[#This Row],[MonthlyCharges]]*12,0)</f>
        <v>1022.4000000000001</v>
      </c>
    </row>
    <row r="5915" spans="1:26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 s="1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 s="2">
        <v>87.15</v>
      </c>
      <c r="T5915" s="2">
        <v>2274.1</v>
      </c>
      <c r="U5915" t="s">
        <v>24</v>
      </c>
      <c r="V59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15" t="str">
        <f>IF(ChurnTable[[#This Row],[MonthlyCharges]]&lt;35,"Low (&lt;$35)",IF(ChurnTable[[#This Row],[MonthlyCharges]]&lt;70,"Medium ($35-$70)","High (&gt;$70)"))</f>
        <v>High (&gt;$70)</v>
      </c>
      <c r="X5915">
        <f>ChurnTable[[#This Row],[MonthlyCharges]]*12</f>
        <v>1045.8000000000002</v>
      </c>
      <c r="Y5915">
        <f>IF(ChurnTable[[#This Row],[Churn]]="Yes",1,0)</f>
        <v>0</v>
      </c>
      <c r="Z5915">
        <f>IF(ChurnTable[[#This Row],[Churn]]="Yes",ChurnTable[[#This Row],[MonthlyCharges]]*12,0)</f>
        <v>0</v>
      </c>
    </row>
    <row r="5916" spans="1:26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 s="1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 s="2">
        <v>54.3</v>
      </c>
      <c r="T5916" s="2">
        <v>1296.8</v>
      </c>
      <c r="U5916" t="s">
        <v>24</v>
      </c>
      <c r="V59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16" t="str">
        <f>IF(ChurnTable[[#This Row],[MonthlyCharges]]&lt;35,"Low (&lt;$35)",IF(ChurnTable[[#This Row],[MonthlyCharges]]&lt;70,"Medium ($35-$70)","High (&gt;$70)"))</f>
        <v>Medium ($35-$70)</v>
      </c>
      <c r="X5916">
        <f>ChurnTable[[#This Row],[MonthlyCharges]]*12</f>
        <v>651.59999999999991</v>
      </c>
      <c r="Y5916">
        <f>IF(ChurnTable[[#This Row],[Churn]]="Yes",1,0)</f>
        <v>0</v>
      </c>
      <c r="Z5916">
        <f>IF(ChurnTable[[#This Row],[Churn]]="Yes",ChurnTable[[#This Row],[MonthlyCharges]]*12,0)</f>
        <v>0</v>
      </c>
    </row>
    <row r="5917" spans="1:26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 s="1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 s="2">
        <v>19.100000000000001</v>
      </c>
      <c r="T5917" s="2">
        <v>1268.8499999999999</v>
      </c>
      <c r="U5917" t="s">
        <v>24</v>
      </c>
      <c r="V59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17" t="str">
        <f>IF(ChurnTable[[#This Row],[MonthlyCharges]]&lt;35,"Low (&lt;$35)",IF(ChurnTable[[#This Row],[MonthlyCharges]]&lt;70,"Medium ($35-$70)","High (&gt;$70)"))</f>
        <v>Low (&lt;$35)</v>
      </c>
      <c r="X5917">
        <f>ChurnTable[[#This Row],[MonthlyCharges]]*12</f>
        <v>229.20000000000002</v>
      </c>
      <c r="Y5917">
        <f>IF(ChurnTable[[#This Row],[Churn]]="Yes",1,0)</f>
        <v>0</v>
      </c>
      <c r="Z5917">
        <f>IF(ChurnTable[[#This Row],[Churn]]="Yes",ChurnTable[[#This Row],[MonthlyCharges]]*12,0)</f>
        <v>0</v>
      </c>
    </row>
    <row r="5918" spans="1:26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 s="1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 s="2">
        <v>112.75</v>
      </c>
      <c r="T5918" s="2">
        <v>8192.6</v>
      </c>
      <c r="U5918" t="s">
        <v>24</v>
      </c>
      <c r="V59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18" t="str">
        <f>IF(ChurnTable[[#This Row],[MonthlyCharges]]&lt;35,"Low (&lt;$35)",IF(ChurnTable[[#This Row],[MonthlyCharges]]&lt;70,"Medium ($35-$70)","High (&gt;$70)"))</f>
        <v>High (&gt;$70)</v>
      </c>
      <c r="X5918">
        <f>ChurnTable[[#This Row],[MonthlyCharges]]*12</f>
        <v>1353</v>
      </c>
      <c r="Y5918">
        <f>IF(ChurnTable[[#This Row],[Churn]]="Yes",1,0)</f>
        <v>0</v>
      </c>
      <c r="Z5918">
        <f>IF(ChurnTable[[#This Row],[Churn]]="Yes",ChurnTable[[#This Row],[MonthlyCharges]]*12,0)</f>
        <v>0</v>
      </c>
    </row>
    <row r="5919" spans="1:26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 s="1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 s="2">
        <v>19.95</v>
      </c>
      <c r="T5919" s="2">
        <v>59.25</v>
      </c>
      <c r="U5919" t="s">
        <v>24</v>
      </c>
      <c r="V59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19" t="str">
        <f>IF(ChurnTable[[#This Row],[MonthlyCharges]]&lt;35,"Low (&lt;$35)",IF(ChurnTable[[#This Row],[MonthlyCharges]]&lt;70,"Medium ($35-$70)","High (&gt;$70)"))</f>
        <v>Low (&lt;$35)</v>
      </c>
      <c r="X5919">
        <f>ChurnTable[[#This Row],[MonthlyCharges]]*12</f>
        <v>239.39999999999998</v>
      </c>
      <c r="Y5919">
        <f>IF(ChurnTable[[#This Row],[Churn]]="Yes",1,0)</f>
        <v>0</v>
      </c>
      <c r="Z5919">
        <f>IF(ChurnTable[[#This Row],[Churn]]="Yes",ChurnTable[[#This Row],[MonthlyCharges]]*12,0)</f>
        <v>0</v>
      </c>
    </row>
    <row r="5920" spans="1:26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 s="1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 s="2">
        <v>19.5</v>
      </c>
      <c r="T5920" s="2">
        <v>1147.8499999999999</v>
      </c>
      <c r="U5920" t="s">
        <v>24</v>
      </c>
      <c r="V59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20" t="str">
        <f>IF(ChurnTable[[#This Row],[MonthlyCharges]]&lt;35,"Low (&lt;$35)",IF(ChurnTable[[#This Row],[MonthlyCharges]]&lt;70,"Medium ($35-$70)","High (&gt;$70)"))</f>
        <v>Low (&lt;$35)</v>
      </c>
      <c r="X5920">
        <f>ChurnTable[[#This Row],[MonthlyCharges]]*12</f>
        <v>234</v>
      </c>
      <c r="Y5920">
        <f>IF(ChurnTable[[#This Row],[Churn]]="Yes",1,0)</f>
        <v>0</v>
      </c>
      <c r="Z5920">
        <f>IF(ChurnTable[[#This Row],[Churn]]="Yes",ChurnTable[[#This Row],[MonthlyCharges]]*12,0)</f>
        <v>0</v>
      </c>
    </row>
    <row r="5921" spans="1:26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 s="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 s="2">
        <v>65.55</v>
      </c>
      <c r="T5921" s="2">
        <v>4361.55</v>
      </c>
      <c r="U5921" t="s">
        <v>24</v>
      </c>
      <c r="V59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21" t="str">
        <f>IF(ChurnTable[[#This Row],[MonthlyCharges]]&lt;35,"Low (&lt;$35)",IF(ChurnTable[[#This Row],[MonthlyCharges]]&lt;70,"Medium ($35-$70)","High (&gt;$70)"))</f>
        <v>Medium ($35-$70)</v>
      </c>
      <c r="X5921">
        <f>ChurnTable[[#This Row],[MonthlyCharges]]*12</f>
        <v>786.59999999999991</v>
      </c>
      <c r="Y5921">
        <f>IF(ChurnTable[[#This Row],[Churn]]="Yes",1,0)</f>
        <v>0</v>
      </c>
      <c r="Z5921">
        <f>IF(ChurnTable[[#This Row],[Churn]]="Yes",ChurnTable[[#This Row],[MonthlyCharges]]*12,0)</f>
        <v>0</v>
      </c>
    </row>
    <row r="5922" spans="1:26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 s="1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 s="2">
        <v>78.8</v>
      </c>
      <c r="T5922" s="2">
        <v>2006.1</v>
      </c>
      <c r="U5922" t="s">
        <v>24</v>
      </c>
      <c r="V59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22" t="str">
        <f>IF(ChurnTable[[#This Row],[MonthlyCharges]]&lt;35,"Low (&lt;$35)",IF(ChurnTable[[#This Row],[MonthlyCharges]]&lt;70,"Medium ($35-$70)","High (&gt;$70)"))</f>
        <v>High (&gt;$70)</v>
      </c>
      <c r="X5922">
        <f>ChurnTable[[#This Row],[MonthlyCharges]]*12</f>
        <v>945.59999999999991</v>
      </c>
      <c r="Y5922">
        <f>IF(ChurnTable[[#This Row],[Churn]]="Yes",1,0)</f>
        <v>0</v>
      </c>
      <c r="Z5922">
        <f>IF(ChurnTable[[#This Row],[Churn]]="Yes",ChurnTable[[#This Row],[MonthlyCharges]]*12,0)</f>
        <v>0</v>
      </c>
    </row>
    <row r="5923" spans="1:26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 s="1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 s="2">
        <v>78.2</v>
      </c>
      <c r="T5923" s="2">
        <v>2078.9499999999998</v>
      </c>
      <c r="U5923" t="s">
        <v>24</v>
      </c>
      <c r="V59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23" t="str">
        <f>IF(ChurnTable[[#This Row],[MonthlyCharges]]&lt;35,"Low (&lt;$35)",IF(ChurnTable[[#This Row],[MonthlyCharges]]&lt;70,"Medium ($35-$70)","High (&gt;$70)"))</f>
        <v>High (&gt;$70)</v>
      </c>
      <c r="X5923">
        <f>ChurnTable[[#This Row],[MonthlyCharges]]*12</f>
        <v>938.40000000000009</v>
      </c>
      <c r="Y5923">
        <f>IF(ChurnTable[[#This Row],[Churn]]="Yes",1,0)</f>
        <v>0</v>
      </c>
      <c r="Z5923">
        <f>IF(ChurnTable[[#This Row],[Churn]]="Yes",ChurnTable[[#This Row],[MonthlyCharges]]*12,0)</f>
        <v>0</v>
      </c>
    </row>
    <row r="5924" spans="1:26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 s="1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 s="2">
        <v>105.25</v>
      </c>
      <c r="T5924" s="2">
        <v>7609.75</v>
      </c>
      <c r="U5924" t="s">
        <v>24</v>
      </c>
      <c r="V59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24" t="str">
        <f>IF(ChurnTable[[#This Row],[MonthlyCharges]]&lt;35,"Low (&lt;$35)",IF(ChurnTable[[#This Row],[MonthlyCharges]]&lt;70,"Medium ($35-$70)","High (&gt;$70)"))</f>
        <v>High (&gt;$70)</v>
      </c>
      <c r="X5924">
        <f>ChurnTable[[#This Row],[MonthlyCharges]]*12</f>
        <v>1263</v>
      </c>
      <c r="Y5924">
        <f>IF(ChurnTable[[#This Row],[Churn]]="Yes",1,0)</f>
        <v>0</v>
      </c>
      <c r="Z5924">
        <f>IF(ChurnTable[[#This Row],[Churn]]="Yes",ChurnTable[[#This Row],[MonthlyCharges]]*12,0)</f>
        <v>0</v>
      </c>
    </row>
    <row r="5925" spans="1:26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 s="1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 s="2">
        <v>89.25</v>
      </c>
      <c r="T5925" s="2">
        <v>487.05</v>
      </c>
      <c r="U5925" t="s">
        <v>24</v>
      </c>
      <c r="V59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25" t="str">
        <f>IF(ChurnTable[[#This Row],[MonthlyCharges]]&lt;35,"Low (&lt;$35)",IF(ChurnTable[[#This Row],[MonthlyCharges]]&lt;70,"Medium ($35-$70)","High (&gt;$70)"))</f>
        <v>High (&gt;$70)</v>
      </c>
      <c r="X5925">
        <f>ChurnTable[[#This Row],[MonthlyCharges]]*12</f>
        <v>1071</v>
      </c>
      <c r="Y5925">
        <f>IF(ChurnTable[[#This Row],[Churn]]="Yes",1,0)</f>
        <v>0</v>
      </c>
      <c r="Z5925">
        <f>IF(ChurnTable[[#This Row],[Churn]]="Yes",ChurnTable[[#This Row],[MonthlyCharges]]*12,0)</f>
        <v>0</v>
      </c>
    </row>
    <row r="5926" spans="1:26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 s="1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 s="2">
        <v>20.65</v>
      </c>
      <c r="T5926" s="2">
        <v>1218.45</v>
      </c>
      <c r="U5926" t="s">
        <v>24</v>
      </c>
      <c r="V59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26" t="str">
        <f>IF(ChurnTable[[#This Row],[MonthlyCharges]]&lt;35,"Low (&lt;$35)",IF(ChurnTable[[#This Row],[MonthlyCharges]]&lt;70,"Medium ($35-$70)","High (&gt;$70)"))</f>
        <v>Low (&lt;$35)</v>
      </c>
      <c r="X5926">
        <f>ChurnTable[[#This Row],[MonthlyCharges]]*12</f>
        <v>247.79999999999998</v>
      </c>
      <c r="Y5926">
        <f>IF(ChurnTable[[#This Row],[Churn]]="Yes",1,0)</f>
        <v>0</v>
      </c>
      <c r="Z5926">
        <f>IF(ChurnTable[[#This Row],[Churn]]="Yes",ChurnTable[[#This Row],[MonthlyCharges]]*12,0)</f>
        <v>0</v>
      </c>
    </row>
    <row r="5927" spans="1:26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 s="1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 s="2">
        <v>68.7</v>
      </c>
      <c r="T5927" s="2">
        <v>1416.2</v>
      </c>
      <c r="U5927" t="s">
        <v>24</v>
      </c>
      <c r="V59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27" t="str">
        <f>IF(ChurnTable[[#This Row],[MonthlyCharges]]&lt;35,"Low (&lt;$35)",IF(ChurnTable[[#This Row],[MonthlyCharges]]&lt;70,"Medium ($35-$70)","High (&gt;$70)"))</f>
        <v>Medium ($35-$70)</v>
      </c>
      <c r="X5927">
        <f>ChurnTable[[#This Row],[MonthlyCharges]]*12</f>
        <v>824.40000000000009</v>
      </c>
      <c r="Y5927">
        <f>IF(ChurnTable[[#This Row],[Churn]]="Yes",1,0)</f>
        <v>0</v>
      </c>
      <c r="Z5927">
        <f>IF(ChurnTable[[#This Row],[Churn]]="Yes",ChurnTable[[#This Row],[MonthlyCharges]]*12,0)</f>
        <v>0</v>
      </c>
    </row>
    <row r="5928" spans="1:26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 s="1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 s="2">
        <v>78.650000000000006</v>
      </c>
      <c r="T5928" s="2">
        <v>483.3</v>
      </c>
      <c r="U5928" t="s">
        <v>24</v>
      </c>
      <c r="V59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28" t="str">
        <f>IF(ChurnTable[[#This Row],[MonthlyCharges]]&lt;35,"Low (&lt;$35)",IF(ChurnTable[[#This Row],[MonthlyCharges]]&lt;70,"Medium ($35-$70)","High (&gt;$70)"))</f>
        <v>High (&gt;$70)</v>
      </c>
      <c r="X5928">
        <f>ChurnTable[[#This Row],[MonthlyCharges]]*12</f>
        <v>943.80000000000007</v>
      </c>
      <c r="Y5928">
        <f>IF(ChurnTable[[#This Row],[Churn]]="Yes",1,0)</f>
        <v>0</v>
      </c>
      <c r="Z5928">
        <f>IF(ChurnTable[[#This Row],[Churn]]="Yes",ChurnTable[[#This Row],[MonthlyCharges]]*12,0)</f>
        <v>0</v>
      </c>
    </row>
    <row r="5929" spans="1:26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 s="1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 s="2">
        <v>24.75</v>
      </c>
      <c r="T5929" s="2">
        <v>1234.5999999999999</v>
      </c>
      <c r="U5929" t="s">
        <v>24</v>
      </c>
      <c r="V59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29" t="str">
        <f>IF(ChurnTable[[#This Row],[MonthlyCharges]]&lt;35,"Low (&lt;$35)",IF(ChurnTable[[#This Row],[MonthlyCharges]]&lt;70,"Medium ($35-$70)","High (&gt;$70)"))</f>
        <v>Low (&lt;$35)</v>
      </c>
      <c r="X5929">
        <f>ChurnTable[[#This Row],[MonthlyCharges]]*12</f>
        <v>297</v>
      </c>
      <c r="Y5929">
        <f>IF(ChurnTable[[#This Row],[Churn]]="Yes",1,0)</f>
        <v>0</v>
      </c>
      <c r="Z5929">
        <f>IF(ChurnTable[[#This Row],[Churn]]="Yes",ChurnTable[[#This Row],[MonthlyCharges]]*12,0)</f>
        <v>0</v>
      </c>
    </row>
    <row r="5930" spans="1:26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 s="1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 s="2">
        <v>19.75</v>
      </c>
      <c r="T5930" s="2">
        <v>1311.6</v>
      </c>
      <c r="U5930" t="s">
        <v>24</v>
      </c>
      <c r="V59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30" t="str">
        <f>IF(ChurnTable[[#This Row],[MonthlyCharges]]&lt;35,"Low (&lt;$35)",IF(ChurnTable[[#This Row],[MonthlyCharges]]&lt;70,"Medium ($35-$70)","High (&gt;$70)"))</f>
        <v>Low (&lt;$35)</v>
      </c>
      <c r="X5930">
        <f>ChurnTable[[#This Row],[MonthlyCharges]]*12</f>
        <v>237</v>
      </c>
      <c r="Y5930">
        <f>IF(ChurnTable[[#This Row],[Churn]]="Yes",1,0)</f>
        <v>0</v>
      </c>
      <c r="Z5930">
        <f>IF(ChurnTable[[#This Row],[Churn]]="Yes",ChurnTable[[#This Row],[MonthlyCharges]]*12,0)</f>
        <v>0</v>
      </c>
    </row>
    <row r="5931" spans="1:26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 s="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 s="2">
        <v>89.1</v>
      </c>
      <c r="T5931" s="2">
        <v>5618.3</v>
      </c>
      <c r="U5931" t="s">
        <v>24</v>
      </c>
      <c r="V59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31" t="str">
        <f>IF(ChurnTable[[#This Row],[MonthlyCharges]]&lt;35,"Low (&lt;$35)",IF(ChurnTable[[#This Row],[MonthlyCharges]]&lt;70,"Medium ($35-$70)","High (&gt;$70)"))</f>
        <v>High (&gt;$70)</v>
      </c>
      <c r="X5931">
        <f>ChurnTable[[#This Row],[MonthlyCharges]]*12</f>
        <v>1069.1999999999998</v>
      </c>
      <c r="Y5931">
        <f>IF(ChurnTable[[#This Row],[Churn]]="Yes",1,0)</f>
        <v>0</v>
      </c>
      <c r="Z5931">
        <f>IF(ChurnTable[[#This Row],[Churn]]="Yes",ChurnTable[[#This Row],[MonthlyCharges]]*12,0)</f>
        <v>0</v>
      </c>
    </row>
    <row r="5932" spans="1:26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 s="1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 s="2">
        <v>84.7</v>
      </c>
      <c r="T5932" s="2">
        <v>6185.15</v>
      </c>
      <c r="U5932" t="s">
        <v>24</v>
      </c>
      <c r="V59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32" t="str">
        <f>IF(ChurnTable[[#This Row],[MonthlyCharges]]&lt;35,"Low (&lt;$35)",IF(ChurnTable[[#This Row],[MonthlyCharges]]&lt;70,"Medium ($35-$70)","High (&gt;$70)"))</f>
        <v>High (&gt;$70)</v>
      </c>
      <c r="X5932">
        <f>ChurnTable[[#This Row],[MonthlyCharges]]*12</f>
        <v>1016.4000000000001</v>
      </c>
      <c r="Y5932">
        <f>IF(ChurnTable[[#This Row],[Churn]]="Yes",1,0)</f>
        <v>0</v>
      </c>
      <c r="Z5932">
        <f>IF(ChurnTable[[#This Row],[Churn]]="Yes",ChurnTable[[#This Row],[MonthlyCharges]]*12,0)</f>
        <v>0</v>
      </c>
    </row>
    <row r="5933" spans="1:26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 s="1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 s="2">
        <v>98</v>
      </c>
      <c r="T5933" s="2">
        <v>1237.8499999999999</v>
      </c>
      <c r="U5933" t="s">
        <v>23</v>
      </c>
      <c r="V59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33" t="str">
        <f>IF(ChurnTable[[#This Row],[MonthlyCharges]]&lt;35,"Low (&lt;$35)",IF(ChurnTable[[#This Row],[MonthlyCharges]]&lt;70,"Medium ($35-$70)","High (&gt;$70)"))</f>
        <v>High (&gt;$70)</v>
      </c>
      <c r="X5933">
        <f>ChurnTable[[#This Row],[MonthlyCharges]]*12</f>
        <v>1176</v>
      </c>
      <c r="Y5933">
        <f>IF(ChurnTable[[#This Row],[Churn]]="Yes",1,0)</f>
        <v>1</v>
      </c>
      <c r="Z5933">
        <f>IF(ChurnTable[[#This Row],[Churn]]="Yes",ChurnTable[[#This Row],[MonthlyCharges]]*12,0)</f>
        <v>1176</v>
      </c>
    </row>
    <row r="5934" spans="1:26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 s="1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 s="2">
        <v>94.45</v>
      </c>
      <c r="T5934" s="2">
        <v>498.1</v>
      </c>
      <c r="U5934" t="s">
        <v>23</v>
      </c>
      <c r="V59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34" t="str">
        <f>IF(ChurnTable[[#This Row],[MonthlyCharges]]&lt;35,"Low (&lt;$35)",IF(ChurnTable[[#This Row],[MonthlyCharges]]&lt;70,"Medium ($35-$70)","High (&gt;$70)"))</f>
        <v>High (&gt;$70)</v>
      </c>
      <c r="X5934">
        <f>ChurnTable[[#This Row],[MonthlyCharges]]*12</f>
        <v>1133.4000000000001</v>
      </c>
      <c r="Y5934">
        <f>IF(ChurnTable[[#This Row],[Churn]]="Yes",1,0)</f>
        <v>1</v>
      </c>
      <c r="Z5934">
        <f>IF(ChurnTable[[#This Row],[Churn]]="Yes",ChurnTable[[#This Row],[MonthlyCharges]]*12,0)</f>
        <v>1133.4000000000001</v>
      </c>
    </row>
    <row r="5935" spans="1:26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 s="1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 s="2">
        <v>105</v>
      </c>
      <c r="T5935" s="2">
        <v>294.45</v>
      </c>
      <c r="U5935" t="s">
        <v>23</v>
      </c>
      <c r="V59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35" t="str">
        <f>IF(ChurnTable[[#This Row],[MonthlyCharges]]&lt;35,"Low (&lt;$35)",IF(ChurnTable[[#This Row],[MonthlyCharges]]&lt;70,"Medium ($35-$70)","High (&gt;$70)"))</f>
        <v>High (&gt;$70)</v>
      </c>
      <c r="X5935">
        <f>ChurnTable[[#This Row],[MonthlyCharges]]*12</f>
        <v>1260</v>
      </c>
      <c r="Y5935">
        <f>IF(ChurnTable[[#This Row],[Churn]]="Yes",1,0)</f>
        <v>1</v>
      </c>
      <c r="Z5935">
        <f>IF(ChurnTable[[#This Row],[Churn]]="Yes",ChurnTable[[#This Row],[MonthlyCharges]]*12,0)</f>
        <v>1260</v>
      </c>
    </row>
    <row r="5936" spans="1:26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 s="1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 s="2">
        <v>93.85</v>
      </c>
      <c r="T5936" s="2">
        <v>2381.5500000000002</v>
      </c>
      <c r="U5936" t="s">
        <v>23</v>
      </c>
      <c r="V59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36" t="str">
        <f>IF(ChurnTable[[#This Row],[MonthlyCharges]]&lt;35,"Low (&lt;$35)",IF(ChurnTable[[#This Row],[MonthlyCharges]]&lt;70,"Medium ($35-$70)","High (&gt;$70)"))</f>
        <v>High (&gt;$70)</v>
      </c>
      <c r="X5936">
        <f>ChurnTable[[#This Row],[MonthlyCharges]]*12</f>
        <v>1126.1999999999998</v>
      </c>
      <c r="Y5936">
        <f>IF(ChurnTable[[#This Row],[Churn]]="Yes",1,0)</f>
        <v>1</v>
      </c>
      <c r="Z5936">
        <f>IF(ChurnTable[[#This Row],[Churn]]="Yes",ChurnTable[[#This Row],[MonthlyCharges]]*12,0)</f>
        <v>1126.1999999999998</v>
      </c>
    </row>
    <row r="5937" spans="1:26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 s="1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 s="2">
        <v>59.9</v>
      </c>
      <c r="T5937" s="2">
        <v>788.35</v>
      </c>
      <c r="U5937" t="s">
        <v>24</v>
      </c>
      <c r="V59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37" t="str">
        <f>IF(ChurnTable[[#This Row],[MonthlyCharges]]&lt;35,"Low (&lt;$35)",IF(ChurnTable[[#This Row],[MonthlyCharges]]&lt;70,"Medium ($35-$70)","High (&gt;$70)"))</f>
        <v>Medium ($35-$70)</v>
      </c>
      <c r="X5937">
        <f>ChurnTable[[#This Row],[MonthlyCharges]]*12</f>
        <v>718.8</v>
      </c>
      <c r="Y5937">
        <f>IF(ChurnTable[[#This Row],[Churn]]="Yes",1,0)</f>
        <v>0</v>
      </c>
      <c r="Z5937">
        <f>IF(ChurnTable[[#This Row],[Churn]]="Yes",ChurnTable[[#This Row],[MonthlyCharges]]*12,0)</f>
        <v>0</v>
      </c>
    </row>
    <row r="5938" spans="1:26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 s="1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 s="2">
        <v>19.95</v>
      </c>
      <c r="T5938" s="2">
        <v>756.4</v>
      </c>
      <c r="U5938" t="s">
        <v>24</v>
      </c>
      <c r="V59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38" t="str">
        <f>IF(ChurnTable[[#This Row],[MonthlyCharges]]&lt;35,"Low (&lt;$35)",IF(ChurnTable[[#This Row],[MonthlyCharges]]&lt;70,"Medium ($35-$70)","High (&gt;$70)"))</f>
        <v>Low (&lt;$35)</v>
      </c>
      <c r="X5938">
        <f>ChurnTable[[#This Row],[MonthlyCharges]]*12</f>
        <v>239.39999999999998</v>
      </c>
      <c r="Y5938">
        <f>IF(ChurnTable[[#This Row],[Churn]]="Yes",1,0)</f>
        <v>0</v>
      </c>
      <c r="Z5938">
        <f>IF(ChurnTable[[#This Row],[Churn]]="Yes",ChurnTable[[#This Row],[MonthlyCharges]]*12,0)</f>
        <v>0</v>
      </c>
    </row>
    <row r="5939" spans="1:26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 s="1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 s="2">
        <v>84</v>
      </c>
      <c r="T5939" s="2">
        <v>613.4</v>
      </c>
      <c r="U5939" t="s">
        <v>23</v>
      </c>
      <c r="V59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39" t="str">
        <f>IF(ChurnTable[[#This Row],[MonthlyCharges]]&lt;35,"Low (&lt;$35)",IF(ChurnTable[[#This Row],[MonthlyCharges]]&lt;70,"Medium ($35-$70)","High (&gt;$70)"))</f>
        <v>High (&gt;$70)</v>
      </c>
      <c r="X5939">
        <f>ChurnTable[[#This Row],[MonthlyCharges]]*12</f>
        <v>1008</v>
      </c>
      <c r="Y5939">
        <f>IF(ChurnTable[[#This Row],[Churn]]="Yes",1,0)</f>
        <v>1</v>
      </c>
      <c r="Z5939">
        <f>IF(ChurnTable[[#This Row],[Churn]]="Yes",ChurnTable[[#This Row],[MonthlyCharges]]*12,0)</f>
        <v>1008</v>
      </c>
    </row>
    <row r="5940" spans="1:26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 s="1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 s="2">
        <v>108.9</v>
      </c>
      <c r="T5940" s="2">
        <v>3625.2</v>
      </c>
      <c r="U5940" t="s">
        <v>24</v>
      </c>
      <c r="V59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40" t="str">
        <f>IF(ChurnTable[[#This Row],[MonthlyCharges]]&lt;35,"Low (&lt;$35)",IF(ChurnTable[[#This Row],[MonthlyCharges]]&lt;70,"Medium ($35-$70)","High (&gt;$70)"))</f>
        <v>High (&gt;$70)</v>
      </c>
      <c r="X5940">
        <f>ChurnTable[[#This Row],[MonthlyCharges]]*12</f>
        <v>1306.8000000000002</v>
      </c>
      <c r="Y5940">
        <f>IF(ChurnTable[[#This Row],[Churn]]="Yes",1,0)</f>
        <v>0</v>
      </c>
      <c r="Z5940">
        <f>IF(ChurnTable[[#This Row],[Churn]]="Yes",ChurnTable[[#This Row],[MonthlyCharges]]*12,0)</f>
        <v>0</v>
      </c>
    </row>
    <row r="5941" spans="1:26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 s="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 s="2">
        <v>33.6</v>
      </c>
      <c r="T5941" s="2">
        <v>550.35</v>
      </c>
      <c r="U5941" t="s">
        <v>24</v>
      </c>
      <c r="V59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41" t="str">
        <f>IF(ChurnTable[[#This Row],[MonthlyCharges]]&lt;35,"Low (&lt;$35)",IF(ChurnTable[[#This Row],[MonthlyCharges]]&lt;70,"Medium ($35-$70)","High (&gt;$70)"))</f>
        <v>Low (&lt;$35)</v>
      </c>
      <c r="X5941">
        <f>ChurnTable[[#This Row],[MonthlyCharges]]*12</f>
        <v>403.20000000000005</v>
      </c>
      <c r="Y5941">
        <f>IF(ChurnTable[[#This Row],[Churn]]="Yes",1,0)</f>
        <v>0</v>
      </c>
      <c r="Z5941">
        <f>IF(ChurnTable[[#This Row],[Churn]]="Yes",ChurnTable[[#This Row],[MonthlyCharges]]*12,0)</f>
        <v>0</v>
      </c>
    </row>
    <row r="5942" spans="1:26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 s="1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 s="2">
        <v>85.85</v>
      </c>
      <c r="T5942" s="2">
        <v>4793.8</v>
      </c>
      <c r="U5942" t="s">
        <v>24</v>
      </c>
      <c r="V59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42" t="str">
        <f>IF(ChurnTable[[#This Row],[MonthlyCharges]]&lt;35,"Low (&lt;$35)",IF(ChurnTable[[#This Row],[MonthlyCharges]]&lt;70,"Medium ($35-$70)","High (&gt;$70)"))</f>
        <v>High (&gt;$70)</v>
      </c>
      <c r="X5942">
        <f>ChurnTable[[#This Row],[MonthlyCharges]]*12</f>
        <v>1030.1999999999998</v>
      </c>
      <c r="Y5942">
        <f>IF(ChurnTable[[#This Row],[Churn]]="Yes",1,0)</f>
        <v>0</v>
      </c>
      <c r="Z5942">
        <f>IF(ChurnTable[[#This Row],[Churn]]="Yes",ChurnTable[[#This Row],[MonthlyCharges]]*12,0)</f>
        <v>0</v>
      </c>
    </row>
    <row r="5943" spans="1:26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 s="1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 s="2">
        <v>34.85</v>
      </c>
      <c r="T5943" s="2">
        <v>1267.2</v>
      </c>
      <c r="U5943" t="s">
        <v>24</v>
      </c>
      <c r="V59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43" t="str">
        <f>IF(ChurnTable[[#This Row],[MonthlyCharges]]&lt;35,"Low (&lt;$35)",IF(ChurnTable[[#This Row],[MonthlyCharges]]&lt;70,"Medium ($35-$70)","High (&gt;$70)"))</f>
        <v>Low (&lt;$35)</v>
      </c>
      <c r="X5943">
        <f>ChurnTable[[#This Row],[MonthlyCharges]]*12</f>
        <v>418.20000000000005</v>
      </c>
      <c r="Y5943">
        <f>IF(ChurnTable[[#This Row],[Churn]]="Yes",1,0)</f>
        <v>0</v>
      </c>
      <c r="Z5943">
        <f>IF(ChurnTable[[#This Row],[Churn]]="Yes",ChurnTable[[#This Row],[MonthlyCharges]]*12,0)</f>
        <v>0</v>
      </c>
    </row>
    <row r="5944" spans="1:26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 s="1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 s="2">
        <v>48.75</v>
      </c>
      <c r="T5944" s="2">
        <v>442.2</v>
      </c>
      <c r="U5944" t="s">
        <v>23</v>
      </c>
      <c r="V59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44" t="str">
        <f>IF(ChurnTable[[#This Row],[MonthlyCharges]]&lt;35,"Low (&lt;$35)",IF(ChurnTable[[#This Row],[MonthlyCharges]]&lt;70,"Medium ($35-$70)","High (&gt;$70)"))</f>
        <v>Medium ($35-$70)</v>
      </c>
      <c r="X5944">
        <f>ChurnTable[[#This Row],[MonthlyCharges]]*12</f>
        <v>585</v>
      </c>
      <c r="Y5944">
        <f>IF(ChurnTable[[#This Row],[Churn]]="Yes",1,0)</f>
        <v>1</v>
      </c>
      <c r="Z5944">
        <f>IF(ChurnTable[[#This Row],[Churn]]="Yes",ChurnTable[[#This Row],[MonthlyCharges]]*12,0)</f>
        <v>585</v>
      </c>
    </row>
    <row r="5945" spans="1:26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 s="1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 s="2">
        <v>84.85</v>
      </c>
      <c r="T5945" s="2">
        <v>84.85</v>
      </c>
      <c r="U5945" t="s">
        <v>23</v>
      </c>
      <c r="V59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45" t="str">
        <f>IF(ChurnTable[[#This Row],[MonthlyCharges]]&lt;35,"Low (&lt;$35)",IF(ChurnTable[[#This Row],[MonthlyCharges]]&lt;70,"Medium ($35-$70)","High (&gt;$70)"))</f>
        <v>High (&gt;$70)</v>
      </c>
      <c r="X5945">
        <f>ChurnTable[[#This Row],[MonthlyCharges]]*12</f>
        <v>1018.1999999999999</v>
      </c>
      <c r="Y5945">
        <f>IF(ChurnTable[[#This Row],[Churn]]="Yes",1,0)</f>
        <v>1</v>
      </c>
      <c r="Z5945">
        <f>IF(ChurnTable[[#This Row],[Churn]]="Yes",ChurnTable[[#This Row],[MonthlyCharges]]*12,0)</f>
        <v>1018.1999999999999</v>
      </c>
    </row>
    <row r="5946" spans="1:26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 s="1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 s="2">
        <v>56.65</v>
      </c>
      <c r="T5946" s="2">
        <v>654.85</v>
      </c>
      <c r="U5946" t="s">
        <v>23</v>
      </c>
      <c r="V59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46" t="str">
        <f>IF(ChurnTable[[#This Row],[MonthlyCharges]]&lt;35,"Low (&lt;$35)",IF(ChurnTable[[#This Row],[MonthlyCharges]]&lt;70,"Medium ($35-$70)","High (&gt;$70)"))</f>
        <v>Medium ($35-$70)</v>
      </c>
      <c r="X5946">
        <f>ChurnTable[[#This Row],[MonthlyCharges]]*12</f>
        <v>679.8</v>
      </c>
      <c r="Y5946">
        <f>IF(ChurnTable[[#This Row],[Churn]]="Yes",1,0)</f>
        <v>1</v>
      </c>
      <c r="Z5946">
        <f>IF(ChurnTable[[#This Row],[Churn]]="Yes",ChurnTable[[#This Row],[MonthlyCharges]]*12,0)</f>
        <v>679.8</v>
      </c>
    </row>
    <row r="5947" spans="1:26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 s="1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 s="2">
        <v>95.3</v>
      </c>
      <c r="T5947" s="2">
        <v>5567.45</v>
      </c>
      <c r="U5947" t="s">
        <v>24</v>
      </c>
      <c r="V59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47" t="str">
        <f>IF(ChurnTable[[#This Row],[MonthlyCharges]]&lt;35,"Low (&lt;$35)",IF(ChurnTable[[#This Row],[MonthlyCharges]]&lt;70,"Medium ($35-$70)","High (&gt;$70)"))</f>
        <v>High (&gt;$70)</v>
      </c>
      <c r="X5947">
        <f>ChurnTable[[#This Row],[MonthlyCharges]]*12</f>
        <v>1143.5999999999999</v>
      </c>
      <c r="Y5947">
        <f>IF(ChurnTable[[#This Row],[Churn]]="Yes",1,0)</f>
        <v>0</v>
      </c>
      <c r="Z5947">
        <f>IF(ChurnTable[[#This Row],[Churn]]="Yes",ChurnTable[[#This Row],[MonthlyCharges]]*12,0)</f>
        <v>0</v>
      </c>
    </row>
    <row r="5948" spans="1:26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 s="1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 s="2">
        <v>73.900000000000006</v>
      </c>
      <c r="T5948" s="2">
        <v>3160.55</v>
      </c>
      <c r="U5948" t="s">
        <v>23</v>
      </c>
      <c r="V59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48" t="str">
        <f>IF(ChurnTable[[#This Row],[MonthlyCharges]]&lt;35,"Low (&lt;$35)",IF(ChurnTable[[#This Row],[MonthlyCharges]]&lt;70,"Medium ($35-$70)","High (&gt;$70)"))</f>
        <v>High (&gt;$70)</v>
      </c>
      <c r="X5948">
        <f>ChurnTable[[#This Row],[MonthlyCharges]]*12</f>
        <v>886.80000000000007</v>
      </c>
      <c r="Y5948">
        <f>IF(ChurnTable[[#This Row],[Churn]]="Yes",1,0)</f>
        <v>1</v>
      </c>
      <c r="Z5948">
        <f>IF(ChurnTable[[#This Row],[Churn]]="Yes",ChurnTable[[#This Row],[MonthlyCharges]]*12,0)</f>
        <v>886.80000000000007</v>
      </c>
    </row>
    <row r="5949" spans="1:26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 s="1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 s="2">
        <v>24.5</v>
      </c>
      <c r="T5949" s="2">
        <v>740.3</v>
      </c>
      <c r="U5949" t="s">
        <v>23</v>
      </c>
      <c r="V59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49" t="str">
        <f>IF(ChurnTable[[#This Row],[MonthlyCharges]]&lt;35,"Low (&lt;$35)",IF(ChurnTable[[#This Row],[MonthlyCharges]]&lt;70,"Medium ($35-$70)","High (&gt;$70)"))</f>
        <v>Low (&lt;$35)</v>
      </c>
      <c r="X5949">
        <f>ChurnTable[[#This Row],[MonthlyCharges]]*12</f>
        <v>294</v>
      </c>
      <c r="Y5949">
        <f>IF(ChurnTable[[#This Row],[Churn]]="Yes",1,0)</f>
        <v>1</v>
      </c>
      <c r="Z5949">
        <f>IF(ChurnTable[[#This Row],[Churn]]="Yes",ChurnTable[[#This Row],[MonthlyCharges]]*12,0)</f>
        <v>294</v>
      </c>
    </row>
    <row r="5950" spans="1:26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 s="1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 s="2">
        <v>84.6</v>
      </c>
      <c r="T5950" s="2">
        <v>5706.2</v>
      </c>
      <c r="U5950" t="s">
        <v>24</v>
      </c>
      <c r="V59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50" t="str">
        <f>IF(ChurnTable[[#This Row],[MonthlyCharges]]&lt;35,"Low (&lt;$35)",IF(ChurnTable[[#This Row],[MonthlyCharges]]&lt;70,"Medium ($35-$70)","High (&gt;$70)"))</f>
        <v>High (&gt;$70)</v>
      </c>
      <c r="X5950">
        <f>ChurnTable[[#This Row],[MonthlyCharges]]*12</f>
        <v>1015.1999999999999</v>
      </c>
      <c r="Y5950">
        <f>IF(ChurnTable[[#This Row],[Churn]]="Yes",1,0)</f>
        <v>0</v>
      </c>
      <c r="Z5950">
        <f>IF(ChurnTable[[#This Row],[Churn]]="Yes",ChurnTable[[#This Row],[MonthlyCharges]]*12,0)</f>
        <v>0</v>
      </c>
    </row>
    <row r="5951" spans="1:26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 s="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 s="2">
        <v>44.95</v>
      </c>
      <c r="T5951" s="2">
        <v>3085.35</v>
      </c>
      <c r="U5951" t="s">
        <v>24</v>
      </c>
      <c r="V59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51" t="str">
        <f>IF(ChurnTable[[#This Row],[MonthlyCharges]]&lt;35,"Low (&lt;$35)",IF(ChurnTable[[#This Row],[MonthlyCharges]]&lt;70,"Medium ($35-$70)","High (&gt;$70)"))</f>
        <v>Medium ($35-$70)</v>
      </c>
      <c r="X5951">
        <f>ChurnTable[[#This Row],[MonthlyCharges]]*12</f>
        <v>539.40000000000009</v>
      </c>
      <c r="Y5951">
        <f>IF(ChurnTable[[#This Row],[Churn]]="Yes",1,0)</f>
        <v>0</v>
      </c>
      <c r="Z5951">
        <f>IF(ChurnTable[[#This Row],[Churn]]="Yes",ChurnTable[[#This Row],[MonthlyCharges]]*12,0)</f>
        <v>0</v>
      </c>
    </row>
    <row r="5952" spans="1:26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 s="1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 s="2">
        <v>24.7</v>
      </c>
      <c r="T5952" s="2">
        <v>24.7</v>
      </c>
      <c r="U5952" t="s">
        <v>24</v>
      </c>
      <c r="V59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52" t="str">
        <f>IF(ChurnTable[[#This Row],[MonthlyCharges]]&lt;35,"Low (&lt;$35)",IF(ChurnTable[[#This Row],[MonthlyCharges]]&lt;70,"Medium ($35-$70)","High (&gt;$70)"))</f>
        <v>Low (&lt;$35)</v>
      </c>
      <c r="X5952">
        <f>ChurnTable[[#This Row],[MonthlyCharges]]*12</f>
        <v>296.39999999999998</v>
      </c>
      <c r="Y5952">
        <f>IF(ChurnTable[[#This Row],[Churn]]="Yes",1,0)</f>
        <v>0</v>
      </c>
      <c r="Z5952">
        <f>IF(ChurnTable[[#This Row],[Churn]]="Yes",ChurnTable[[#This Row],[MonthlyCharges]]*12,0)</f>
        <v>0</v>
      </c>
    </row>
    <row r="5953" spans="1:26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 s="1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 s="2">
        <v>100.3</v>
      </c>
      <c r="T5953" s="2">
        <v>3541.4</v>
      </c>
      <c r="U5953" t="s">
        <v>24</v>
      </c>
      <c r="V59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53" t="str">
        <f>IF(ChurnTable[[#This Row],[MonthlyCharges]]&lt;35,"Low (&lt;$35)",IF(ChurnTable[[#This Row],[MonthlyCharges]]&lt;70,"Medium ($35-$70)","High (&gt;$70)"))</f>
        <v>High (&gt;$70)</v>
      </c>
      <c r="X5953">
        <f>ChurnTable[[#This Row],[MonthlyCharges]]*12</f>
        <v>1203.5999999999999</v>
      </c>
      <c r="Y5953">
        <f>IF(ChurnTable[[#This Row],[Churn]]="Yes",1,0)</f>
        <v>0</v>
      </c>
      <c r="Z5953">
        <f>IF(ChurnTable[[#This Row],[Churn]]="Yes",ChurnTable[[#This Row],[MonthlyCharges]]*12,0)</f>
        <v>0</v>
      </c>
    </row>
    <row r="5954" spans="1:26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 s="1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 s="2">
        <v>25.45</v>
      </c>
      <c r="T5954" s="2">
        <v>84.2</v>
      </c>
      <c r="U5954" t="s">
        <v>24</v>
      </c>
      <c r="V59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54" t="str">
        <f>IF(ChurnTable[[#This Row],[MonthlyCharges]]&lt;35,"Low (&lt;$35)",IF(ChurnTable[[#This Row],[MonthlyCharges]]&lt;70,"Medium ($35-$70)","High (&gt;$70)"))</f>
        <v>Low (&lt;$35)</v>
      </c>
      <c r="X5954">
        <f>ChurnTable[[#This Row],[MonthlyCharges]]*12</f>
        <v>305.39999999999998</v>
      </c>
      <c r="Y5954">
        <f>IF(ChurnTable[[#This Row],[Churn]]="Yes",1,0)</f>
        <v>0</v>
      </c>
      <c r="Z5954">
        <f>IF(ChurnTable[[#This Row],[Churn]]="Yes",ChurnTable[[#This Row],[MonthlyCharges]]*12,0)</f>
        <v>0</v>
      </c>
    </row>
    <row r="5955" spans="1:26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 s="1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 s="2">
        <v>50.7</v>
      </c>
      <c r="T5955" s="2">
        <v>50.7</v>
      </c>
      <c r="U5955" t="s">
        <v>24</v>
      </c>
      <c r="V59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55" t="str">
        <f>IF(ChurnTable[[#This Row],[MonthlyCharges]]&lt;35,"Low (&lt;$35)",IF(ChurnTable[[#This Row],[MonthlyCharges]]&lt;70,"Medium ($35-$70)","High (&gt;$70)"))</f>
        <v>Medium ($35-$70)</v>
      </c>
      <c r="X5955">
        <f>ChurnTable[[#This Row],[MonthlyCharges]]*12</f>
        <v>608.40000000000009</v>
      </c>
      <c r="Y5955">
        <f>IF(ChurnTable[[#This Row],[Churn]]="Yes",1,0)</f>
        <v>0</v>
      </c>
      <c r="Z5955">
        <f>IF(ChurnTable[[#This Row],[Churn]]="Yes",ChurnTable[[#This Row],[MonthlyCharges]]*12,0)</f>
        <v>0</v>
      </c>
    </row>
    <row r="5956" spans="1:26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 s="1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 s="2">
        <v>55</v>
      </c>
      <c r="T5956" s="2">
        <v>1165.55</v>
      </c>
      <c r="U5956" t="s">
        <v>24</v>
      </c>
      <c r="V59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56" t="str">
        <f>IF(ChurnTable[[#This Row],[MonthlyCharges]]&lt;35,"Low (&lt;$35)",IF(ChurnTable[[#This Row],[MonthlyCharges]]&lt;70,"Medium ($35-$70)","High (&gt;$70)"))</f>
        <v>Medium ($35-$70)</v>
      </c>
      <c r="X5956">
        <f>ChurnTable[[#This Row],[MonthlyCharges]]*12</f>
        <v>660</v>
      </c>
      <c r="Y5956">
        <f>IF(ChurnTable[[#This Row],[Churn]]="Yes",1,0)</f>
        <v>0</v>
      </c>
      <c r="Z5956">
        <f>IF(ChurnTable[[#This Row],[Churn]]="Yes",ChurnTable[[#This Row],[MonthlyCharges]]*12,0)</f>
        <v>0</v>
      </c>
    </row>
    <row r="5957" spans="1:26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 s="1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 s="2">
        <v>68.400000000000006</v>
      </c>
      <c r="T5957" s="2">
        <v>4855.3500000000004</v>
      </c>
      <c r="U5957" t="s">
        <v>24</v>
      </c>
      <c r="V59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57" t="str">
        <f>IF(ChurnTable[[#This Row],[MonthlyCharges]]&lt;35,"Low (&lt;$35)",IF(ChurnTable[[#This Row],[MonthlyCharges]]&lt;70,"Medium ($35-$70)","High (&gt;$70)"))</f>
        <v>Medium ($35-$70)</v>
      </c>
      <c r="X5957">
        <f>ChurnTable[[#This Row],[MonthlyCharges]]*12</f>
        <v>820.80000000000007</v>
      </c>
      <c r="Y5957">
        <f>IF(ChurnTable[[#This Row],[Churn]]="Yes",1,0)</f>
        <v>0</v>
      </c>
      <c r="Z5957">
        <f>IF(ChurnTable[[#This Row],[Churn]]="Yes",ChurnTable[[#This Row],[MonthlyCharges]]*12,0)</f>
        <v>0</v>
      </c>
    </row>
    <row r="5958" spans="1:26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 s="1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 s="2">
        <v>89.9</v>
      </c>
      <c r="T5958" s="2">
        <v>2806.9</v>
      </c>
      <c r="U5958" t="s">
        <v>23</v>
      </c>
      <c r="V59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58" t="str">
        <f>IF(ChurnTable[[#This Row],[MonthlyCharges]]&lt;35,"Low (&lt;$35)",IF(ChurnTable[[#This Row],[MonthlyCharges]]&lt;70,"Medium ($35-$70)","High (&gt;$70)"))</f>
        <v>High (&gt;$70)</v>
      </c>
      <c r="X5958">
        <f>ChurnTable[[#This Row],[MonthlyCharges]]*12</f>
        <v>1078.8000000000002</v>
      </c>
      <c r="Y5958">
        <f>IF(ChurnTable[[#This Row],[Churn]]="Yes",1,0)</f>
        <v>1</v>
      </c>
      <c r="Z5958">
        <f>IF(ChurnTable[[#This Row],[Churn]]="Yes",ChurnTable[[#This Row],[MonthlyCharges]]*12,0)</f>
        <v>1078.8000000000002</v>
      </c>
    </row>
    <row r="5959" spans="1:26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 s="1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 s="2">
        <v>78.55</v>
      </c>
      <c r="T5959" s="2">
        <v>1422.65</v>
      </c>
      <c r="U5959" t="s">
        <v>23</v>
      </c>
      <c r="V59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59" t="str">
        <f>IF(ChurnTable[[#This Row],[MonthlyCharges]]&lt;35,"Low (&lt;$35)",IF(ChurnTable[[#This Row],[MonthlyCharges]]&lt;70,"Medium ($35-$70)","High (&gt;$70)"))</f>
        <v>High (&gt;$70)</v>
      </c>
      <c r="X5959">
        <f>ChurnTable[[#This Row],[MonthlyCharges]]*12</f>
        <v>942.59999999999991</v>
      </c>
      <c r="Y5959">
        <f>IF(ChurnTable[[#This Row],[Churn]]="Yes",1,0)</f>
        <v>1</v>
      </c>
      <c r="Z5959">
        <f>IF(ChurnTable[[#This Row],[Churn]]="Yes",ChurnTable[[#This Row],[MonthlyCharges]]*12,0)</f>
        <v>942.59999999999991</v>
      </c>
    </row>
    <row r="5960" spans="1:26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 s="1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 s="2">
        <v>55.05</v>
      </c>
      <c r="T5960" s="2">
        <v>608.15</v>
      </c>
      <c r="U5960" t="s">
        <v>24</v>
      </c>
      <c r="V59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60" t="str">
        <f>IF(ChurnTable[[#This Row],[MonthlyCharges]]&lt;35,"Low (&lt;$35)",IF(ChurnTable[[#This Row],[MonthlyCharges]]&lt;70,"Medium ($35-$70)","High (&gt;$70)"))</f>
        <v>Medium ($35-$70)</v>
      </c>
      <c r="X5960">
        <f>ChurnTable[[#This Row],[MonthlyCharges]]*12</f>
        <v>660.59999999999991</v>
      </c>
      <c r="Y5960">
        <f>IF(ChurnTable[[#This Row],[Churn]]="Yes",1,0)</f>
        <v>0</v>
      </c>
      <c r="Z5960">
        <f>IF(ChurnTable[[#This Row],[Churn]]="Yes",ChurnTable[[#This Row],[MonthlyCharges]]*12,0)</f>
        <v>0</v>
      </c>
    </row>
    <row r="5961" spans="1:26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 s="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 s="2">
        <v>19.8</v>
      </c>
      <c r="T5961" s="2">
        <v>641.35</v>
      </c>
      <c r="U5961" t="s">
        <v>24</v>
      </c>
      <c r="V59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61" t="str">
        <f>IF(ChurnTable[[#This Row],[MonthlyCharges]]&lt;35,"Low (&lt;$35)",IF(ChurnTable[[#This Row],[MonthlyCharges]]&lt;70,"Medium ($35-$70)","High (&gt;$70)"))</f>
        <v>Low (&lt;$35)</v>
      </c>
      <c r="X5961">
        <f>ChurnTable[[#This Row],[MonthlyCharges]]*12</f>
        <v>237.60000000000002</v>
      </c>
      <c r="Y5961">
        <f>IF(ChurnTable[[#This Row],[Churn]]="Yes",1,0)</f>
        <v>0</v>
      </c>
      <c r="Z5961">
        <f>IF(ChurnTable[[#This Row],[Churn]]="Yes",ChurnTable[[#This Row],[MonthlyCharges]]*12,0)</f>
        <v>0</v>
      </c>
    </row>
    <row r="5962" spans="1:26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 s="1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 s="2">
        <v>84.45</v>
      </c>
      <c r="T5962" s="2">
        <v>4959.1499999999996</v>
      </c>
      <c r="U5962" t="s">
        <v>24</v>
      </c>
      <c r="V59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62" t="str">
        <f>IF(ChurnTable[[#This Row],[MonthlyCharges]]&lt;35,"Low (&lt;$35)",IF(ChurnTable[[#This Row],[MonthlyCharges]]&lt;70,"Medium ($35-$70)","High (&gt;$70)"))</f>
        <v>High (&gt;$70)</v>
      </c>
      <c r="X5962">
        <f>ChurnTable[[#This Row],[MonthlyCharges]]*12</f>
        <v>1013.4000000000001</v>
      </c>
      <c r="Y5962">
        <f>IF(ChurnTable[[#This Row],[Churn]]="Yes",1,0)</f>
        <v>0</v>
      </c>
      <c r="Z5962">
        <f>IF(ChurnTable[[#This Row],[Churn]]="Yes",ChurnTable[[#This Row],[MonthlyCharges]]*12,0)</f>
        <v>0</v>
      </c>
    </row>
    <row r="5963" spans="1:26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 s="1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 s="2">
        <v>35.9</v>
      </c>
      <c r="T5963" s="2">
        <v>35.9</v>
      </c>
      <c r="U5963" t="s">
        <v>24</v>
      </c>
      <c r="V59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63" t="str">
        <f>IF(ChurnTable[[#This Row],[MonthlyCharges]]&lt;35,"Low (&lt;$35)",IF(ChurnTable[[#This Row],[MonthlyCharges]]&lt;70,"Medium ($35-$70)","High (&gt;$70)"))</f>
        <v>Medium ($35-$70)</v>
      </c>
      <c r="X5963">
        <f>ChurnTable[[#This Row],[MonthlyCharges]]*12</f>
        <v>430.79999999999995</v>
      </c>
      <c r="Y5963">
        <f>IF(ChurnTable[[#This Row],[Churn]]="Yes",1,0)</f>
        <v>0</v>
      </c>
      <c r="Z5963">
        <f>IF(ChurnTable[[#This Row],[Churn]]="Yes",ChurnTable[[#This Row],[MonthlyCharges]]*12,0)</f>
        <v>0</v>
      </c>
    </row>
    <row r="5964" spans="1:26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 s="1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 s="2">
        <v>80.75</v>
      </c>
      <c r="T5964" s="2">
        <v>1321.3</v>
      </c>
      <c r="U5964" t="s">
        <v>24</v>
      </c>
      <c r="V59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64" t="str">
        <f>IF(ChurnTable[[#This Row],[MonthlyCharges]]&lt;35,"Low (&lt;$35)",IF(ChurnTable[[#This Row],[MonthlyCharges]]&lt;70,"Medium ($35-$70)","High (&gt;$70)"))</f>
        <v>High (&gt;$70)</v>
      </c>
      <c r="X5964">
        <f>ChurnTable[[#This Row],[MonthlyCharges]]*12</f>
        <v>969</v>
      </c>
      <c r="Y5964">
        <f>IF(ChurnTable[[#This Row],[Churn]]="Yes",1,0)</f>
        <v>0</v>
      </c>
      <c r="Z5964">
        <f>IF(ChurnTable[[#This Row],[Churn]]="Yes",ChurnTable[[#This Row],[MonthlyCharges]]*12,0)</f>
        <v>0</v>
      </c>
    </row>
    <row r="5965" spans="1:26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 s="1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 s="2">
        <v>78.650000000000006</v>
      </c>
      <c r="T5965" s="2">
        <v>1663.75</v>
      </c>
      <c r="U5965" t="s">
        <v>24</v>
      </c>
      <c r="V59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65" t="str">
        <f>IF(ChurnTable[[#This Row],[MonthlyCharges]]&lt;35,"Low (&lt;$35)",IF(ChurnTable[[#This Row],[MonthlyCharges]]&lt;70,"Medium ($35-$70)","High (&gt;$70)"))</f>
        <v>High (&gt;$70)</v>
      </c>
      <c r="X5965">
        <f>ChurnTable[[#This Row],[MonthlyCharges]]*12</f>
        <v>943.80000000000007</v>
      </c>
      <c r="Y5965">
        <f>IF(ChurnTable[[#This Row],[Churn]]="Yes",1,0)</f>
        <v>0</v>
      </c>
      <c r="Z5965">
        <f>IF(ChurnTable[[#This Row],[Churn]]="Yes",ChurnTable[[#This Row],[MonthlyCharges]]*12,0)</f>
        <v>0</v>
      </c>
    </row>
    <row r="5966" spans="1:26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 s="1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 s="2">
        <v>61.75</v>
      </c>
      <c r="T5966" s="2">
        <v>3024.15</v>
      </c>
      <c r="U5966" t="s">
        <v>24</v>
      </c>
      <c r="V59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66" t="str">
        <f>IF(ChurnTable[[#This Row],[MonthlyCharges]]&lt;35,"Low (&lt;$35)",IF(ChurnTable[[#This Row],[MonthlyCharges]]&lt;70,"Medium ($35-$70)","High (&gt;$70)"))</f>
        <v>Medium ($35-$70)</v>
      </c>
      <c r="X5966">
        <f>ChurnTable[[#This Row],[MonthlyCharges]]*12</f>
        <v>741</v>
      </c>
      <c r="Y5966">
        <f>IF(ChurnTable[[#This Row],[Churn]]="Yes",1,0)</f>
        <v>0</v>
      </c>
      <c r="Z5966">
        <f>IF(ChurnTable[[#This Row],[Churn]]="Yes",ChurnTable[[#This Row],[MonthlyCharges]]*12,0)</f>
        <v>0</v>
      </c>
    </row>
    <row r="5967" spans="1:26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 s="1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 s="2">
        <v>63.7</v>
      </c>
      <c r="T5967" s="2">
        <v>2188.5</v>
      </c>
      <c r="U5967" t="s">
        <v>24</v>
      </c>
      <c r="V59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67" t="str">
        <f>IF(ChurnTable[[#This Row],[MonthlyCharges]]&lt;35,"Low (&lt;$35)",IF(ChurnTable[[#This Row],[MonthlyCharges]]&lt;70,"Medium ($35-$70)","High (&gt;$70)"))</f>
        <v>Medium ($35-$70)</v>
      </c>
      <c r="X5967">
        <f>ChurnTable[[#This Row],[MonthlyCharges]]*12</f>
        <v>764.40000000000009</v>
      </c>
      <c r="Y5967">
        <f>IF(ChurnTable[[#This Row],[Churn]]="Yes",1,0)</f>
        <v>0</v>
      </c>
      <c r="Z5967">
        <f>IF(ChurnTable[[#This Row],[Churn]]="Yes",ChurnTable[[#This Row],[MonthlyCharges]]*12,0)</f>
        <v>0</v>
      </c>
    </row>
    <row r="5968" spans="1:26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 s="1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 s="2">
        <v>99.45</v>
      </c>
      <c r="T5968" s="2">
        <v>4138.05</v>
      </c>
      <c r="U5968" t="s">
        <v>23</v>
      </c>
      <c r="V59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68" t="str">
        <f>IF(ChurnTable[[#This Row],[MonthlyCharges]]&lt;35,"Low (&lt;$35)",IF(ChurnTable[[#This Row],[MonthlyCharges]]&lt;70,"Medium ($35-$70)","High (&gt;$70)"))</f>
        <v>High (&gt;$70)</v>
      </c>
      <c r="X5968">
        <f>ChurnTable[[#This Row],[MonthlyCharges]]*12</f>
        <v>1193.4000000000001</v>
      </c>
      <c r="Y5968">
        <f>IF(ChurnTable[[#This Row],[Churn]]="Yes",1,0)</f>
        <v>1</v>
      </c>
      <c r="Z5968">
        <f>IF(ChurnTable[[#This Row],[Churn]]="Yes",ChurnTable[[#This Row],[MonthlyCharges]]*12,0)</f>
        <v>1193.4000000000001</v>
      </c>
    </row>
    <row r="5969" spans="1:26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 s="1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 s="2">
        <v>25.2</v>
      </c>
      <c r="T5969" s="2">
        <v>102.5</v>
      </c>
      <c r="U5969" t="s">
        <v>23</v>
      </c>
      <c r="V59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69" t="str">
        <f>IF(ChurnTable[[#This Row],[MonthlyCharges]]&lt;35,"Low (&lt;$35)",IF(ChurnTable[[#This Row],[MonthlyCharges]]&lt;70,"Medium ($35-$70)","High (&gt;$70)"))</f>
        <v>Low (&lt;$35)</v>
      </c>
      <c r="X5969">
        <f>ChurnTable[[#This Row],[MonthlyCharges]]*12</f>
        <v>302.39999999999998</v>
      </c>
      <c r="Y5969">
        <f>IF(ChurnTable[[#This Row],[Churn]]="Yes",1,0)</f>
        <v>1</v>
      </c>
      <c r="Z5969">
        <f>IF(ChurnTable[[#This Row],[Churn]]="Yes",ChurnTable[[#This Row],[MonthlyCharges]]*12,0)</f>
        <v>302.39999999999998</v>
      </c>
    </row>
    <row r="5970" spans="1:26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 s="1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 s="2">
        <v>74.05</v>
      </c>
      <c r="T5970" s="2">
        <v>872.65</v>
      </c>
      <c r="U5970" t="s">
        <v>23</v>
      </c>
      <c r="V59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70" t="str">
        <f>IF(ChurnTable[[#This Row],[MonthlyCharges]]&lt;35,"Low (&lt;$35)",IF(ChurnTable[[#This Row],[MonthlyCharges]]&lt;70,"Medium ($35-$70)","High (&gt;$70)"))</f>
        <v>High (&gt;$70)</v>
      </c>
      <c r="X5970">
        <f>ChurnTable[[#This Row],[MonthlyCharges]]*12</f>
        <v>888.59999999999991</v>
      </c>
      <c r="Y5970">
        <f>IF(ChurnTable[[#This Row],[Churn]]="Yes",1,0)</f>
        <v>1</v>
      </c>
      <c r="Z5970">
        <f>IF(ChurnTable[[#This Row],[Churn]]="Yes",ChurnTable[[#This Row],[MonthlyCharges]]*12,0)</f>
        <v>888.59999999999991</v>
      </c>
    </row>
    <row r="5971" spans="1:26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 s="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 s="2">
        <v>87.6</v>
      </c>
      <c r="T5971" s="2">
        <v>2724.25</v>
      </c>
      <c r="U5971" t="s">
        <v>24</v>
      </c>
      <c r="V59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71" t="str">
        <f>IF(ChurnTable[[#This Row],[MonthlyCharges]]&lt;35,"Low (&lt;$35)",IF(ChurnTable[[#This Row],[MonthlyCharges]]&lt;70,"Medium ($35-$70)","High (&gt;$70)"))</f>
        <v>High (&gt;$70)</v>
      </c>
      <c r="X5971">
        <f>ChurnTable[[#This Row],[MonthlyCharges]]*12</f>
        <v>1051.1999999999998</v>
      </c>
      <c r="Y5971">
        <f>IF(ChurnTable[[#This Row],[Churn]]="Yes",1,0)</f>
        <v>0</v>
      </c>
      <c r="Z5971">
        <f>IF(ChurnTable[[#This Row],[Churn]]="Yes",ChurnTable[[#This Row],[MonthlyCharges]]*12,0)</f>
        <v>0</v>
      </c>
    </row>
    <row r="5972" spans="1:26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 s="1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 s="2">
        <v>89.15</v>
      </c>
      <c r="T5972" s="2">
        <v>413.25</v>
      </c>
      <c r="U5972" t="s">
        <v>24</v>
      </c>
      <c r="V59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72" t="str">
        <f>IF(ChurnTable[[#This Row],[MonthlyCharges]]&lt;35,"Low (&lt;$35)",IF(ChurnTable[[#This Row],[MonthlyCharges]]&lt;70,"Medium ($35-$70)","High (&gt;$70)"))</f>
        <v>High (&gt;$70)</v>
      </c>
      <c r="X5972">
        <f>ChurnTable[[#This Row],[MonthlyCharges]]*12</f>
        <v>1069.8000000000002</v>
      </c>
      <c r="Y5972">
        <f>IF(ChurnTable[[#This Row],[Churn]]="Yes",1,0)</f>
        <v>0</v>
      </c>
      <c r="Z5972">
        <f>IF(ChurnTable[[#This Row],[Churn]]="Yes",ChurnTable[[#This Row],[MonthlyCharges]]*12,0)</f>
        <v>0</v>
      </c>
    </row>
    <row r="5973" spans="1:26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 s="1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 s="2">
        <v>20</v>
      </c>
      <c r="T5973" s="2">
        <v>1374.2</v>
      </c>
      <c r="U5973" t="s">
        <v>24</v>
      </c>
      <c r="V59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73" t="str">
        <f>IF(ChurnTable[[#This Row],[MonthlyCharges]]&lt;35,"Low (&lt;$35)",IF(ChurnTable[[#This Row],[MonthlyCharges]]&lt;70,"Medium ($35-$70)","High (&gt;$70)"))</f>
        <v>Low (&lt;$35)</v>
      </c>
      <c r="X5973">
        <f>ChurnTable[[#This Row],[MonthlyCharges]]*12</f>
        <v>240</v>
      </c>
      <c r="Y5973">
        <f>IF(ChurnTable[[#This Row],[Churn]]="Yes",1,0)</f>
        <v>0</v>
      </c>
      <c r="Z5973">
        <f>IF(ChurnTable[[#This Row],[Churn]]="Yes",ChurnTable[[#This Row],[MonthlyCharges]]*12,0)</f>
        <v>0</v>
      </c>
    </row>
    <row r="5974" spans="1:26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 s="1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 s="2">
        <v>55</v>
      </c>
      <c r="T5974" s="2">
        <v>757.1</v>
      </c>
      <c r="U5974" t="s">
        <v>23</v>
      </c>
      <c r="V59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74" t="str">
        <f>IF(ChurnTable[[#This Row],[MonthlyCharges]]&lt;35,"Low (&lt;$35)",IF(ChurnTable[[#This Row],[MonthlyCharges]]&lt;70,"Medium ($35-$70)","High (&gt;$70)"))</f>
        <v>Medium ($35-$70)</v>
      </c>
      <c r="X5974">
        <f>ChurnTable[[#This Row],[MonthlyCharges]]*12</f>
        <v>660</v>
      </c>
      <c r="Y5974">
        <f>IF(ChurnTable[[#This Row],[Churn]]="Yes",1,0)</f>
        <v>1</v>
      </c>
      <c r="Z5974">
        <f>IF(ChurnTable[[#This Row],[Churn]]="Yes",ChurnTable[[#This Row],[MonthlyCharges]]*12,0)</f>
        <v>660</v>
      </c>
    </row>
    <row r="5975" spans="1:26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 s="1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 s="2">
        <v>104.4</v>
      </c>
      <c r="T5975" s="2">
        <v>6692.65</v>
      </c>
      <c r="U5975" t="s">
        <v>24</v>
      </c>
      <c r="V59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75" t="str">
        <f>IF(ChurnTable[[#This Row],[MonthlyCharges]]&lt;35,"Low (&lt;$35)",IF(ChurnTable[[#This Row],[MonthlyCharges]]&lt;70,"Medium ($35-$70)","High (&gt;$70)"))</f>
        <v>High (&gt;$70)</v>
      </c>
      <c r="X5975">
        <f>ChurnTable[[#This Row],[MonthlyCharges]]*12</f>
        <v>1252.8000000000002</v>
      </c>
      <c r="Y5975">
        <f>IF(ChurnTable[[#This Row],[Churn]]="Yes",1,0)</f>
        <v>0</v>
      </c>
      <c r="Z5975">
        <f>IF(ChurnTable[[#This Row],[Churn]]="Yes",ChurnTable[[#This Row],[MonthlyCharges]]*12,0)</f>
        <v>0</v>
      </c>
    </row>
    <row r="5976" spans="1:26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 s="1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 s="2">
        <v>20.05</v>
      </c>
      <c r="T5976" s="2">
        <v>218.5</v>
      </c>
      <c r="U5976" t="s">
        <v>24</v>
      </c>
      <c r="V59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76" t="str">
        <f>IF(ChurnTable[[#This Row],[MonthlyCharges]]&lt;35,"Low (&lt;$35)",IF(ChurnTable[[#This Row],[MonthlyCharges]]&lt;70,"Medium ($35-$70)","High (&gt;$70)"))</f>
        <v>Low (&lt;$35)</v>
      </c>
      <c r="X5976">
        <f>ChurnTable[[#This Row],[MonthlyCharges]]*12</f>
        <v>240.60000000000002</v>
      </c>
      <c r="Y5976">
        <f>IF(ChurnTable[[#This Row],[Churn]]="Yes",1,0)</f>
        <v>0</v>
      </c>
      <c r="Z5976">
        <f>IF(ChurnTable[[#This Row],[Churn]]="Yes",ChurnTable[[#This Row],[MonthlyCharges]]*12,0)</f>
        <v>0</v>
      </c>
    </row>
    <row r="5977" spans="1:26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 s="1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 s="2">
        <v>89.75</v>
      </c>
      <c r="T5977" s="2">
        <v>608.79999999999995</v>
      </c>
      <c r="U5977" t="s">
        <v>23</v>
      </c>
      <c r="V59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77" t="str">
        <f>IF(ChurnTable[[#This Row],[MonthlyCharges]]&lt;35,"Low (&lt;$35)",IF(ChurnTable[[#This Row],[MonthlyCharges]]&lt;70,"Medium ($35-$70)","High (&gt;$70)"))</f>
        <v>High (&gt;$70)</v>
      </c>
      <c r="X5977">
        <f>ChurnTable[[#This Row],[MonthlyCharges]]*12</f>
        <v>1077</v>
      </c>
      <c r="Y5977">
        <f>IF(ChurnTable[[#This Row],[Churn]]="Yes",1,0)</f>
        <v>1</v>
      </c>
      <c r="Z5977">
        <f>IF(ChurnTable[[#This Row],[Churn]]="Yes",ChurnTable[[#This Row],[MonthlyCharges]]*12,0)</f>
        <v>1077</v>
      </c>
    </row>
    <row r="5978" spans="1:26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 s="1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 s="2">
        <v>34.299999999999997</v>
      </c>
      <c r="T5978" s="2">
        <v>1004.75</v>
      </c>
      <c r="U5978" t="s">
        <v>24</v>
      </c>
      <c r="V59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78" t="str">
        <f>IF(ChurnTable[[#This Row],[MonthlyCharges]]&lt;35,"Low (&lt;$35)",IF(ChurnTable[[#This Row],[MonthlyCharges]]&lt;70,"Medium ($35-$70)","High (&gt;$70)"))</f>
        <v>Low (&lt;$35)</v>
      </c>
      <c r="X5978">
        <f>ChurnTable[[#This Row],[MonthlyCharges]]*12</f>
        <v>411.59999999999997</v>
      </c>
      <c r="Y5978">
        <f>IF(ChurnTable[[#This Row],[Churn]]="Yes",1,0)</f>
        <v>0</v>
      </c>
      <c r="Z5978">
        <f>IF(ChurnTable[[#This Row],[Churn]]="Yes",ChurnTable[[#This Row],[MonthlyCharges]]*12,0)</f>
        <v>0</v>
      </c>
    </row>
    <row r="5979" spans="1:26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 s="1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 s="2">
        <v>20.65</v>
      </c>
      <c r="T5979" s="2">
        <v>1125.5999999999999</v>
      </c>
      <c r="U5979" t="s">
        <v>24</v>
      </c>
      <c r="V59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79" t="str">
        <f>IF(ChurnTable[[#This Row],[MonthlyCharges]]&lt;35,"Low (&lt;$35)",IF(ChurnTable[[#This Row],[MonthlyCharges]]&lt;70,"Medium ($35-$70)","High (&gt;$70)"))</f>
        <v>Low (&lt;$35)</v>
      </c>
      <c r="X5979">
        <f>ChurnTable[[#This Row],[MonthlyCharges]]*12</f>
        <v>247.79999999999998</v>
      </c>
      <c r="Y5979">
        <f>IF(ChurnTable[[#This Row],[Churn]]="Yes",1,0)</f>
        <v>0</v>
      </c>
      <c r="Z5979">
        <f>IF(ChurnTable[[#This Row],[Churn]]="Yes",ChurnTable[[#This Row],[MonthlyCharges]]*12,0)</f>
        <v>0</v>
      </c>
    </row>
    <row r="5980" spans="1:26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 s="1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 s="2">
        <v>84.25</v>
      </c>
      <c r="T5980" s="2">
        <v>3847.6</v>
      </c>
      <c r="U5980" t="s">
        <v>24</v>
      </c>
      <c r="V59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80" t="str">
        <f>IF(ChurnTable[[#This Row],[MonthlyCharges]]&lt;35,"Low (&lt;$35)",IF(ChurnTable[[#This Row],[MonthlyCharges]]&lt;70,"Medium ($35-$70)","High (&gt;$70)"))</f>
        <v>High (&gt;$70)</v>
      </c>
      <c r="X5980">
        <f>ChurnTable[[#This Row],[MonthlyCharges]]*12</f>
        <v>1011</v>
      </c>
      <c r="Y5980">
        <f>IF(ChurnTable[[#This Row],[Churn]]="Yes",1,0)</f>
        <v>0</v>
      </c>
      <c r="Z5980">
        <f>IF(ChurnTable[[#This Row],[Churn]]="Yes",ChurnTable[[#This Row],[MonthlyCharges]]*12,0)</f>
        <v>0</v>
      </c>
    </row>
    <row r="5981" spans="1:26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 s="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 s="2">
        <v>19.649999999999999</v>
      </c>
      <c r="T5981" s="2">
        <v>978</v>
      </c>
      <c r="U5981" t="s">
        <v>24</v>
      </c>
      <c r="V59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81" t="str">
        <f>IF(ChurnTable[[#This Row],[MonthlyCharges]]&lt;35,"Low (&lt;$35)",IF(ChurnTable[[#This Row],[MonthlyCharges]]&lt;70,"Medium ($35-$70)","High (&gt;$70)"))</f>
        <v>Low (&lt;$35)</v>
      </c>
      <c r="X5981">
        <f>ChurnTable[[#This Row],[MonthlyCharges]]*12</f>
        <v>235.79999999999998</v>
      </c>
      <c r="Y5981">
        <f>IF(ChurnTable[[#This Row],[Churn]]="Yes",1,0)</f>
        <v>0</v>
      </c>
      <c r="Z5981">
        <f>IF(ChurnTable[[#This Row],[Churn]]="Yes",ChurnTable[[#This Row],[MonthlyCharges]]*12,0)</f>
        <v>0</v>
      </c>
    </row>
    <row r="5982" spans="1:26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 s="1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 s="2">
        <v>79.849999999999994</v>
      </c>
      <c r="T5982" s="2">
        <v>1387.35</v>
      </c>
      <c r="U5982" t="s">
        <v>24</v>
      </c>
      <c r="V59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82" t="str">
        <f>IF(ChurnTable[[#This Row],[MonthlyCharges]]&lt;35,"Low (&lt;$35)",IF(ChurnTable[[#This Row],[MonthlyCharges]]&lt;70,"Medium ($35-$70)","High (&gt;$70)"))</f>
        <v>High (&gt;$70)</v>
      </c>
      <c r="X5982">
        <f>ChurnTable[[#This Row],[MonthlyCharges]]*12</f>
        <v>958.19999999999993</v>
      </c>
      <c r="Y5982">
        <f>IF(ChurnTable[[#This Row],[Churn]]="Yes",1,0)</f>
        <v>0</v>
      </c>
      <c r="Z5982">
        <f>IF(ChurnTable[[#This Row],[Churn]]="Yes",ChurnTable[[#This Row],[MonthlyCharges]]*12,0)</f>
        <v>0</v>
      </c>
    </row>
    <row r="5983" spans="1:26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 s="1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 s="2">
        <v>20.2</v>
      </c>
      <c r="T5983" s="2">
        <v>746.05</v>
      </c>
      <c r="U5983" t="s">
        <v>24</v>
      </c>
      <c r="V59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83" t="str">
        <f>IF(ChurnTable[[#This Row],[MonthlyCharges]]&lt;35,"Low (&lt;$35)",IF(ChurnTable[[#This Row],[MonthlyCharges]]&lt;70,"Medium ($35-$70)","High (&gt;$70)"))</f>
        <v>Low (&lt;$35)</v>
      </c>
      <c r="X5983">
        <f>ChurnTable[[#This Row],[MonthlyCharges]]*12</f>
        <v>242.39999999999998</v>
      </c>
      <c r="Y5983">
        <f>IF(ChurnTable[[#This Row],[Churn]]="Yes",1,0)</f>
        <v>0</v>
      </c>
      <c r="Z5983">
        <f>IF(ChurnTable[[#This Row],[Churn]]="Yes",ChurnTable[[#This Row],[MonthlyCharges]]*12,0)</f>
        <v>0</v>
      </c>
    </row>
    <row r="5984" spans="1:26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 s="1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 s="2">
        <v>19.8</v>
      </c>
      <c r="T5984" s="2">
        <v>304.60000000000002</v>
      </c>
      <c r="U5984" t="s">
        <v>24</v>
      </c>
      <c r="V59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84" t="str">
        <f>IF(ChurnTable[[#This Row],[MonthlyCharges]]&lt;35,"Low (&lt;$35)",IF(ChurnTable[[#This Row],[MonthlyCharges]]&lt;70,"Medium ($35-$70)","High (&gt;$70)"))</f>
        <v>Low (&lt;$35)</v>
      </c>
      <c r="X5984">
        <f>ChurnTable[[#This Row],[MonthlyCharges]]*12</f>
        <v>237.60000000000002</v>
      </c>
      <c r="Y5984">
        <f>IF(ChurnTable[[#This Row],[Churn]]="Yes",1,0)</f>
        <v>0</v>
      </c>
      <c r="Z5984">
        <f>IF(ChurnTable[[#This Row],[Churn]]="Yes",ChurnTable[[#This Row],[MonthlyCharges]]*12,0)</f>
        <v>0</v>
      </c>
    </row>
    <row r="5985" spans="1:26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 s="1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 s="2">
        <v>50.35</v>
      </c>
      <c r="T5985" s="2">
        <v>1098.8499999999999</v>
      </c>
      <c r="U5985" t="s">
        <v>24</v>
      </c>
      <c r="V59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85" t="str">
        <f>IF(ChurnTable[[#This Row],[MonthlyCharges]]&lt;35,"Low (&lt;$35)",IF(ChurnTable[[#This Row],[MonthlyCharges]]&lt;70,"Medium ($35-$70)","High (&gt;$70)"))</f>
        <v>Medium ($35-$70)</v>
      </c>
      <c r="X5985">
        <f>ChurnTable[[#This Row],[MonthlyCharges]]*12</f>
        <v>604.20000000000005</v>
      </c>
      <c r="Y5985">
        <f>IF(ChurnTable[[#This Row],[Churn]]="Yes",1,0)</f>
        <v>0</v>
      </c>
      <c r="Z5985">
        <f>IF(ChurnTable[[#This Row],[Churn]]="Yes",ChurnTable[[#This Row],[MonthlyCharges]]*12,0)</f>
        <v>0</v>
      </c>
    </row>
    <row r="5986" spans="1:26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 s="1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 s="2">
        <v>85.15</v>
      </c>
      <c r="T5986" s="2">
        <v>1139.2</v>
      </c>
      <c r="U5986" t="s">
        <v>23</v>
      </c>
      <c r="V59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86" t="str">
        <f>IF(ChurnTable[[#This Row],[MonthlyCharges]]&lt;35,"Low (&lt;$35)",IF(ChurnTable[[#This Row],[MonthlyCharges]]&lt;70,"Medium ($35-$70)","High (&gt;$70)"))</f>
        <v>High (&gt;$70)</v>
      </c>
      <c r="X5986">
        <f>ChurnTable[[#This Row],[MonthlyCharges]]*12</f>
        <v>1021.8000000000001</v>
      </c>
      <c r="Y5986">
        <f>IF(ChurnTable[[#This Row],[Churn]]="Yes",1,0)</f>
        <v>1</v>
      </c>
      <c r="Z5986">
        <f>IF(ChurnTable[[#This Row],[Churn]]="Yes",ChurnTable[[#This Row],[MonthlyCharges]]*12,0)</f>
        <v>1021.8000000000001</v>
      </c>
    </row>
    <row r="5987" spans="1:26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 s="1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 s="2">
        <v>74.599999999999994</v>
      </c>
      <c r="T5987" s="2">
        <v>4368.95</v>
      </c>
      <c r="U5987" t="s">
        <v>24</v>
      </c>
      <c r="V59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5987" t="str">
        <f>IF(ChurnTable[[#This Row],[MonthlyCharges]]&lt;35,"Low (&lt;$35)",IF(ChurnTable[[#This Row],[MonthlyCharges]]&lt;70,"Medium ($35-$70)","High (&gt;$70)"))</f>
        <v>High (&gt;$70)</v>
      </c>
      <c r="X5987">
        <f>ChurnTable[[#This Row],[MonthlyCharges]]*12</f>
        <v>895.19999999999993</v>
      </c>
      <c r="Y5987">
        <f>IF(ChurnTable[[#This Row],[Churn]]="Yes",1,0)</f>
        <v>0</v>
      </c>
      <c r="Z5987">
        <f>IF(ChurnTable[[#This Row],[Churn]]="Yes",ChurnTable[[#This Row],[MonthlyCharges]]*12,0)</f>
        <v>0</v>
      </c>
    </row>
    <row r="5988" spans="1:26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 s="1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 s="2">
        <v>79.150000000000006</v>
      </c>
      <c r="T5988" s="2">
        <v>827.7</v>
      </c>
      <c r="U5988" t="s">
        <v>24</v>
      </c>
      <c r="V59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88" t="str">
        <f>IF(ChurnTable[[#This Row],[MonthlyCharges]]&lt;35,"Low (&lt;$35)",IF(ChurnTable[[#This Row],[MonthlyCharges]]&lt;70,"Medium ($35-$70)","High (&gt;$70)"))</f>
        <v>High (&gt;$70)</v>
      </c>
      <c r="X5988">
        <f>ChurnTable[[#This Row],[MonthlyCharges]]*12</f>
        <v>949.80000000000007</v>
      </c>
      <c r="Y5988">
        <f>IF(ChurnTable[[#This Row],[Churn]]="Yes",1,0)</f>
        <v>0</v>
      </c>
      <c r="Z5988">
        <f>IF(ChurnTable[[#This Row],[Churn]]="Yes",ChurnTable[[#This Row],[MonthlyCharges]]*12,0)</f>
        <v>0</v>
      </c>
    </row>
    <row r="5989" spans="1:26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 s="1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 s="2">
        <v>20.350000000000001</v>
      </c>
      <c r="T5989" s="2">
        <v>20.350000000000001</v>
      </c>
      <c r="U5989" t="s">
        <v>24</v>
      </c>
      <c r="V59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89" t="str">
        <f>IF(ChurnTable[[#This Row],[MonthlyCharges]]&lt;35,"Low (&lt;$35)",IF(ChurnTable[[#This Row],[MonthlyCharges]]&lt;70,"Medium ($35-$70)","High (&gt;$70)"))</f>
        <v>Low (&lt;$35)</v>
      </c>
      <c r="X5989">
        <f>ChurnTable[[#This Row],[MonthlyCharges]]*12</f>
        <v>244.20000000000002</v>
      </c>
      <c r="Y5989">
        <f>IF(ChurnTable[[#This Row],[Churn]]="Yes",1,0)</f>
        <v>0</v>
      </c>
      <c r="Z5989">
        <f>IF(ChurnTable[[#This Row],[Churn]]="Yes",ChurnTable[[#This Row],[MonthlyCharges]]*12,0)</f>
        <v>0</v>
      </c>
    </row>
    <row r="5990" spans="1:26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 s="1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 s="2">
        <v>21.05</v>
      </c>
      <c r="T5990" s="2">
        <v>262.05</v>
      </c>
      <c r="U5990" t="s">
        <v>24</v>
      </c>
      <c r="V59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90" t="str">
        <f>IF(ChurnTable[[#This Row],[MonthlyCharges]]&lt;35,"Low (&lt;$35)",IF(ChurnTable[[#This Row],[MonthlyCharges]]&lt;70,"Medium ($35-$70)","High (&gt;$70)"))</f>
        <v>Low (&lt;$35)</v>
      </c>
      <c r="X5990">
        <f>ChurnTable[[#This Row],[MonthlyCharges]]*12</f>
        <v>252.60000000000002</v>
      </c>
      <c r="Y5990">
        <f>IF(ChurnTable[[#This Row],[Churn]]="Yes",1,0)</f>
        <v>0</v>
      </c>
      <c r="Z5990">
        <f>IF(ChurnTable[[#This Row],[Churn]]="Yes",ChurnTable[[#This Row],[MonthlyCharges]]*12,0)</f>
        <v>0</v>
      </c>
    </row>
    <row r="5991" spans="1:26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 s="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 s="2">
        <v>94.6</v>
      </c>
      <c r="T5991" s="2">
        <v>279.55</v>
      </c>
      <c r="U5991" t="s">
        <v>23</v>
      </c>
      <c r="V59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91" t="str">
        <f>IF(ChurnTable[[#This Row],[MonthlyCharges]]&lt;35,"Low (&lt;$35)",IF(ChurnTable[[#This Row],[MonthlyCharges]]&lt;70,"Medium ($35-$70)","High (&gt;$70)"))</f>
        <v>High (&gt;$70)</v>
      </c>
      <c r="X5991">
        <f>ChurnTable[[#This Row],[MonthlyCharges]]*12</f>
        <v>1135.1999999999998</v>
      </c>
      <c r="Y5991">
        <f>IF(ChurnTable[[#This Row],[Churn]]="Yes",1,0)</f>
        <v>1</v>
      </c>
      <c r="Z5991">
        <f>IF(ChurnTable[[#This Row],[Churn]]="Yes",ChurnTable[[#This Row],[MonthlyCharges]]*12,0)</f>
        <v>1135.1999999999998</v>
      </c>
    </row>
    <row r="5992" spans="1:26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 s="1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 s="2">
        <v>94.7</v>
      </c>
      <c r="T5992" s="2">
        <v>3512.5</v>
      </c>
      <c r="U5992" t="s">
        <v>24</v>
      </c>
      <c r="V59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92" t="str">
        <f>IF(ChurnTable[[#This Row],[MonthlyCharges]]&lt;35,"Low (&lt;$35)",IF(ChurnTable[[#This Row],[MonthlyCharges]]&lt;70,"Medium ($35-$70)","High (&gt;$70)"))</f>
        <v>High (&gt;$70)</v>
      </c>
      <c r="X5992">
        <f>ChurnTable[[#This Row],[MonthlyCharges]]*12</f>
        <v>1136.4000000000001</v>
      </c>
      <c r="Y5992">
        <f>IF(ChurnTable[[#This Row],[Churn]]="Yes",1,0)</f>
        <v>0</v>
      </c>
      <c r="Z5992">
        <f>IF(ChurnTable[[#This Row],[Churn]]="Yes",ChurnTable[[#This Row],[MonthlyCharges]]*12,0)</f>
        <v>0</v>
      </c>
    </row>
    <row r="5993" spans="1:26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 s="1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 s="2">
        <v>94.25</v>
      </c>
      <c r="T5993" s="2">
        <v>1483.25</v>
      </c>
      <c r="U5993" t="s">
        <v>23</v>
      </c>
      <c r="V59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5993" t="str">
        <f>IF(ChurnTable[[#This Row],[MonthlyCharges]]&lt;35,"Low (&lt;$35)",IF(ChurnTable[[#This Row],[MonthlyCharges]]&lt;70,"Medium ($35-$70)","High (&gt;$70)"))</f>
        <v>High (&gt;$70)</v>
      </c>
      <c r="X5993">
        <f>ChurnTable[[#This Row],[MonthlyCharges]]*12</f>
        <v>1131</v>
      </c>
      <c r="Y5993">
        <f>IF(ChurnTable[[#This Row],[Churn]]="Yes",1,0)</f>
        <v>1</v>
      </c>
      <c r="Z5993">
        <f>IF(ChurnTable[[#This Row],[Churn]]="Yes",ChurnTable[[#This Row],[MonthlyCharges]]*12,0)</f>
        <v>1131</v>
      </c>
    </row>
    <row r="5994" spans="1:26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 s="1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 s="2">
        <v>72.45</v>
      </c>
      <c r="T5994" s="2">
        <v>4653.8500000000004</v>
      </c>
      <c r="U5994" t="s">
        <v>23</v>
      </c>
      <c r="V59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94" t="str">
        <f>IF(ChurnTable[[#This Row],[MonthlyCharges]]&lt;35,"Low (&lt;$35)",IF(ChurnTable[[#This Row],[MonthlyCharges]]&lt;70,"Medium ($35-$70)","High (&gt;$70)"))</f>
        <v>High (&gt;$70)</v>
      </c>
      <c r="X5994">
        <f>ChurnTable[[#This Row],[MonthlyCharges]]*12</f>
        <v>869.40000000000009</v>
      </c>
      <c r="Y5994">
        <f>IF(ChurnTable[[#This Row],[Churn]]="Yes",1,0)</f>
        <v>1</v>
      </c>
      <c r="Z5994">
        <f>IF(ChurnTable[[#This Row],[Churn]]="Yes",ChurnTable[[#This Row],[MonthlyCharges]]*12,0)</f>
        <v>869.40000000000009</v>
      </c>
    </row>
    <row r="5995" spans="1:26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 s="1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 s="2">
        <v>74.95</v>
      </c>
      <c r="T5995" s="2">
        <v>151.75</v>
      </c>
      <c r="U5995" t="s">
        <v>24</v>
      </c>
      <c r="V59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95" t="str">
        <f>IF(ChurnTable[[#This Row],[MonthlyCharges]]&lt;35,"Low (&lt;$35)",IF(ChurnTable[[#This Row],[MonthlyCharges]]&lt;70,"Medium ($35-$70)","High (&gt;$70)"))</f>
        <v>High (&gt;$70)</v>
      </c>
      <c r="X5995">
        <f>ChurnTable[[#This Row],[MonthlyCharges]]*12</f>
        <v>899.40000000000009</v>
      </c>
      <c r="Y5995">
        <f>IF(ChurnTable[[#This Row],[Churn]]="Yes",1,0)</f>
        <v>0</v>
      </c>
      <c r="Z5995">
        <f>IF(ChurnTable[[#This Row],[Churn]]="Yes",ChurnTable[[#This Row],[MonthlyCharges]]*12,0)</f>
        <v>0</v>
      </c>
    </row>
    <row r="5996" spans="1:26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 s="1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 s="2">
        <v>105.2</v>
      </c>
      <c r="T5996" s="2">
        <v>4400.75</v>
      </c>
      <c r="U5996" t="s">
        <v>23</v>
      </c>
      <c r="V59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5996" t="str">
        <f>IF(ChurnTable[[#This Row],[MonthlyCharges]]&lt;35,"Low (&lt;$35)",IF(ChurnTable[[#This Row],[MonthlyCharges]]&lt;70,"Medium ($35-$70)","High (&gt;$70)"))</f>
        <v>High (&gt;$70)</v>
      </c>
      <c r="X5996">
        <f>ChurnTable[[#This Row],[MonthlyCharges]]*12</f>
        <v>1262.4000000000001</v>
      </c>
      <c r="Y5996">
        <f>IF(ChurnTable[[#This Row],[Churn]]="Yes",1,0)</f>
        <v>1</v>
      </c>
      <c r="Z5996">
        <f>IF(ChurnTable[[#This Row],[Churn]]="Yes",ChurnTable[[#This Row],[MonthlyCharges]]*12,0)</f>
        <v>1262.4000000000001</v>
      </c>
    </row>
    <row r="5997" spans="1:26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 s="1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 s="2">
        <v>111.95</v>
      </c>
      <c r="T5997" s="2">
        <v>8033.1</v>
      </c>
      <c r="U5997" t="s">
        <v>24</v>
      </c>
      <c r="V59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97" t="str">
        <f>IF(ChurnTable[[#This Row],[MonthlyCharges]]&lt;35,"Low (&lt;$35)",IF(ChurnTable[[#This Row],[MonthlyCharges]]&lt;70,"Medium ($35-$70)","High (&gt;$70)"))</f>
        <v>High (&gt;$70)</v>
      </c>
      <c r="X5997">
        <f>ChurnTable[[#This Row],[MonthlyCharges]]*12</f>
        <v>1343.4</v>
      </c>
      <c r="Y5997">
        <f>IF(ChurnTable[[#This Row],[Churn]]="Yes",1,0)</f>
        <v>0</v>
      </c>
      <c r="Z5997">
        <f>IF(ChurnTable[[#This Row],[Churn]]="Yes",ChurnTable[[#This Row],[MonthlyCharges]]*12,0)</f>
        <v>0</v>
      </c>
    </row>
    <row r="5998" spans="1:26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 s="1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 s="2">
        <v>19.850000000000001</v>
      </c>
      <c r="T5998" s="2">
        <v>1253.6500000000001</v>
      </c>
      <c r="U5998" t="s">
        <v>24</v>
      </c>
      <c r="V59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5998" t="str">
        <f>IF(ChurnTable[[#This Row],[MonthlyCharges]]&lt;35,"Low (&lt;$35)",IF(ChurnTable[[#This Row],[MonthlyCharges]]&lt;70,"Medium ($35-$70)","High (&gt;$70)"))</f>
        <v>Low (&lt;$35)</v>
      </c>
      <c r="X5998">
        <f>ChurnTable[[#This Row],[MonthlyCharges]]*12</f>
        <v>238.20000000000002</v>
      </c>
      <c r="Y5998">
        <f>IF(ChurnTable[[#This Row],[Churn]]="Yes",1,0)</f>
        <v>0</v>
      </c>
      <c r="Z5998">
        <f>IF(ChurnTable[[#This Row],[Churn]]="Yes",ChurnTable[[#This Row],[MonthlyCharges]]*12,0)</f>
        <v>0</v>
      </c>
    </row>
    <row r="5999" spans="1:26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 s="1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 s="2">
        <v>89.75</v>
      </c>
      <c r="T5999" s="2">
        <v>552.65</v>
      </c>
      <c r="U5999" t="s">
        <v>24</v>
      </c>
      <c r="V59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5999" t="str">
        <f>IF(ChurnTable[[#This Row],[MonthlyCharges]]&lt;35,"Low (&lt;$35)",IF(ChurnTable[[#This Row],[MonthlyCharges]]&lt;70,"Medium ($35-$70)","High (&gt;$70)"))</f>
        <v>High (&gt;$70)</v>
      </c>
      <c r="X5999">
        <f>ChurnTable[[#This Row],[MonthlyCharges]]*12</f>
        <v>1077</v>
      </c>
      <c r="Y5999">
        <f>IF(ChurnTable[[#This Row],[Churn]]="Yes",1,0)</f>
        <v>0</v>
      </c>
      <c r="Z5999">
        <f>IF(ChurnTable[[#This Row],[Churn]]="Yes",ChurnTable[[#This Row],[MonthlyCharges]]*12,0)</f>
        <v>0</v>
      </c>
    </row>
    <row r="6000" spans="1:26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 s="1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 s="2">
        <v>20.05</v>
      </c>
      <c r="T6000" s="2">
        <v>1036</v>
      </c>
      <c r="U6000" t="s">
        <v>24</v>
      </c>
      <c r="V60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00" t="str">
        <f>IF(ChurnTable[[#This Row],[MonthlyCharges]]&lt;35,"Low (&lt;$35)",IF(ChurnTable[[#This Row],[MonthlyCharges]]&lt;70,"Medium ($35-$70)","High (&gt;$70)"))</f>
        <v>Low (&lt;$35)</v>
      </c>
      <c r="X6000">
        <f>ChurnTable[[#This Row],[MonthlyCharges]]*12</f>
        <v>240.60000000000002</v>
      </c>
      <c r="Y6000">
        <f>IF(ChurnTable[[#This Row],[Churn]]="Yes",1,0)</f>
        <v>0</v>
      </c>
      <c r="Z6000">
        <f>IF(ChurnTable[[#This Row],[Churn]]="Yes",ChurnTable[[#This Row],[MonthlyCharges]]*12,0)</f>
        <v>0</v>
      </c>
    </row>
    <row r="6001" spans="1:26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 s="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 s="2">
        <v>108.95</v>
      </c>
      <c r="T6001" s="2">
        <v>4025.5</v>
      </c>
      <c r="U6001" t="s">
        <v>24</v>
      </c>
      <c r="V60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01" t="str">
        <f>IF(ChurnTable[[#This Row],[MonthlyCharges]]&lt;35,"Low (&lt;$35)",IF(ChurnTable[[#This Row],[MonthlyCharges]]&lt;70,"Medium ($35-$70)","High (&gt;$70)"))</f>
        <v>High (&gt;$70)</v>
      </c>
      <c r="X6001">
        <f>ChurnTable[[#This Row],[MonthlyCharges]]*12</f>
        <v>1307.4000000000001</v>
      </c>
      <c r="Y6001">
        <f>IF(ChurnTable[[#This Row],[Churn]]="Yes",1,0)</f>
        <v>0</v>
      </c>
      <c r="Z6001">
        <f>IF(ChurnTable[[#This Row],[Churn]]="Yes",ChurnTable[[#This Row],[MonthlyCharges]]*12,0)</f>
        <v>0</v>
      </c>
    </row>
    <row r="6002" spans="1:26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 s="1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 s="2">
        <v>19.649999999999999</v>
      </c>
      <c r="T6002" s="2">
        <v>928.4</v>
      </c>
      <c r="U6002" t="s">
        <v>24</v>
      </c>
      <c r="V60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02" t="str">
        <f>IF(ChurnTable[[#This Row],[MonthlyCharges]]&lt;35,"Low (&lt;$35)",IF(ChurnTable[[#This Row],[MonthlyCharges]]&lt;70,"Medium ($35-$70)","High (&gt;$70)"))</f>
        <v>Low (&lt;$35)</v>
      </c>
      <c r="X6002">
        <f>ChurnTable[[#This Row],[MonthlyCharges]]*12</f>
        <v>235.79999999999998</v>
      </c>
      <c r="Y6002">
        <f>IF(ChurnTable[[#This Row],[Churn]]="Yes",1,0)</f>
        <v>0</v>
      </c>
      <c r="Z6002">
        <f>IF(ChurnTable[[#This Row],[Churn]]="Yes",ChurnTable[[#This Row],[MonthlyCharges]]*12,0)</f>
        <v>0</v>
      </c>
    </row>
    <row r="6003" spans="1:26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 s="1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 s="2">
        <v>24.9</v>
      </c>
      <c r="T6003" s="2">
        <v>24.9</v>
      </c>
      <c r="U6003" t="s">
        <v>24</v>
      </c>
      <c r="V60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03" t="str">
        <f>IF(ChurnTable[[#This Row],[MonthlyCharges]]&lt;35,"Low (&lt;$35)",IF(ChurnTable[[#This Row],[MonthlyCharges]]&lt;70,"Medium ($35-$70)","High (&gt;$70)"))</f>
        <v>Low (&lt;$35)</v>
      </c>
      <c r="X6003">
        <f>ChurnTable[[#This Row],[MonthlyCharges]]*12</f>
        <v>298.79999999999995</v>
      </c>
      <c r="Y6003">
        <f>IF(ChurnTable[[#This Row],[Churn]]="Yes",1,0)</f>
        <v>0</v>
      </c>
      <c r="Z6003">
        <f>IF(ChurnTable[[#This Row],[Churn]]="Yes",ChurnTable[[#This Row],[MonthlyCharges]]*12,0)</f>
        <v>0</v>
      </c>
    </row>
    <row r="6004" spans="1:26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 s="1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 s="2">
        <v>82.85</v>
      </c>
      <c r="T6004" s="2">
        <v>460.25</v>
      </c>
      <c r="U6004" t="s">
        <v>23</v>
      </c>
      <c r="V60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04" t="str">
        <f>IF(ChurnTable[[#This Row],[MonthlyCharges]]&lt;35,"Low (&lt;$35)",IF(ChurnTable[[#This Row],[MonthlyCharges]]&lt;70,"Medium ($35-$70)","High (&gt;$70)"))</f>
        <v>High (&gt;$70)</v>
      </c>
      <c r="X6004">
        <f>ChurnTable[[#This Row],[MonthlyCharges]]*12</f>
        <v>994.19999999999993</v>
      </c>
      <c r="Y6004">
        <f>IF(ChurnTable[[#This Row],[Churn]]="Yes",1,0)</f>
        <v>1</v>
      </c>
      <c r="Z6004">
        <f>IF(ChurnTable[[#This Row],[Churn]]="Yes",ChurnTable[[#This Row],[MonthlyCharges]]*12,0)</f>
        <v>994.19999999999993</v>
      </c>
    </row>
    <row r="6005" spans="1:26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 s="1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 s="2">
        <v>93.2</v>
      </c>
      <c r="T6005" s="2">
        <v>6506.15</v>
      </c>
      <c r="U6005" t="s">
        <v>24</v>
      </c>
      <c r="V60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05" t="str">
        <f>IF(ChurnTable[[#This Row],[MonthlyCharges]]&lt;35,"Low (&lt;$35)",IF(ChurnTable[[#This Row],[MonthlyCharges]]&lt;70,"Medium ($35-$70)","High (&gt;$70)"))</f>
        <v>High (&gt;$70)</v>
      </c>
      <c r="X6005">
        <f>ChurnTable[[#This Row],[MonthlyCharges]]*12</f>
        <v>1118.4000000000001</v>
      </c>
      <c r="Y6005">
        <f>IF(ChurnTable[[#This Row],[Churn]]="Yes",1,0)</f>
        <v>0</v>
      </c>
      <c r="Z6005">
        <f>IF(ChurnTable[[#This Row],[Churn]]="Yes",ChurnTable[[#This Row],[MonthlyCharges]]*12,0)</f>
        <v>0</v>
      </c>
    </row>
    <row r="6006" spans="1:26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 s="1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 s="2">
        <v>84.8</v>
      </c>
      <c r="T6006" s="2">
        <v>5598.3</v>
      </c>
      <c r="U6006" t="s">
        <v>24</v>
      </c>
      <c r="V60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06" t="str">
        <f>IF(ChurnTable[[#This Row],[MonthlyCharges]]&lt;35,"Low (&lt;$35)",IF(ChurnTable[[#This Row],[MonthlyCharges]]&lt;70,"Medium ($35-$70)","High (&gt;$70)"))</f>
        <v>High (&gt;$70)</v>
      </c>
      <c r="X6006">
        <f>ChurnTable[[#This Row],[MonthlyCharges]]*12</f>
        <v>1017.5999999999999</v>
      </c>
      <c r="Y6006">
        <f>IF(ChurnTable[[#This Row],[Churn]]="Yes",1,0)</f>
        <v>0</v>
      </c>
      <c r="Z6006">
        <f>IF(ChurnTable[[#This Row],[Churn]]="Yes",ChurnTable[[#This Row],[MonthlyCharges]]*12,0)</f>
        <v>0</v>
      </c>
    </row>
    <row r="6007" spans="1:26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 s="1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 s="2">
        <v>71.75</v>
      </c>
      <c r="T6007" s="2">
        <v>4374.55</v>
      </c>
      <c r="U6007" t="s">
        <v>24</v>
      </c>
      <c r="V60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07" t="str">
        <f>IF(ChurnTable[[#This Row],[MonthlyCharges]]&lt;35,"Low (&lt;$35)",IF(ChurnTable[[#This Row],[MonthlyCharges]]&lt;70,"Medium ($35-$70)","High (&gt;$70)"))</f>
        <v>High (&gt;$70)</v>
      </c>
      <c r="X6007">
        <f>ChurnTable[[#This Row],[MonthlyCharges]]*12</f>
        <v>861</v>
      </c>
      <c r="Y6007">
        <f>IF(ChurnTable[[#This Row],[Churn]]="Yes",1,0)</f>
        <v>0</v>
      </c>
      <c r="Z6007">
        <f>IF(ChurnTable[[#This Row],[Churn]]="Yes",ChurnTable[[#This Row],[MonthlyCharges]]*12,0)</f>
        <v>0</v>
      </c>
    </row>
    <row r="6008" spans="1:26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 s="1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 s="2">
        <v>30.35</v>
      </c>
      <c r="T6008" s="2">
        <v>678.75</v>
      </c>
      <c r="U6008" t="s">
        <v>24</v>
      </c>
      <c r="V60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08" t="str">
        <f>IF(ChurnTable[[#This Row],[MonthlyCharges]]&lt;35,"Low (&lt;$35)",IF(ChurnTable[[#This Row],[MonthlyCharges]]&lt;70,"Medium ($35-$70)","High (&gt;$70)"))</f>
        <v>Low (&lt;$35)</v>
      </c>
      <c r="X6008">
        <f>ChurnTable[[#This Row],[MonthlyCharges]]*12</f>
        <v>364.20000000000005</v>
      </c>
      <c r="Y6008">
        <f>IF(ChurnTable[[#This Row],[Churn]]="Yes",1,0)</f>
        <v>0</v>
      </c>
      <c r="Z6008">
        <f>IF(ChurnTable[[#This Row],[Churn]]="Yes",ChurnTable[[#This Row],[MonthlyCharges]]*12,0)</f>
        <v>0</v>
      </c>
    </row>
    <row r="6009" spans="1:26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 s="1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 s="2">
        <v>54.85</v>
      </c>
      <c r="T6009" s="2">
        <v>2191.6999999999998</v>
      </c>
      <c r="U6009" t="s">
        <v>24</v>
      </c>
      <c r="V60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09" t="str">
        <f>IF(ChurnTable[[#This Row],[MonthlyCharges]]&lt;35,"Low (&lt;$35)",IF(ChurnTable[[#This Row],[MonthlyCharges]]&lt;70,"Medium ($35-$70)","High (&gt;$70)"))</f>
        <v>Medium ($35-$70)</v>
      </c>
      <c r="X6009">
        <f>ChurnTable[[#This Row],[MonthlyCharges]]*12</f>
        <v>658.2</v>
      </c>
      <c r="Y6009">
        <f>IF(ChurnTable[[#This Row],[Churn]]="Yes",1,0)</f>
        <v>0</v>
      </c>
      <c r="Z6009">
        <f>IF(ChurnTable[[#This Row],[Churn]]="Yes",ChurnTable[[#This Row],[MonthlyCharges]]*12,0)</f>
        <v>0</v>
      </c>
    </row>
    <row r="6010" spans="1:26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 s="1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 s="2">
        <v>19.5</v>
      </c>
      <c r="T6010" s="2">
        <v>239.75</v>
      </c>
      <c r="U6010" t="s">
        <v>24</v>
      </c>
      <c r="V60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10" t="str">
        <f>IF(ChurnTable[[#This Row],[MonthlyCharges]]&lt;35,"Low (&lt;$35)",IF(ChurnTable[[#This Row],[MonthlyCharges]]&lt;70,"Medium ($35-$70)","High (&gt;$70)"))</f>
        <v>Low (&lt;$35)</v>
      </c>
      <c r="X6010">
        <f>ChurnTable[[#This Row],[MonthlyCharges]]*12</f>
        <v>234</v>
      </c>
      <c r="Y6010">
        <f>IF(ChurnTable[[#This Row],[Churn]]="Yes",1,0)</f>
        <v>0</v>
      </c>
      <c r="Z6010">
        <f>IF(ChurnTable[[#This Row],[Churn]]="Yes",ChurnTable[[#This Row],[MonthlyCharges]]*12,0)</f>
        <v>0</v>
      </c>
    </row>
    <row r="6011" spans="1:26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 s="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 s="2">
        <v>103.85</v>
      </c>
      <c r="T6011" s="2">
        <v>5485.5</v>
      </c>
      <c r="U6011" t="s">
        <v>23</v>
      </c>
      <c r="V60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11" t="str">
        <f>IF(ChurnTable[[#This Row],[MonthlyCharges]]&lt;35,"Low (&lt;$35)",IF(ChurnTable[[#This Row],[MonthlyCharges]]&lt;70,"Medium ($35-$70)","High (&gt;$70)"))</f>
        <v>High (&gt;$70)</v>
      </c>
      <c r="X6011">
        <f>ChurnTable[[#This Row],[MonthlyCharges]]*12</f>
        <v>1246.1999999999998</v>
      </c>
      <c r="Y6011">
        <f>IF(ChurnTable[[#This Row],[Churn]]="Yes",1,0)</f>
        <v>1</v>
      </c>
      <c r="Z6011">
        <f>IF(ChurnTable[[#This Row],[Churn]]="Yes",ChurnTable[[#This Row],[MonthlyCharges]]*12,0)</f>
        <v>1246.1999999999998</v>
      </c>
    </row>
    <row r="6012" spans="1:26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 s="1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 s="2">
        <v>24.2</v>
      </c>
      <c r="T6012" s="2">
        <v>609.04999999999995</v>
      </c>
      <c r="U6012" t="s">
        <v>24</v>
      </c>
      <c r="V60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12" t="str">
        <f>IF(ChurnTable[[#This Row],[MonthlyCharges]]&lt;35,"Low (&lt;$35)",IF(ChurnTable[[#This Row],[MonthlyCharges]]&lt;70,"Medium ($35-$70)","High (&gt;$70)"))</f>
        <v>Low (&lt;$35)</v>
      </c>
      <c r="X6012">
        <f>ChurnTable[[#This Row],[MonthlyCharges]]*12</f>
        <v>290.39999999999998</v>
      </c>
      <c r="Y6012">
        <f>IF(ChurnTable[[#This Row],[Churn]]="Yes",1,0)</f>
        <v>0</v>
      </c>
      <c r="Z6012">
        <f>IF(ChurnTable[[#This Row],[Churn]]="Yes",ChurnTable[[#This Row],[MonthlyCharges]]*12,0)</f>
        <v>0</v>
      </c>
    </row>
    <row r="6013" spans="1:26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 s="1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 s="2">
        <v>19.350000000000001</v>
      </c>
      <c r="T6013" s="2">
        <v>683.75</v>
      </c>
      <c r="U6013" t="s">
        <v>24</v>
      </c>
      <c r="V60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13" t="str">
        <f>IF(ChurnTable[[#This Row],[MonthlyCharges]]&lt;35,"Low (&lt;$35)",IF(ChurnTable[[#This Row],[MonthlyCharges]]&lt;70,"Medium ($35-$70)","High (&gt;$70)"))</f>
        <v>Low (&lt;$35)</v>
      </c>
      <c r="X6013">
        <f>ChurnTable[[#This Row],[MonthlyCharges]]*12</f>
        <v>232.20000000000002</v>
      </c>
      <c r="Y6013">
        <f>IF(ChurnTable[[#This Row],[Churn]]="Yes",1,0)</f>
        <v>0</v>
      </c>
      <c r="Z6013">
        <f>IF(ChurnTable[[#This Row],[Churn]]="Yes",ChurnTable[[#This Row],[MonthlyCharges]]*12,0)</f>
        <v>0</v>
      </c>
    </row>
    <row r="6014" spans="1:26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 s="1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 s="2">
        <v>83.6</v>
      </c>
      <c r="T6014" s="2">
        <v>404.2</v>
      </c>
      <c r="U6014" t="s">
        <v>23</v>
      </c>
      <c r="V60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14" t="str">
        <f>IF(ChurnTable[[#This Row],[MonthlyCharges]]&lt;35,"Low (&lt;$35)",IF(ChurnTable[[#This Row],[MonthlyCharges]]&lt;70,"Medium ($35-$70)","High (&gt;$70)"))</f>
        <v>High (&gt;$70)</v>
      </c>
      <c r="X6014">
        <f>ChurnTable[[#This Row],[MonthlyCharges]]*12</f>
        <v>1003.1999999999999</v>
      </c>
      <c r="Y6014">
        <f>IF(ChurnTable[[#This Row],[Churn]]="Yes",1,0)</f>
        <v>1</v>
      </c>
      <c r="Z6014">
        <f>IF(ChurnTable[[#This Row],[Churn]]="Yes",ChurnTable[[#This Row],[MonthlyCharges]]*12,0)</f>
        <v>1003.1999999999999</v>
      </c>
    </row>
    <row r="6015" spans="1:26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 s="1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 s="2">
        <v>100.65</v>
      </c>
      <c r="T6015" s="2">
        <v>5189.75</v>
      </c>
      <c r="U6015" t="s">
        <v>24</v>
      </c>
      <c r="V60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15" t="str">
        <f>IF(ChurnTable[[#This Row],[MonthlyCharges]]&lt;35,"Low (&lt;$35)",IF(ChurnTable[[#This Row],[MonthlyCharges]]&lt;70,"Medium ($35-$70)","High (&gt;$70)"))</f>
        <v>High (&gt;$70)</v>
      </c>
      <c r="X6015">
        <f>ChurnTable[[#This Row],[MonthlyCharges]]*12</f>
        <v>1207.8000000000002</v>
      </c>
      <c r="Y6015">
        <f>IF(ChurnTable[[#This Row],[Churn]]="Yes",1,0)</f>
        <v>0</v>
      </c>
      <c r="Z6015">
        <f>IF(ChurnTable[[#This Row],[Churn]]="Yes",ChurnTable[[#This Row],[MonthlyCharges]]*12,0)</f>
        <v>0</v>
      </c>
    </row>
    <row r="6016" spans="1:26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 s="1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 s="2">
        <v>94.1</v>
      </c>
      <c r="T6016" s="2">
        <v>5060.8999999999996</v>
      </c>
      <c r="U6016" t="s">
        <v>24</v>
      </c>
      <c r="V60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16" t="str">
        <f>IF(ChurnTable[[#This Row],[MonthlyCharges]]&lt;35,"Low (&lt;$35)",IF(ChurnTable[[#This Row],[MonthlyCharges]]&lt;70,"Medium ($35-$70)","High (&gt;$70)"))</f>
        <v>High (&gt;$70)</v>
      </c>
      <c r="X6016">
        <f>ChurnTable[[#This Row],[MonthlyCharges]]*12</f>
        <v>1129.1999999999998</v>
      </c>
      <c r="Y6016">
        <f>IF(ChurnTable[[#This Row],[Churn]]="Yes",1,0)</f>
        <v>0</v>
      </c>
      <c r="Z6016">
        <f>IF(ChurnTable[[#This Row],[Churn]]="Yes",ChurnTable[[#This Row],[MonthlyCharges]]*12,0)</f>
        <v>0</v>
      </c>
    </row>
    <row r="6017" spans="1:26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 s="1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 s="2">
        <v>74.55</v>
      </c>
      <c r="T6017" s="2">
        <v>233.65</v>
      </c>
      <c r="U6017" t="s">
        <v>24</v>
      </c>
      <c r="V60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17" t="str">
        <f>IF(ChurnTable[[#This Row],[MonthlyCharges]]&lt;35,"Low (&lt;$35)",IF(ChurnTable[[#This Row],[MonthlyCharges]]&lt;70,"Medium ($35-$70)","High (&gt;$70)"))</f>
        <v>High (&gt;$70)</v>
      </c>
      <c r="X6017">
        <f>ChurnTable[[#This Row],[MonthlyCharges]]*12</f>
        <v>894.59999999999991</v>
      </c>
      <c r="Y6017">
        <f>IF(ChurnTable[[#This Row],[Churn]]="Yes",1,0)</f>
        <v>0</v>
      </c>
      <c r="Z6017">
        <f>IF(ChurnTable[[#This Row],[Churn]]="Yes",ChurnTable[[#This Row],[MonthlyCharges]]*12,0)</f>
        <v>0</v>
      </c>
    </row>
    <row r="6018" spans="1:26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 s="1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 s="2">
        <v>108.45</v>
      </c>
      <c r="T6018" s="2">
        <v>7176.55</v>
      </c>
      <c r="U6018" t="s">
        <v>23</v>
      </c>
      <c r="V60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18" t="str">
        <f>IF(ChurnTable[[#This Row],[MonthlyCharges]]&lt;35,"Low (&lt;$35)",IF(ChurnTable[[#This Row],[MonthlyCharges]]&lt;70,"Medium ($35-$70)","High (&gt;$70)"))</f>
        <v>High (&gt;$70)</v>
      </c>
      <c r="X6018">
        <f>ChurnTable[[#This Row],[MonthlyCharges]]*12</f>
        <v>1301.4000000000001</v>
      </c>
      <c r="Y6018">
        <f>IF(ChurnTable[[#This Row],[Churn]]="Yes",1,0)</f>
        <v>1</v>
      </c>
      <c r="Z6018">
        <f>IF(ChurnTable[[#This Row],[Churn]]="Yes",ChurnTable[[#This Row],[MonthlyCharges]]*12,0)</f>
        <v>1301.4000000000001</v>
      </c>
    </row>
    <row r="6019" spans="1:26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 s="1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 s="2">
        <v>56.15</v>
      </c>
      <c r="T6019" s="2">
        <v>291.45</v>
      </c>
      <c r="U6019" t="s">
        <v>24</v>
      </c>
      <c r="V60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19" t="str">
        <f>IF(ChurnTable[[#This Row],[MonthlyCharges]]&lt;35,"Low (&lt;$35)",IF(ChurnTable[[#This Row],[MonthlyCharges]]&lt;70,"Medium ($35-$70)","High (&gt;$70)"))</f>
        <v>Medium ($35-$70)</v>
      </c>
      <c r="X6019">
        <f>ChurnTable[[#This Row],[MonthlyCharges]]*12</f>
        <v>673.8</v>
      </c>
      <c r="Y6019">
        <f>IF(ChurnTable[[#This Row],[Churn]]="Yes",1,0)</f>
        <v>0</v>
      </c>
      <c r="Z6019">
        <f>IF(ChurnTable[[#This Row],[Churn]]="Yes",ChurnTable[[#This Row],[MonthlyCharges]]*12,0)</f>
        <v>0</v>
      </c>
    </row>
    <row r="6020" spans="1:26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 s="1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 s="2">
        <v>20.350000000000001</v>
      </c>
      <c r="T6020" s="2">
        <v>689.75</v>
      </c>
      <c r="U6020" t="s">
        <v>24</v>
      </c>
      <c r="V60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20" t="str">
        <f>IF(ChurnTable[[#This Row],[MonthlyCharges]]&lt;35,"Low (&lt;$35)",IF(ChurnTable[[#This Row],[MonthlyCharges]]&lt;70,"Medium ($35-$70)","High (&gt;$70)"))</f>
        <v>Low (&lt;$35)</v>
      </c>
      <c r="X6020">
        <f>ChurnTable[[#This Row],[MonthlyCharges]]*12</f>
        <v>244.20000000000002</v>
      </c>
      <c r="Y6020">
        <f>IF(ChurnTable[[#This Row],[Churn]]="Yes",1,0)</f>
        <v>0</v>
      </c>
      <c r="Z6020">
        <f>IF(ChurnTable[[#This Row],[Churn]]="Yes",ChurnTable[[#This Row],[MonthlyCharges]]*12,0)</f>
        <v>0</v>
      </c>
    </row>
    <row r="6021" spans="1:26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 s="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 s="2">
        <v>80.55</v>
      </c>
      <c r="T6021" s="2">
        <v>3263.9</v>
      </c>
      <c r="U6021" t="s">
        <v>24</v>
      </c>
      <c r="V60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21" t="str">
        <f>IF(ChurnTable[[#This Row],[MonthlyCharges]]&lt;35,"Low (&lt;$35)",IF(ChurnTable[[#This Row],[MonthlyCharges]]&lt;70,"Medium ($35-$70)","High (&gt;$70)"))</f>
        <v>High (&gt;$70)</v>
      </c>
      <c r="X6021">
        <f>ChurnTable[[#This Row],[MonthlyCharges]]*12</f>
        <v>966.59999999999991</v>
      </c>
      <c r="Y6021">
        <f>IF(ChurnTable[[#This Row],[Churn]]="Yes",1,0)</f>
        <v>0</v>
      </c>
      <c r="Z6021">
        <f>IF(ChurnTable[[#This Row],[Churn]]="Yes",ChurnTable[[#This Row],[MonthlyCharges]]*12,0)</f>
        <v>0</v>
      </c>
    </row>
    <row r="6022" spans="1:26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 s="1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 s="2">
        <v>61.25</v>
      </c>
      <c r="T6022" s="2">
        <v>1993.2</v>
      </c>
      <c r="U6022" t="s">
        <v>24</v>
      </c>
      <c r="V60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22" t="str">
        <f>IF(ChurnTable[[#This Row],[MonthlyCharges]]&lt;35,"Low (&lt;$35)",IF(ChurnTable[[#This Row],[MonthlyCharges]]&lt;70,"Medium ($35-$70)","High (&gt;$70)"))</f>
        <v>Medium ($35-$70)</v>
      </c>
      <c r="X6022">
        <f>ChurnTable[[#This Row],[MonthlyCharges]]*12</f>
        <v>735</v>
      </c>
      <c r="Y6022">
        <f>IF(ChurnTable[[#This Row],[Churn]]="Yes",1,0)</f>
        <v>0</v>
      </c>
      <c r="Z6022">
        <f>IF(ChurnTable[[#This Row],[Churn]]="Yes",ChurnTable[[#This Row],[MonthlyCharges]]*12,0)</f>
        <v>0</v>
      </c>
    </row>
    <row r="6023" spans="1:26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 s="1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 s="2">
        <v>20.45</v>
      </c>
      <c r="T6023" s="2">
        <v>254.5</v>
      </c>
      <c r="U6023" t="s">
        <v>24</v>
      </c>
      <c r="V60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23" t="str">
        <f>IF(ChurnTable[[#This Row],[MonthlyCharges]]&lt;35,"Low (&lt;$35)",IF(ChurnTable[[#This Row],[MonthlyCharges]]&lt;70,"Medium ($35-$70)","High (&gt;$70)"))</f>
        <v>Low (&lt;$35)</v>
      </c>
      <c r="X6023">
        <f>ChurnTable[[#This Row],[MonthlyCharges]]*12</f>
        <v>245.39999999999998</v>
      </c>
      <c r="Y6023">
        <f>IF(ChurnTable[[#This Row],[Churn]]="Yes",1,0)</f>
        <v>0</v>
      </c>
      <c r="Z6023">
        <f>IF(ChurnTable[[#This Row],[Churn]]="Yes",ChurnTable[[#This Row],[MonthlyCharges]]*12,0)</f>
        <v>0</v>
      </c>
    </row>
    <row r="6024" spans="1:26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 s="1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 s="2">
        <v>18.899999999999999</v>
      </c>
      <c r="T6024" s="2">
        <v>347.65</v>
      </c>
      <c r="U6024" t="s">
        <v>24</v>
      </c>
      <c r="V60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24" t="str">
        <f>IF(ChurnTable[[#This Row],[MonthlyCharges]]&lt;35,"Low (&lt;$35)",IF(ChurnTable[[#This Row],[MonthlyCharges]]&lt;70,"Medium ($35-$70)","High (&gt;$70)"))</f>
        <v>Low (&lt;$35)</v>
      </c>
      <c r="X6024">
        <f>ChurnTable[[#This Row],[MonthlyCharges]]*12</f>
        <v>226.79999999999998</v>
      </c>
      <c r="Y6024">
        <f>IF(ChurnTable[[#This Row],[Churn]]="Yes",1,0)</f>
        <v>0</v>
      </c>
      <c r="Z6024">
        <f>IF(ChurnTable[[#This Row],[Churn]]="Yes",ChurnTable[[#This Row],[MonthlyCharges]]*12,0)</f>
        <v>0</v>
      </c>
    </row>
    <row r="6025" spans="1:26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 s="1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 s="2">
        <v>19.600000000000001</v>
      </c>
      <c r="T6025" s="2">
        <v>967.9</v>
      </c>
      <c r="U6025" t="s">
        <v>24</v>
      </c>
      <c r="V60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25" t="str">
        <f>IF(ChurnTable[[#This Row],[MonthlyCharges]]&lt;35,"Low (&lt;$35)",IF(ChurnTable[[#This Row],[MonthlyCharges]]&lt;70,"Medium ($35-$70)","High (&gt;$70)"))</f>
        <v>Low (&lt;$35)</v>
      </c>
      <c r="X6025">
        <f>ChurnTable[[#This Row],[MonthlyCharges]]*12</f>
        <v>235.20000000000002</v>
      </c>
      <c r="Y6025">
        <f>IF(ChurnTable[[#This Row],[Churn]]="Yes",1,0)</f>
        <v>0</v>
      </c>
      <c r="Z6025">
        <f>IF(ChurnTable[[#This Row],[Churn]]="Yes",ChurnTable[[#This Row],[MonthlyCharges]]*12,0)</f>
        <v>0</v>
      </c>
    </row>
    <row r="6026" spans="1:26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 s="1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 s="2">
        <v>91.5</v>
      </c>
      <c r="T6026" s="2">
        <v>242.95</v>
      </c>
      <c r="U6026" t="s">
        <v>23</v>
      </c>
      <c r="V60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26" t="str">
        <f>IF(ChurnTable[[#This Row],[MonthlyCharges]]&lt;35,"Low (&lt;$35)",IF(ChurnTable[[#This Row],[MonthlyCharges]]&lt;70,"Medium ($35-$70)","High (&gt;$70)"))</f>
        <v>High (&gt;$70)</v>
      </c>
      <c r="X6026">
        <f>ChurnTable[[#This Row],[MonthlyCharges]]*12</f>
        <v>1098</v>
      </c>
      <c r="Y6026">
        <f>IF(ChurnTable[[#This Row],[Churn]]="Yes",1,0)</f>
        <v>1</v>
      </c>
      <c r="Z6026">
        <f>IF(ChurnTable[[#This Row],[Churn]]="Yes",ChurnTable[[#This Row],[MonthlyCharges]]*12,0)</f>
        <v>1098</v>
      </c>
    </row>
    <row r="6027" spans="1:26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 s="1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 s="2">
        <v>45.2</v>
      </c>
      <c r="T6027" s="2">
        <v>1841.9</v>
      </c>
      <c r="U6027" t="s">
        <v>24</v>
      </c>
      <c r="V60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27" t="str">
        <f>IF(ChurnTable[[#This Row],[MonthlyCharges]]&lt;35,"Low (&lt;$35)",IF(ChurnTable[[#This Row],[MonthlyCharges]]&lt;70,"Medium ($35-$70)","High (&gt;$70)"))</f>
        <v>Medium ($35-$70)</v>
      </c>
      <c r="X6027">
        <f>ChurnTable[[#This Row],[MonthlyCharges]]*12</f>
        <v>542.40000000000009</v>
      </c>
      <c r="Y6027">
        <f>IF(ChurnTable[[#This Row],[Churn]]="Yes",1,0)</f>
        <v>0</v>
      </c>
      <c r="Z6027">
        <f>IF(ChurnTable[[#This Row],[Churn]]="Yes",ChurnTable[[#This Row],[MonthlyCharges]]*12,0)</f>
        <v>0</v>
      </c>
    </row>
    <row r="6028" spans="1:26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 s="1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 s="2">
        <v>19.45</v>
      </c>
      <c r="T6028" s="2">
        <v>232.1</v>
      </c>
      <c r="U6028" t="s">
        <v>24</v>
      </c>
      <c r="V60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28" t="str">
        <f>IF(ChurnTable[[#This Row],[MonthlyCharges]]&lt;35,"Low (&lt;$35)",IF(ChurnTable[[#This Row],[MonthlyCharges]]&lt;70,"Medium ($35-$70)","High (&gt;$70)"))</f>
        <v>Low (&lt;$35)</v>
      </c>
      <c r="X6028">
        <f>ChurnTable[[#This Row],[MonthlyCharges]]*12</f>
        <v>233.39999999999998</v>
      </c>
      <c r="Y6028">
        <f>IF(ChurnTable[[#This Row],[Churn]]="Yes",1,0)</f>
        <v>0</v>
      </c>
      <c r="Z6028">
        <f>IF(ChurnTable[[#This Row],[Churn]]="Yes",ChurnTable[[#This Row],[MonthlyCharges]]*12,0)</f>
        <v>0</v>
      </c>
    </row>
    <row r="6029" spans="1:26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 s="1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 s="2">
        <v>25.45</v>
      </c>
      <c r="T6029" s="2">
        <v>809.25</v>
      </c>
      <c r="U6029" t="s">
        <v>24</v>
      </c>
      <c r="V60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29" t="str">
        <f>IF(ChurnTable[[#This Row],[MonthlyCharges]]&lt;35,"Low (&lt;$35)",IF(ChurnTable[[#This Row],[MonthlyCharges]]&lt;70,"Medium ($35-$70)","High (&gt;$70)"))</f>
        <v>Low (&lt;$35)</v>
      </c>
      <c r="X6029">
        <f>ChurnTable[[#This Row],[MonthlyCharges]]*12</f>
        <v>305.39999999999998</v>
      </c>
      <c r="Y6029">
        <f>IF(ChurnTable[[#This Row],[Churn]]="Yes",1,0)</f>
        <v>0</v>
      </c>
      <c r="Z6029">
        <f>IF(ChurnTable[[#This Row],[Churn]]="Yes",ChurnTable[[#This Row],[MonthlyCharges]]*12,0)</f>
        <v>0</v>
      </c>
    </row>
    <row r="6030" spans="1:26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 s="1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 s="2">
        <v>80.849999999999994</v>
      </c>
      <c r="T6030" s="2">
        <v>866.45</v>
      </c>
      <c r="U6030" t="s">
        <v>23</v>
      </c>
      <c r="V60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30" t="str">
        <f>IF(ChurnTable[[#This Row],[MonthlyCharges]]&lt;35,"Low (&lt;$35)",IF(ChurnTable[[#This Row],[MonthlyCharges]]&lt;70,"Medium ($35-$70)","High (&gt;$70)"))</f>
        <v>High (&gt;$70)</v>
      </c>
      <c r="X6030">
        <f>ChurnTable[[#This Row],[MonthlyCharges]]*12</f>
        <v>970.19999999999993</v>
      </c>
      <c r="Y6030">
        <f>IF(ChurnTable[[#This Row],[Churn]]="Yes",1,0)</f>
        <v>1</v>
      </c>
      <c r="Z6030">
        <f>IF(ChurnTable[[#This Row],[Churn]]="Yes",ChurnTable[[#This Row],[MonthlyCharges]]*12,0)</f>
        <v>970.19999999999993</v>
      </c>
    </row>
    <row r="6031" spans="1:26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 s="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 s="2">
        <v>94.9</v>
      </c>
      <c r="T6031" s="2">
        <v>360.55</v>
      </c>
      <c r="U6031" t="s">
        <v>24</v>
      </c>
      <c r="V60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31" t="str">
        <f>IF(ChurnTable[[#This Row],[MonthlyCharges]]&lt;35,"Low (&lt;$35)",IF(ChurnTable[[#This Row],[MonthlyCharges]]&lt;70,"Medium ($35-$70)","High (&gt;$70)"))</f>
        <v>High (&gt;$70)</v>
      </c>
      <c r="X6031">
        <f>ChurnTable[[#This Row],[MonthlyCharges]]*12</f>
        <v>1138.8000000000002</v>
      </c>
      <c r="Y6031">
        <f>IF(ChurnTable[[#This Row],[Churn]]="Yes",1,0)</f>
        <v>0</v>
      </c>
      <c r="Z6031">
        <f>IF(ChurnTable[[#This Row],[Churn]]="Yes",ChurnTable[[#This Row],[MonthlyCharges]]*12,0)</f>
        <v>0</v>
      </c>
    </row>
    <row r="6032" spans="1:26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 s="1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 s="2">
        <v>49.05</v>
      </c>
      <c r="T6032" s="2">
        <v>2076.1999999999998</v>
      </c>
      <c r="U6032" t="s">
        <v>23</v>
      </c>
      <c r="V60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32" t="str">
        <f>IF(ChurnTable[[#This Row],[MonthlyCharges]]&lt;35,"Low (&lt;$35)",IF(ChurnTable[[#This Row],[MonthlyCharges]]&lt;70,"Medium ($35-$70)","High (&gt;$70)"))</f>
        <v>Medium ($35-$70)</v>
      </c>
      <c r="X6032">
        <f>ChurnTable[[#This Row],[MonthlyCharges]]*12</f>
        <v>588.59999999999991</v>
      </c>
      <c r="Y6032">
        <f>IF(ChurnTable[[#This Row],[Churn]]="Yes",1,0)</f>
        <v>1</v>
      </c>
      <c r="Z6032">
        <f>IF(ChurnTable[[#This Row],[Churn]]="Yes",ChurnTable[[#This Row],[MonthlyCharges]]*12,0)</f>
        <v>588.59999999999991</v>
      </c>
    </row>
    <row r="6033" spans="1:26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 s="1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 s="2">
        <v>29.3</v>
      </c>
      <c r="T6033" s="2">
        <v>355.9</v>
      </c>
      <c r="U6033" t="s">
        <v>24</v>
      </c>
      <c r="V60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33" t="str">
        <f>IF(ChurnTable[[#This Row],[MonthlyCharges]]&lt;35,"Low (&lt;$35)",IF(ChurnTable[[#This Row],[MonthlyCharges]]&lt;70,"Medium ($35-$70)","High (&gt;$70)"))</f>
        <v>Low (&lt;$35)</v>
      </c>
      <c r="X6033">
        <f>ChurnTable[[#This Row],[MonthlyCharges]]*12</f>
        <v>351.6</v>
      </c>
      <c r="Y6033">
        <f>IF(ChurnTable[[#This Row],[Churn]]="Yes",1,0)</f>
        <v>0</v>
      </c>
      <c r="Z6033">
        <f>IF(ChurnTable[[#This Row],[Churn]]="Yes",ChurnTable[[#This Row],[MonthlyCharges]]*12,0)</f>
        <v>0</v>
      </c>
    </row>
    <row r="6034" spans="1:26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 s="1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 s="2">
        <v>105.3</v>
      </c>
      <c r="T6034" s="2">
        <v>7299.65</v>
      </c>
      <c r="U6034" t="s">
        <v>23</v>
      </c>
      <c r="V60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34" t="str">
        <f>IF(ChurnTable[[#This Row],[MonthlyCharges]]&lt;35,"Low (&lt;$35)",IF(ChurnTable[[#This Row],[MonthlyCharges]]&lt;70,"Medium ($35-$70)","High (&gt;$70)"))</f>
        <v>High (&gt;$70)</v>
      </c>
      <c r="X6034">
        <f>ChurnTable[[#This Row],[MonthlyCharges]]*12</f>
        <v>1263.5999999999999</v>
      </c>
      <c r="Y6034">
        <f>IF(ChurnTable[[#This Row],[Churn]]="Yes",1,0)</f>
        <v>1</v>
      </c>
      <c r="Z6034">
        <f>IF(ChurnTable[[#This Row],[Churn]]="Yes",ChurnTable[[#This Row],[MonthlyCharges]]*12,0)</f>
        <v>1263.5999999999999</v>
      </c>
    </row>
    <row r="6035" spans="1:26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 s="1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 s="2">
        <v>88.95</v>
      </c>
      <c r="T6035" s="2">
        <v>2291.1999999999998</v>
      </c>
      <c r="U6035" t="s">
        <v>23</v>
      </c>
      <c r="V60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35" t="str">
        <f>IF(ChurnTable[[#This Row],[MonthlyCharges]]&lt;35,"Low (&lt;$35)",IF(ChurnTable[[#This Row],[MonthlyCharges]]&lt;70,"Medium ($35-$70)","High (&gt;$70)"))</f>
        <v>High (&gt;$70)</v>
      </c>
      <c r="X6035">
        <f>ChurnTable[[#This Row],[MonthlyCharges]]*12</f>
        <v>1067.4000000000001</v>
      </c>
      <c r="Y6035">
        <f>IF(ChurnTable[[#This Row],[Churn]]="Yes",1,0)</f>
        <v>1</v>
      </c>
      <c r="Z6035">
        <f>IF(ChurnTable[[#This Row],[Churn]]="Yes",ChurnTable[[#This Row],[MonthlyCharges]]*12,0)</f>
        <v>1067.4000000000001</v>
      </c>
    </row>
    <row r="6036" spans="1:26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 s="1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 s="2">
        <v>20.25</v>
      </c>
      <c r="T6036" s="2">
        <v>129.15</v>
      </c>
      <c r="U6036" t="s">
        <v>24</v>
      </c>
      <c r="V60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36" t="str">
        <f>IF(ChurnTable[[#This Row],[MonthlyCharges]]&lt;35,"Low (&lt;$35)",IF(ChurnTable[[#This Row],[MonthlyCharges]]&lt;70,"Medium ($35-$70)","High (&gt;$70)"))</f>
        <v>Low (&lt;$35)</v>
      </c>
      <c r="X6036">
        <f>ChurnTable[[#This Row],[MonthlyCharges]]*12</f>
        <v>243</v>
      </c>
      <c r="Y6036">
        <f>IF(ChurnTable[[#This Row],[Churn]]="Yes",1,0)</f>
        <v>0</v>
      </c>
      <c r="Z6036">
        <f>IF(ChurnTable[[#This Row],[Churn]]="Yes",ChurnTable[[#This Row],[MonthlyCharges]]*12,0)</f>
        <v>0</v>
      </c>
    </row>
    <row r="6037" spans="1:26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 s="1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 s="2">
        <v>110.85</v>
      </c>
      <c r="T6037" s="2">
        <v>7491.75</v>
      </c>
      <c r="U6037" t="s">
        <v>23</v>
      </c>
      <c r="V60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37" t="str">
        <f>IF(ChurnTable[[#This Row],[MonthlyCharges]]&lt;35,"Low (&lt;$35)",IF(ChurnTable[[#This Row],[MonthlyCharges]]&lt;70,"Medium ($35-$70)","High (&gt;$70)"))</f>
        <v>High (&gt;$70)</v>
      </c>
      <c r="X6037">
        <f>ChurnTable[[#This Row],[MonthlyCharges]]*12</f>
        <v>1330.1999999999998</v>
      </c>
      <c r="Y6037">
        <f>IF(ChurnTable[[#This Row],[Churn]]="Yes",1,0)</f>
        <v>1</v>
      </c>
      <c r="Z6037">
        <f>IF(ChurnTable[[#This Row],[Churn]]="Yes",ChurnTable[[#This Row],[MonthlyCharges]]*12,0)</f>
        <v>1330.1999999999998</v>
      </c>
    </row>
    <row r="6038" spans="1:26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 s="1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 s="2">
        <v>110.5</v>
      </c>
      <c r="T6038" s="2">
        <v>5835.5</v>
      </c>
      <c r="U6038" t="s">
        <v>24</v>
      </c>
      <c r="V60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38" t="str">
        <f>IF(ChurnTable[[#This Row],[MonthlyCharges]]&lt;35,"Low (&lt;$35)",IF(ChurnTable[[#This Row],[MonthlyCharges]]&lt;70,"Medium ($35-$70)","High (&gt;$70)"))</f>
        <v>High (&gt;$70)</v>
      </c>
      <c r="X6038">
        <f>ChurnTable[[#This Row],[MonthlyCharges]]*12</f>
        <v>1326</v>
      </c>
      <c r="Y6038">
        <f>IF(ChurnTable[[#This Row],[Churn]]="Yes",1,0)</f>
        <v>0</v>
      </c>
      <c r="Z6038">
        <f>IF(ChurnTable[[#This Row],[Churn]]="Yes",ChurnTable[[#This Row],[MonthlyCharges]]*12,0)</f>
        <v>0</v>
      </c>
    </row>
    <row r="6039" spans="1:26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 s="1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 s="2">
        <v>109.4</v>
      </c>
      <c r="T6039" s="2">
        <v>7031.45</v>
      </c>
      <c r="U6039" t="s">
        <v>24</v>
      </c>
      <c r="V60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39" t="str">
        <f>IF(ChurnTable[[#This Row],[MonthlyCharges]]&lt;35,"Low (&lt;$35)",IF(ChurnTable[[#This Row],[MonthlyCharges]]&lt;70,"Medium ($35-$70)","High (&gt;$70)"))</f>
        <v>High (&gt;$70)</v>
      </c>
      <c r="X6039">
        <f>ChurnTable[[#This Row],[MonthlyCharges]]*12</f>
        <v>1312.8000000000002</v>
      </c>
      <c r="Y6039">
        <f>IF(ChurnTable[[#This Row],[Churn]]="Yes",1,0)</f>
        <v>0</v>
      </c>
      <c r="Z6039">
        <f>IF(ChurnTable[[#This Row],[Churn]]="Yes",ChurnTable[[#This Row],[MonthlyCharges]]*12,0)</f>
        <v>0</v>
      </c>
    </row>
    <row r="6040" spans="1:26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 s="1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 s="2">
        <v>114.2</v>
      </c>
      <c r="T6040" s="2">
        <v>7723.9</v>
      </c>
      <c r="U6040" t="s">
        <v>23</v>
      </c>
      <c r="V60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40" t="str">
        <f>IF(ChurnTable[[#This Row],[MonthlyCharges]]&lt;35,"Low (&lt;$35)",IF(ChurnTable[[#This Row],[MonthlyCharges]]&lt;70,"Medium ($35-$70)","High (&gt;$70)"))</f>
        <v>High (&gt;$70)</v>
      </c>
      <c r="X6040">
        <f>ChurnTable[[#This Row],[MonthlyCharges]]*12</f>
        <v>1370.4</v>
      </c>
      <c r="Y6040">
        <f>IF(ChurnTable[[#This Row],[Churn]]="Yes",1,0)</f>
        <v>1</v>
      </c>
      <c r="Z6040">
        <f>IF(ChurnTable[[#This Row],[Churn]]="Yes",ChurnTable[[#This Row],[MonthlyCharges]]*12,0)</f>
        <v>1370.4</v>
      </c>
    </row>
    <row r="6041" spans="1:26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 s="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 s="2">
        <v>36.5</v>
      </c>
      <c r="T6041" s="2">
        <v>1032</v>
      </c>
      <c r="U6041" t="s">
        <v>23</v>
      </c>
      <c r="V60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41" t="str">
        <f>IF(ChurnTable[[#This Row],[MonthlyCharges]]&lt;35,"Low (&lt;$35)",IF(ChurnTable[[#This Row],[MonthlyCharges]]&lt;70,"Medium ($35-$70)","High (&gt;$70)"))</f>
        <v>Medium ($35-$70)</v>
      </c>
      <c r="X6041">
        <f>ChurnTable[[#This Row],[MonthlyCharges]]*12</f>
        <v>438</v>
      </c>
      <c r="Y6041">
        <f>IF(ChurnTable[[#This Row],[Churn]]="Yes",1,0)</f>
        <v>1</v>
      </c>
      <c r="Z6041">
        <f>IF(ChurnTable[[#This Row],[Churn]]="Yes",ChurnTable[[#This Row],[MonthlyCharges]]*12,0)</f>
        <v>438</v>
      </c>
    </row>
    <row r="6042" spans="1:26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 s="1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 s="2">
        <v>70.75</v>
      </c>
      <c r="T6042" s="2">
        <v>70.75</v>
      </c>
      <c r="U6042" t="s">
        <v>23</v>
      </c>
      <c r="V60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42" t="str">
        <f>IF(ChurnTable[[#This Row],[MonthlyCharges]]&lt;35,"Low (&lt;$35)",IF(ChurnTable[[#This Row],[MonthlyCharges]]&lt;70,"Medium ($35-$70)","High (&gt;$70)"))</f>
        <v>High (&gt;$70)</v>
      </c>
      <c r="X6042">
        <f>ChurnTable[[#This Row],[MonthlyCharges]]*12</f>
        <v>849</v>
      </c>
      <c r="Y6042">
        <f>IF(ChurnTable[[#This Row],[Churn]]="Yes",1,0)</f>
        <v>1</v>
      </c>
      <c r="Z6042">
        <f>IF(ChurnTable[[#This Row],[Churn]]="Yes",ChurnTable[[#This Row],[MonthlyCharges]]*12,0)</f>
        <v>849</v>
      </c>
    </row>
    <row r="6043" spans="1:26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 s="1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 s="2">
        <v>19.95</v>
      </c>
      <c r="T6043" s="2">
        <v>109.6</v>
      </c>
      <c r="U6043" t="s">
        <v>24</v>
      </c>
      <c r="V60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43" t="str">
        <f>IF(ChurnTable[[#This Row],[MonthlyCharges]]&lt;35,"Low (&lt;$35)",IF(ChurnTable[[#This Row],[MonthlyCharges]]&lt;70,"Medium ($35-$70)","High (&gt;$70)"))</f>
        <v>Low (&lt;$35)</v>
      </c>
      <c r="X6043">
        <f>ChurnTable[[#This Row],[MonthlyCharges]]*12</f>
        <v>239.39999999999998</v>
      </c>
      <c r="Y6043">
        <f>IF(ChurnTable[[#This Row],[Churn]]="Yes",1,0)</f>
        <v>0</v>
      </c>
      <c r="Z6043">
        <f>IF(ChurnTable[[#This Row],[Churn]]="Yes",ChurnTable[[#This Row],[MonthlyCharges]]*12,0)</f>
        <v>0</v>
      </c>
    </row>
    <row r="6044" spans="1:26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 s="1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 s="2">
        <v>19.600000000000001</v>
      </c>
      <c r="T6044" s="2">
        <v>727.8</v>
      </c>
      <c r="U6044" t="s">
        <v>24</v>
      </c>
      <c r="V60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44" t="str">
        <f>IF(ChurnTable[[#This Row],[MonthlyCharges]]&lt;35,"Low (&lt;$35)",IF(ChurnTable[[#This Row],[MonthlyCharges]]&lt;70,"Medium ($35-$70)","High (&gt;$70)"))</f>
        <v>Low (&lt;$35)</v>
      </c>
      <c r="X6044">
        <f>ChurnTable[[#This Row],[MonthlyCharges]]*12</f>
        <v>235.20000000000002</v>
      </c>
      <c r="Y6044">
        <f>IF(ChurnTable[[#This Row],[Churn]]="Yes",1,0)</f>
        <v>0</v>
      </c>
      <c r="Z6044">
        <f>IF(ChurnTable[[#This Row],[Churn]]="Yes",ChurnTable[[#This Row],[MonthlyCharges]]*12,0)</f>
        <v>0</v>
      </c>
    </row>
    <row r="6045" spans="1:26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 s="1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 s="2">
        <v>40.15</v>
      </c>
      <c r="T6045" s="2">
        <v>130.75</v>
      </c>
      <c r="U6045" t="s">
        <v>23</v>
      </c>
      <c r="V60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45" t="str">
        <f>IF(ChurnTable[[#This Row],[MonthlyCharges]]&lt;35,"Low (&lt;$35)",IF(ChurnTable[[#This Row],[MonthlyCharges]]&lt;70,"Medium ($35-$70)","High (&gt;$70)"))</f>
        <v>Medium ($35-$70)</v>
      </c>
      <c r="X6045">
        <f>ChurnTable[[#This Row],[MonthlyCharges]]*12</f>
        <v>481.79999999999995</v>
      </c>
      <c r="Y6045">
        <f>IF(ChurnTable[[#This Row],[Churn]]="Yes",1,0)</f>
        <v>1</v>
      </c>
      <c r="Z6045">
        <f>IF(ChurnTable[[#This Row],[Churn]]="Yes",ChurnTable[[#This Row],[MonthlyCharges]]*12,0)</f>
        <v>481.79999999999995</v>
      </c>
    </row>
    <row r="6046" spans="1:26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 s="1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 s="2">
        <v>76.599999999999994</v>
      </c>
      <c r="T6046" s="2">
        <v>893</v>
      </c>
      <c r="U6046" t="s">
        <v>24</v>
      </c>
      <c r="V60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46" t="str">
        <f>IF(ChurnTable[[#This Row],[MonthlyCharges]]&lt;35,"Low (&lt;$35)",IF(ChurnTable[[#This Row],[MonthlyCharges]]&lt;70,"Medium ($35-$70)","High (&gt;$70)"))</f>
        <v>High (&gt;$70)</v>
      </c>
      <c r="X6046">
        <f>ChurnTable[[#This Row],[MonthlyCharges]]*12</f>
        <v>919.19999999999993</v>
      </c>
      <c r="Y6046">
        <f>IF(ChurnTable[[#This Row],[Churn]]="Yes",1,0)</f>
        <v>0</v>
      </c>
      <c r="Z6046">
        <f>IF(ChurnTable[[#This Row],[Churn]]="Yes",ChurnTable[[#This Row],[MonthlyCharges]]*12,0)</f>
        <v>0</v>
      </c>
    </row>
    <row r="6047" spans="1:26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 s="1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 s="2">
        <v>19.600000000000001</v>
      </c>
      <c r="T6047" s="2">
        <v>763.1</v>
      </c>
      <c r="U6047" t="s">
        <v>24</v>
      </c>
      <c r="V60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47" t="str">
        <f>IF(ChurnTable[[#This Row],[MonthlyCharges]]&lt;35,"Low (&lt;$35)",IF(ChurnTable[[#This Row],[MonthlyCharges]]&lt;70,"Medium ($35-$70)","High (&gt;$70)"))</f>
        <v>Low (&lt;$35)</v>
      </c>
      <c r="X6047">
        <f>ChurnTable[[#This Row],[MonthlyCharges]]*12</f>
        <v>235.20000000000002</v>
      </c>
      <c r="Y6047">
        <f>IF(ChurnTable[[#This Row],[Churn]]="Yes",1,0)</f>
        <v>0</v>
      </c>
      <c r="Z6047">
        <f>IF(ChurnTable[[#This Row],[Churn]]="Yes",ChurnTable[[#This Row],[MonthlyCharges]]*12,0)</f>
        <v>0</v>
      </c>
    </row>
    <row r="6048" spans="1:26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 s="1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 s="2">
        <v>85.3</v>
      </c>
      <c r="T6048" s="2">
        <v>781.4</v>
      </c>
      <c r="U6048" t="s">
        <v>24</v>
      </c>
      <c r="V60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48" t="str">
        <f>IF(ChurnTable[[#This Row],[MonthlyCharges]]&lt;35,"Low (&lt;$35)",IF(ChurnTable[[#This Row],[MonthlyCharges]]&lt;70,"Medium ($35-$70)","High (&gt;$70)"))</f>
        <v>High (&gt;$70)</v>
      </c>
      <c r="X6048">
        <f>ChurnTable[[#This Row],[MonthlyCharges]]*12</f>
        <v>1023.5999999999999</v>
      </c>
      <c r="Y6048">
        <f>IF(ChurnTable[[#This Row],[Churn]]="Yes",1,0)</f>
        <v>0</v>
      </c>
      <c r="Z6048">
        <f>IF(ChurnTable[[#This Row],[Churn]]="Yes",ChurnTable[[#This Row],[MonthlyCharges]]*12,0)</f>
        <v>0</v>
      </c>
    </row>
    <row r="6049" spans="1:26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 s="1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 s="2">
        <v>65.849999999999994</v>
      </c>
      <c r="T6049" s="2">
        <v>902.25</v>
      </c>
      <c r="U6049" t="s">
        <v>24</v>
      </c>
      <c r="V60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49" t="str">
        <f>IF(ChurnTable[[#This Row],[MonthlyCharges]]&lt;35,"Low (&lt;$35)",IF(ChurnTable[[#This Row],[MonthlyCharges]]&lt;70,"Medium ($35-$70)","High (&gt;$70)"))</f>
        <v>Medium ($35-$70)</v>
      </c>
      <c r="X6049">
        <f>ChurnTable[[#This Row],[MonthlyCharges]]*12</f>
        <v>790.19999999999993</v>
      </c>
      <c r="Y6049">
        <f>IF(ChurnTable[[#This Row],[Churn]]="Yes",1,0)</f>
        <v>0</v>
      </c>
      <c r="Z6049">
        <f>IF(ChurnTable[[#This Row],[Churn]]="Yes",ChurnTable[[#This Row],[MonthlyCharges]]*12,0)</f>
        <v>0</v>
      </c>
    </row>
    <row r="6050" spans="1:26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 s="1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 s="2">
        <v>94.45</v>
      </c>
      <c r="T6050" s="2">
        <v>2653.65</v>
      </c>
      <c r="U6050" t="s">
        <v>23</v>
      </c>
      <c r="V60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50" t="str">
        <f>IF(ChurnTable[[#This Row],[MonthlyCharges]]&lt;35,"Low (&lt;$35)",IF(ChurnTable[[#This Row],[MonthlyCharges]]&lt;70,"Medium ($35-$70)","High (&gt;$70)"))</f>
        <v>High (&gt;$70)</v>
      </c>
      <c r="X6050">
        <f>ChurnTable[[#This Row],[MonthlyCharges]]*12</f>
        <v>1133.4000000000001</v>
      </c>
      <c r="Y6050">
        <f>IF(ChurnTable[[#This Row],[Churn]]="Yes",1,0)</f>
        <v>1</v>
      </c>
      <c r="Z6050">
        <f>IF(ChurnTable[[#This Row],[Churn]]="Yes",ChurnTable[[#This Row],[MonthlyCharges]]*12,0)</f>
        <v>1133.4000000000001</v>
      </c>
    </row>
    <row r="6051" spans="1:26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 s="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 s="2">
        <v>20.05</v>
      </c>
      <c r="T6051" s="2">
        <v>1016.7</v>
      </c>
      <c r="U6051" t="s">
        <v>24</v>
      </c>
      <c r="V60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51" t="str">
        <f>IF(ChurnTable[[#This Row],[MonthlyCharges]]&lt;35,"Low (&lt;$35)",IF(ChurnTable[[#This Row],[MonthlyCharges]]&lt;70,"Medium ($35-$70)","High (&gt;$70)"))</f>
        <v>Low (&lt;$35)</v>
      </c>
      <c r="X6051">
        <f>ChurnTable[[#This Row],[MonthlyCharges]]*12</f>
        <v>240.60000000000002</v>
      </c>
      <c r="Y6051">
        <f>IF(ChurnTable[[#This Row],[Churn]]="Yes",1,0)</f>
        <v>0</v>
      </c>
      <c r="Z6051">
        <f>IF(ChurnTable[[#This Row],[Churn]]="Yes",ChurnTable[[#This Row],[MonthlyCharges]]*12,0)</f>
        <v>0</v>
      </c>
    </row>
    <row r="6052" spans="1:26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 s="1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 s="2">
        <v>99.4</v>
      </c>
      <c r="T6052" s="2">
        <v>5943.65</v>
      </c>
      <c r="U6052" t="s">
        <v>24</v>
      </c>
      <c r="V60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52" t="str">
        <f>IF(ChurnTable[[#This Row],[MonthlyCharges]]&lt;35,"Low (&lt;$35)",IF(ChurnTable[[#This Row],[MonthlyCharges]]&lt;70,"Medium ($35-$70)","High (&gt;$70)"))</f>
        <v>High (&gt;$70)</v>
      </c>
      <c r="X6052">
        <f>ChurnTable[[#This Row],[MonthlyCharges]]*12</f>
        <v>1192.8000000000002</v>
      </c>
      <c r="Y6052">
        <f>IF(ChurnTable[[#This Row],[Churn]]="Yes",1,0)</f>
        <v>0</v>
      </c>
      <c r="Z6052">
        <f>IF(ChurnTable[[#This Row],[Churn]]="Yes",ChurnTable[[#This Row],[MonthlyCharges]]*12,0)</f>
        <v>0</v>
      </c>
    </row>
    <row r="6053" spans="1:26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 s="1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 s="2">
        <v>20</v>
      </c>
      <c r="T6053" s="2">
        <v>275.7</v>
      </c>
      <c r="U6053" t="s">
        <v>24</v>
      </c>
      <c r="V60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53" t="str">
        <f>IF(ChurnTable[[#This Row],[MonthlyCharges]]&lt;35,"Low (&lt;$35)",IF(ChurnTable[[#This Row],[MonthlyCharges]]&lt;70,"Medium ($35-$70)","High (&gt;$70)"))</f>
        <v>Low (&lt;$35)</v>
      </c>
      <c r="X6053">
        <f>ChurnTable[[#This Row],[MonthlyCharges]]*12</f>
        <v>240</v>
      </c>
      <c r="Y6053">
        <f>IF(ChurnTable[[#This Row],[Churn]]="Yes",1,0)</f>
        <v>0</v>
      </c>
      <c r="Z6053">
        <f>IF(ChurnTable[[#This Row],[Churn]]="Yes",ChurnTable[[#This Row],[MonthlyCharges]]*12,0)</f>
        <v>0</v>
      </c>
    </row>
    <row r="6054" spans="1:26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 s="1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 s="2">
        <v>78.45</v>
      </c>
      <c r="T6054" s="2">
        <v>3126.45</v>
      </c>
      <c r="U6054" t="s">
        <v>24</v>
      </c>
      <c r="V60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54" t="str">
        <f>IF(ChurnTable[[#This Row],[MonthlyCharges]]&lt;35,"Low (&lt;$35)",IF(ChurnTable[[#This Row],[MonthlyCharges]]&lt;70,"Medium ($35-$70)","High (&gt;$70)"))</f>
        <v>High (&gt;$70)</v>
      </c>
      <c r="X6054">
        <f>ChurnTable[[#This Row],[MonthlyCharges]]*12</f>
        <v>941.40000000000009</v>
      </c>
      <c r="Y6054">
        <f>IF(ChurnTable[[#This Row],[Churn]]="Yes",1,0)</f>
        <v>0</v>
      </c>
      <c r="Z6054">
        <f>IF(ChurnTable[[#This Row],[Churn]]="Yes",ChurnTable[[#This Row],[MonthlyCharges]]*12,0)</f>
        <v>0</v>
      </c>
    </row>
    <row r="6055" spans="1:26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 s="1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 s="2">
        <v>25.1</v>
      </c>
      <c r="T6055" s="2">
        <v>1070.1500000000001</v>
      </c>
      <c r="U6055" t="s">
        <v>24</v>
      </c>
      <c r="V60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55" t="str">
        <f>IF(ChurnTable[[#This Row],[MonthlyCharges]]&lt;35,"Low (&lt;$35)",IF(ChurnTable[[#This Row],[MonthlyCharges]]&lt;70,"Medium ($35-$70)","High (&gt;$70)"))</f>
        <v>Low (&lt;$35)</v>
      </c>
      <c r="X6055">
        <f>ChurnTable[[#This Row],[MonthlyCharges]]*12</f>
        <v>301.20000000000005</v>
      </c>
      <c r="Y6055">
        <f>IF(ChurnTable[[#This Row],[Churn]]="Yes",1,0)</f>
        <v>0</v>
      </c>
      <c r="Z6055">
        <f>IF(ChurnTable[[#This Row],[Churn]]="Yes",ChurnTable[[#This Row],[MonthlyCharges]]*12,0)</f>
        <v>0</v>
      </c>
    </row>
    <row r="6056" spans="1:26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 s="1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 s="2">
        <v>97.35</v>
      </c>
      <c r="T6056" s="2">
        <v>3457.9</v>
      </c>
      <c r="U6056" t="s">
        <v>23</v>
      </c>
      <c r="V60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56" t="str">
        <f>IF(ChurnTable[[#This Row],[MonthlyCharges]]&lt;35,"Low (&lt;$35)",IF(ChurnTable[[#This Row],[MonthlyCharges]]&lt;70,"Medium ($35-$70)","High (&gt;$70)"))</f>
        <v>High (&gt;$70)</v>
      </c>
      <c r="X6056">
        <f>ChurnTable[[#This Row],[MonthlyCharges]]*12</f>
        <v>1168.1999999999998</v>
      </c>
      <c r="Y6056">
        <f>IF(ChurnTable[[#This Row],[Churn]]="Yes",1,0)</f>
        <v>1</v>
      </c>
      <c r="Z6056">
        <f>IF(ChurnTable[[#This Row],[Churn]]="Yes",ChurnTable[[#This Row],[MonthlyCharges]]*12,0)</f>
        <v>1168.1999999999998</v>
      </c>
    </row>
    <row r="6057" spans="1:26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 s="1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 s="2">
        <v>55</v>
      </c>
      <c r="T6057" s="2">
        <v>340.4</v>
      </c>
      <c r="U6057" t="s">
        <v>24</v>
      </c>
      <c r="V60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57" t="str">
        <f>IF(ChurnTable[[#This Row],[MonthlyCharges]]&lt;35,"Low (&lt;$35)",IF(ChurnTable[[#This Row],[MonthlyCharges]]&lt;70,"Medium ($35-$70)","High (&gt;$70)"))</f>
        <v>Medium ($35-$70)</v>
      </c>
      <c r="X6057">
        <f>ChurnTable[[#This Row],[MonthlyCharges]]*12</f>
        <v>660</v>
      </c>
      <c r="Y6057">
        <f>IF(ChurnTable[[#This Row],[Churn]]="Yes",1,0)</f>
        <v>0</v>
      </c>
      <c r="Z6057">
        <f>IF(ChurnTable[[#This Row],[Churn]]="Yes",ChurnTable[[#This Row],[MonthlyCharges]]*12,0)</f>
        <v>0</v>
      </c>
    </row>
    <row r="6058" spans="1:26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 s="1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 s="2">
        <v>71.099999999999994</v>
      </c>
      <c r="T6058" s="2">
        <v>4299.2</v>
      </c>
      <c r="U6058" t="s">
        <v>24</v>
      </c>
      <c r="V60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58" t="str">
        <f>IF(ChurnTable[[#This Row],[MonthlyCharges]]&lt;35,"Low (&lt;$35)",IF(ChurnTable[[#This Row],[MonthlyCharges]]&lt;70,"Medium ($35-$70)","High (&gt;$70)"))</f>
        <v>High (&gt;$70)</v>
      </c>
      <c r="X6058">
        <f>ChurnTable[[#This Row],[MonthlyCharges]]*12</f>
        <v>853.19999999999993</v>
      </c>
      <c r="Y6058">
        <f>IF(ChurnTable[[#This Row],[Churn]]="Yes",1,0)</f>
        <v>0</v>
      </c>
      <c r="Z6058">
        <f>IF(ChurnTable[[#This Row],[Churn]]="Yes",ChurnTable[[#This Row],[MonthlyCharges]]*12,0)</f>
        <v>0</v>
      </c>
    </row>
    <row r="6059" spans="1:26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 s="1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 s="2">
        <v>61.55</v>
      </c>
      <c r="T6059" s="2">
        <v>1093.2</v>
      </c>
      <c r="U6059" t="s">
        <v>24</v>
      </c>
      <c r="V60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59" t="str">
        <f>IF(ChurnTable[[#This Row],[MonthlyCharges]]&lt;35,"Low (&lt;$35)",IF(ChurnTable[[#This Row],[MonthlyCharges]]&lt;70,"Medium ($35-$70)","High (&gt;$70)"))</f>
        <v>Medium ($35-$70)</v>
      </c>
      <c r="X6059">
        <f>ChurnTable[[#This Row],[MonthlyCharges]]*12</f>
        <v>738.59999999999991</v>
      </c>
      <c r="Y6059">
        <f>IF(ChurnTable[[#This Row],[Churn]]="Yes",1,0)</f>
        <v>0</v>
      </c>
      <c r="Z6059">
        <f>IF(ChurnTable[[#This Row],[Churn]]="Yes",ChurnTable[[#This Row],[MonthlyCharges]]*12,0)</f>
        <v>0</v>
      </c>
    </row>
    <row r="6060" spans="1:26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 s="1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 s="2">
        <v>45.9</v>
      </c>
      <c r="T6060" s="2">
        <v>521.9</v>
      </c>
      <c r="U6060" t="s">
        <v>24</v>
      </c>
      <c r="V60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60" t="str">
        <f>IF(ChurnTable[[#This Row],[MonthlyCharges]]&lt;35,"Low (&lt;$35)",IF(ChurnTable[[#This Row],[MonthlyCharges]]&lt;70,"Medium ($35-$70)","High (&gt;$70)"))</f>
        <v>Medium ($35-$70)</v>
      </c>
      <c r="X6060">
        <f>ChurnTable[[#This Row],[MonthlyCharges]]*12</f>
        <v>550.79999999999995</v>
      </c>
      <c r="Y6060">
        <f>IF(ChurnTable[[#This Row],[Churn]]="Yes",1,0)</f>
        <v>0</v>
      </c>
      <c r="Z6060">
        <f>IF(ChurnTable[[#This Row],[Churn]]="Yes",ChurnTable[[#This Row],[MonthlyCharges]]*12,0)</f>
        <v>0</v>
      </c>
    </row>
    <row r="6061" spans="1:26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 s="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 s="2">
        <v>40.299999999999997</v>
      </c>
      <c r="T6061" s="2">
        <v>1630.4</v>
      </c>
      <c r="U6061" t="s">
        <v>24</v>
      </c>
      <c r="V60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61" t="str">
        <f>IF(ChurnTable[[#This Row],[MonthlyCharges]]&lt;35,"Low (&lt;$35)",IF(ChurnTable[[#This Row],[MonthlyCharges]]&lt;70,"Medium ($35-$70)","High (&gt;$70)"))</f>
        <v>Medium ($35-$70)</v>
      </c>
      <c r="X6061">
        <f>ChurnTable[[#This Row],[MonthlyCharges]]*12</f>
        <v>483.59999999999997</v>
      </c>
      <c r="Y6061">
        <f>IF(ChurnTable[[#This Row],[Churn]]="Yes",1,0)</f>
        <v>0</v>
      </c>
      <c r="Z6061">
        <f>IF(ChurnTable[[#This Row],[Churn]]="Yes",ChurnTable[[#This Row],[MonthlyCharges]]*12,0)</f>
        <v>0</v>
      </c>
    </row>
    <row r="6062" spans="1:26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 s="1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 s="2">
        <v>87.1</v>
      </c>
      <c r="T6062" s="2">
        <v>713.6</v>
      </c>
      <c r="U6062" t="s">
        <v>24</v>
      </c>
      <c r="V60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62" t="str">
        <f>IF(ChurnTable[[#This Row],[MonthlyCharges]]&lt;35,"Low (&lt;$35)",IF(ChurnTable[[#This Row],[MonthlyCharges]]&lt;70,"Medium ($35-$70)","High (&gt;$70)"))</f>
        <v>High (&gt;$70)</v>
      </c>
      <c r="X6062">
        <f>ChurnTable[[#This Row],[MonthlyCharges]]*12</f>
        <v>1045.1999999999998</v>
      </c>
      <c r="Y6062">
        <f>IF(ChurnTable[[#This Row],[Churn]]="Yes",1,0)</f>
        <v>0</v>
      </c>
      <c r="Z6062">
        <f>IF(ChurnTable[[#This Row],[Churn]]="Yes",ChurnTable[[#This Row],[MonthlyCharges]]*12,0)</f>
        <v>0</v>
      </c>
    </row>
    <row r="6063" spans="1:26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 s="1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 s="2">
        <v>49.5</v>
      </c>
      <c r="T6063" s="2">
        <v>1265.6500000000001</v>
      </c>
      <c r="U6063" t="s">
        <v>24</v>
      </c>
      <c r="V60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63" t="str">
        <f>IF(ChurnTable[[#This Row],[MonthlyCharges]]&lt;35,"Low (&lt;$35)",IF(ChurnTable[[#This Row],[MonthlyCharges]]&lt;70,"Medium ($35-$70)","High (&gt;$70)"))</f>
        <v>Medium ($35-$70)</v>
      </c>
      <c r="X6063">
        <f>ChurnTable[[#This Row],[MonthlyCharges]]*12</f>
        <v>594</v>
      </c>
      <c r="Y6063">
        <f>IF(ChurnTable[[#This Row],[Churn]]="Yes",1,0)</f>
        <v>0</v>
      </c>
      <c r="Z6063">
        <f>IF(ChurnTable[[#This Row],[Churn]]="Yes",ChurnTable[[#This Row],[MonthlyCharges]]*12,0)</f>
        <v>0</v>
      </c>
    </row>
    <row r="6064" spans="1:26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 s="1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 s="2">
        <v>73.8</v>
      </c>
      <c r="T6064" s="2">
        <v>4003.85</v>
      </c>
      <c r="U6064" t="s">
        <v>24</v>
      </c>
      <c r="V60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64" t="str">
        <f>IF(ChurnTable[[#This Row],[MonthlyCharges]]&lt;35,"Low (&lt;$35)",IF(ChurnTable[[#This Row],[MonthlyCharges]]&lt;70,"Medium ($35-$70)","High (&gt;$70)"))</f>
        <v>High (&gt;$70)</v>
      </c>
      <c r="X6064">
        <f>ChurnTable[[#This Row],[MonthlyCharges]]*12</f>
        <v>885.59999999999991</v>
      </c>
      <c r="Y6064">
        <f>IF(ChurnTable[[#This Row],[Churn]]="Yes",1,0)</f>
        <v>0</v>
      </c>
      <c r="Z6064">
        <f>IF(ChurnTable[[#This Row],[Churn]]="Yes",ChurnTable[[#This Row],[MonthlyCharges]]*12,0)</f>
        <v>0</v>
      </c>
    </row>
    <row r="6065" spans="1:26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 s="1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 s="2">
        <v>19.2</v>
      </c>
      <c r="T6065" s="2">
        <v>1401.4</v>
      </c>
      <c r="U6065" t="s">
        <v>24</v>
      </c>
      <c r="V60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65" t="str">
        <f>IF(ChurnTable[[#This Row],[MonthlyCharges]]&lt;35,"Low (&lt;$35)",IF(ChurnTable[[#This Row],[MonthlyCharges]]&lt;70,"Medium ($35-$70)","High (&gt;$70)"))</f>
        <v>Low (&lt;$35)</v>
      </c>
      <c r="X6065">
        <f>ChurnTable[[#This Row],[MonthlyCharges]]*12</f>
        <v>230.39999999999998</v>
      </c>
      <c r="Y6065">
        <f>IF(ChurnTable[[#This Row],[Churn]]="Yes",1,0)</f>
        <v>0</v>
      </c>
      <c r="Z6065">
        <f>IF(ChurnTable[[#This Row],[Churn]]="Yes",ChurnTable[[#This Row],[MonthlyCharges]]*12,0)</f>
        <v>0</v>
      </c>
    </row>
    <row r="6066" spans="1:26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 s="1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 s="2">
        <v>45.3</v>
      </c>
      <c r="T6066" s="2">
        <v>45.3</v>
      </c>
      <c r="U6066" t="s">
        <v>23</v>
      </c>
      <c r="V60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66" t="str">
        <f>IF(ChurnTable[[#This Row],[MonthlyCharges]]&lt;35,"Low (&lt;$35)",IF(ChurnTable[[#This Row],[MonthlyCharges]]&lt;70,"Medium ($35-$70)","High (&gt;$70)"))</f>
        <v>Medium ($35-$70)</v>
      </c>
      <c r="X6066">
        <f>ChurnTable[[#This Row],[MonthlyCharges]]*12</f>
        <v>543.59999999999991</v>
      </c>
      <c r="Y6066">
        <f>IF(ChurnTable[[#This Row],[Churn]]="Yes",1,0)</f>
        <v>1</v>
      </c>
      <c r="Z6066">
        <f>IF(ChurnTable[[#This Row],[Churn]]="Yes",ChurnTable[[#This Row],[MonthlyCharges]]*12,0)</f>
        <v>543.59999999999991</v>
      </c>
    </row>
    <row r="6067" spans="1:26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 s="1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 s="2">
        <v>25</v>
      </c>
      <c r="T6067" s="2">
        <v>1510.5</v>
      </c>
      <c r="U6067" t="s">
        <v>24</v>
      </c>
      <c r="V60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67" t="str">
        <f>IF(ChurnTable[[#This Row],[MonthlyCharges]]&lt;35,"Low (&lt;$35)",IF(ChurnTable[[#This Row],[MonthlyCharges]]&lt;70,"Medium ($35-$70)","High (&gt;$70)"))</f>
        <v>Low (&lt;$35)</v>
      </c>
      <c r="X6067">
        <f>ChurnTable[[#This Row],[MonthlyCharges]]*12</f>
        <v>300</v>
      </c>
      <c r="Y6067">
        <f>IF(ChurnTable[[#This Row],[Churn]]="Yes",1,0)</f>
        <v>0</v>
      </c>
      <c r="Z6067">
        <f>IF(ChurnTable[[#This Row],[Churn]]="Yes",ChurnTable[[#This Row],[MonthlyCharges]]*12,0)</f>
        <v>0</v>
      </c>
    </row>
    <row r="6068" spans="1:26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 s="1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 s="2">
        <v>94.95</v>
      </c>
      <c r="T6068" s="2">
        <v>178.1</v>
      </c>
      <c r="U6068" t="s">
        <v>23</v>
      </c>
      <c r="V60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68" t="str">
        <f>IF(ChurnTable[[#This Row],[MonthlyCharges]]&lt;35,"Low (&lt;$35)",IF(ChurnTable[[#This Row],[MonthlyCharges]]&lt;70,"Medium ($35-$70)","High (&gt;$70)"))</f>
        <v>High (&gt;$70)</v>
      </c>
      <c r="X6068">
        <f>ChurnTable[[#This Row],[MonthlyCharges]]*12</f>
        <v>1139.4000000000001</v>
      </c>
      <c r="Y6068">
        <f>IF(ChurnTable[[#This Row],[Churn]]="Yes",1,0)</f>
        <v>1</v>
      </c>
      <c r="Z6068">
        <f>IF(ChurnTable[[#This Row],[Churn]]="Yes",ChurnTable[[#This Row],[MonthlyCharges]]*12,0)</f>
        <v>1139.4000000000001</v>
      </c>
    </row>
    <row r="6069" spans="1:26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 s="1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 s="2">
        <v>35.299999999999997</v>
      </c>
      <c r="T6069" s="2">
        <v>264.8</v>
      </c>
      <c r="U6069" t="s">
        <v>24</v>
      </c>
      <c r="V60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69" t="str">
        <f>IF(ChurnTable[[#This Row],[MonthlyCharges]]&lt;35,"Low (&lt;$35)",IF(ChurnTable[[#This Row],[MonthlyCharges]]&lt;70,"Medium ($35-$70)","High (&gt;$70)"))</f>
        <v>Medium ($35-$70)</v>
      </c>
      <c r="X6069">
        <f>ChurnTable[[#This Row],[MonthlyCharges]]*12</f>
        <v>423.59999999999997</v>
      </c>
      <c r="Y6069">
        <f>IF(ChurnTable[[#This Row],[Churn]]="Yes",1,0)</f>
        <v>0</v>
      </c>
      <c r="Z6069">
        <f>IF(ChurnTable[[#This Row],[Churn]]="Yes",ChurnTable[[#This Row],[MonthlyCharges]]*12,0)</f>
        <v>0</v>
      </c>
    </row>
    <row r="6070" spans="1:26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 s="1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 s="2">
        <v>44.55</v>
      </c>
      <c r="T6070" s="2">
        <v>480.6</v>
      </c>
      <c r="U6070" t="s">
        <v>23</v>
      </c>
      <c r="V60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70" t="str">
        <f>IF(ChurnTable[[#This Row],[MonthlyCharges]]&lt;35,"Low (&lt;$35)",IF(ChurnTable[[#This Row],[MonthlyCharges]]&lt;70,"Medium ($35-$70)","High (&gt;$70)"))</f>
        <v>Medium ($35-$70)</v>
      </c>
      <c r="X6070">
        <f>ChurnTable[[#This Row],[MonthlyCharges]]*12</f>
        <v>534.59999999999991</v>
      </c>
      <c r="Y6070">
        <f>IF(ChurnTable[[#This Row],[Churn]]="Yes",1,0)</f>
        <v>1</v>
      </c>
      <c r="Z6070">
        <f>IF(ChurnTable[[#This Row],[Churn]]="Yes",ChurnTable[[#This Row],[MonthlyCharges]]*12,0)</f>
        <v>534.59999999999991</v>
      </c>
    </row>
    <row r="6071" spans="1:26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 s="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 s="2">
        <v>76.75</v>
      </c>
      <c r="T6071" s="2">
        <v>4541.8999999999996</v>
      </c>
      <c r="U6071" t="s">
        <v>24</v>
      </c>
      <c r="V60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71" t="str">
        <f>IF(ChurnTable[[#This Row],[MonthlyCharges]]&lt;35,"Low (&lt;$35)",IF(ChurnTable[[#This Row],[MonthlyCharges]]&lt;70,"Medium ($35-$70)","High (&gt;$70)"))</f>
        <v>High (&gt;$70)</v>
      </c>
      <c r="X6071">
        <f>ChurnTable[[#This Row],[MonthlyCharges]]*12</f>
        <v>921</v>
      </c>
      <c r="Y6071">
        <f>IF(ChurnTable[[#This Row],[Churn]]="Yes",1,0)</f>
        <v>0</v>
      </c>
      <c r="Z6071">
        <f>IF(ChurnTable[[#This Row],[Churn]]="Yes",ChurnTable[[#This Row],[MonthlyCharges]]*12,0)</f>
        <v>0</v>
      </c>
    </row>
    <row r="6072" spans="1:26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 s="1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 s="2">
        <v>81</v>
      </c>
      <c r="T6072" s="2">
        <v>4976.1499999999996</v>
      </c>
      <c r="U6072" t="s">
        <v>24</v>
      </c>
      <c r="V60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72" t="str">
        <f>IF(ChurnTable[[#This Row],[MonthlyCharges]]&lt;35,"Low (&lt;$35)",IF(ChurnTable[[#This Row],[MonthlyCharges]]&lt;70,"Medium ($35-$70)","High (&gt;$70)"))</f>
        <v>High (&gt;$70)</v>
      </c>
      <c r="X6072">
        <f>ChurnTable[[#This Row],[MonthlyCharges]]*12</f>
        <v>972</v>
      </c>
      <c r="Y6072">
        <f>IF(ChurnTable[[#This Row],[Churn]]="Yes",1,0)</f>
        <v>0</v>
      </c>
      <c r="Z6072">
        <f>IF(ChurnTable[[#This Row],[Churn]]="Yes",ChurnTable[[#This Row],[MonthlyCharges]]*12,0)</f>
        <v>0</v>
      </c>
    </row>
    <row r="6073" spans="1:26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 s="1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 s="2">
        <v>105.55</v>
      </c>
      <c r="T6073" s="2">
        <v>7542.25</v>
      </c>
      <c r="U6073" t="s">
        <v>24</v>
      </c>
      <c r="V60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73" t="str">
        <f>IF(ChurnTable[[#This Row],[MonthlyCharges]]&lt;35,"Low (&lt;$35)",IF(ChurnTable[[#This Row],[MonthlyCharges]]&lt;70,"Medium ($35-$70)","High (&gt;$70)"))</f>
        <v>High (&gt;$70)</v>
      </c>
      <c r="X6073">
        <f>ChurnTable[[#This Row],[MonthlyCharges]]*12</f>
        <v>1266.5999999999999</v>
      </c>
      <c r="Y6073">
        <f>IF(ChurnTable[[#This Row],[Churn]]="Yes",1,0)</f>
        <v>0</v>
      </c>
      <c r="Z6073">
        <f>IF(ChurnTable[[#This Row],[Churn]]="Yes",ChurnTable[[#This Row],[MonthlyCharges]]*12,0)</f>
        <v>0</v>
      </c>
    </row>
    <row r="6074" spans="1:26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 s="1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 s="2">
        <v>18.8</v>
      </c>
      <c r="T6074" s="2">
        <v>251.25</v>
      </c>
      <c r="U6074" t="s">
        <v>24</v>
      </c>
      <c r="V60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074" t="str">
        <f>IF(ChurnTable[[#This Row],[MonthlyCharges]]&lt;35,"Low (&lt;$35)",IF(ChurnTable[[#This Row],[MonthlyCharges]]&lt;70,"Medium ($35-$70)","High (&gt;$70)"))</f>
        <v>Low (&lt;$35)</v>
      </c>
      <c r="X6074">
        <f>ChurnTable[[#This Row],[MonthlyCharges]]*12</f>
        <v>225.60000000000002</v>
      </c>
      <c r="Y6074">
        <f>IF(ChurnTable[[#This Row],[Churn]]="Yes",1,0)</f>
        <v>0</v>
      </c>
      <c r="Z6074">
        <f>IF(ChurnTable[[#This Row],[Churn]]="Yes",ChurnTable[[#This Row],[MonthlyCharges]]*12,0)</f>
        <v>0</v>
      </c>
    </row>
    <row r="6075" spans="1:26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 s="1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 s="2">
        <v>24.9</v>
      </c>
      <c r="T6075" s="2">
        <v>1595.5</v>
      </c>
      <c r="U6075" t="s">
        <v>24</v>
      </c>
      <c r="V60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75" t="str">
        <f>IF(ChurnTable[[#This Row],[MonthlyCharges]]&lt;35,"Low (&lt;$35)",IF(ChurnTable[[#This Row],[MonthlyCharges]]&lt;70,"Medium ($35-$70)","High (&gt;$70)"))</f>
        <v>Low (&lt;$35)</v>
      </c>
      <c r="X6075">
        <f>ChurnTable[[#This Row],[MonthlyCharges]]*12</f>
        <v>298.79999999999995</v>
      </c>
      <c r="Y6075">
        <f>IF(ChurnTable[[#This Row],[Churn]]="Yes",1,0)</f>
        <v>0</v>
      </c>
      <c r="Z6075">
        <f>IF(ChurnTable[[#This Row],[Churn]]="Yes",ChurnTable[[#This Row],[MonthlyCharges]]*12,0)</f>
        <v>0</v>
      </c>
    </row>
    <row r="6076" spans="1:26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 s="1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 s="2">
        <v>23.45</v>
      </c>
      <c r="T6076" s="2">
        <v>23.45</v>
      </c>
      <c r="U6076" t="s">
        <v>23</v>
      </c>
      <c r="V60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76" t="str">
        <f>IF(ChurnTable[[#This Row],[MonthlyCharges]]&lt;35,"Low (&lt;$35)",IF(ChurnTable[[#This Row],[MonthlyCharges]]&lt;70,"Medium ($35-$70)","High (&gt;$70)"))</f>
        <v>Low (&lt;$35)</v>
      </c>
      <c r="X6076">
        <f>ChurnTable[[#This Row],[MonthlyCharges]]*12</f>
        <v>281.39999999999998</v>
      </c>
      <c r="Y6076">
        <f>IF(ChurnTable[[#This Row],[Churn]]="Yes",1,0)</f>
        <v>1</v>
      </c>
      <c r="Z6076">
        <f>IF(ChurnTable[[#This Row],[Churn]]="Yes",ChurnTable[[#This Row],[MonthlyCharges]]*12,0)</f>
        <v>281.39999999999998</v>
      </c>
    </row>
    <row r="6077" spans="1:26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 s="1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 s="2">
        <v>64.900000000000006</v>
      </c>
      <c r="T6077" s="2">
        <v>685.55</v>
      </c>
      <c r="U6077" t="s">
        <v>24</v>
      </c>
      <c r="V60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77" t="str">
        <f>IF(ChurnTable[[#This Row],[MonthlyCharges]]&lt;35,"Low (&lt;$35)",IF(ChurnTable[[#This Row],[MonthlyCharges]]&lt;70,"Medium ($35-$70)","High (&gt;$70)"))</f>
        <v>Medium ($35-$70)</v>
      </c>
      <c r="X6077">
        <f>ChurnTable[[#This Row],[MonthlyCharges]]*12</f>
        <v>778.80000000000007</v>
      </c>
      <c r="Y6077">
        <f>IF(ChurnTable[[#This Row],[Churn]]="Yes",1,0)</f>
        <v>0</v>
      </c>
      <c r="Z6077">
        <f>IF(ChurnTable[[#This Row],[Churn]]="Yes",ChurnTable[[#This Row],[MonthlyCharges]]*12,0)</f>
        <v>0</v>
      </c>
    </row>
    <row r="6078" spans="1:26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 s="1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 s="2">
        <v>61.35</v>
      </c>
      <c r="T6078" s="2">
        <v>3874.1</v>
      </c>
      <c r="U6078" t="s">
        <v>24</v>
      </c>
      <c r="V60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78" t="str">
        <f>IF(ChurnTable[[#This Row],[MonthlyCharges]]&lt;35,"Low (&lt;$35)",IF(ChurnTable[[#This Row],[MonthlyCharges]]&lt;70,"Medium ($35-$70)","High (&gt;$70)"))</f>
        <v>Medium ($35-$70)</v>
      </c>
      <c r="X6078">
        <f>ChurnTable[[#This Row],[MonthlyCharges]]*12</f>
        <v>736.2</v>
      </c>
      <c r="Y6078">
        <f>IF(ChurnTable[[#This Row],[Churn]]="Yes",1,0)</f>
        <v>0</v>
      </c>
      <c r="Z6078">
        <f>IF(ChurnTable[[#This Row],[Churn]]="Yes",ChurnTable[[#This Row],[MonthlyCharges]]*12,0)</f>
        <v>0</v>
      </c>
    </row>
    <row r="6079" spans="1:26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 s="1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 s="2">
        <v>113.95</v>
      </c>
      <c r="T6079" s="2">
        <v>6891.4</v>
      </c>
      <c r="U6079" t="s">
        <v>24</v>
      </c>
      <c r="V60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79" t="str">
        <f>IF(ChurnTable[[#This Row],[MonthlyCharges]]&lt;35,"Low (&lt;$35)",IF(ChurnTable[[#This Row],[MonthlyCharges]]&lt;70,"Medium ($35-$70)","High (&gt;$70)"))</f>
        <v>High (&gt;$70)</v>
      </c>
      <c r="X6079">
        <f>ChurnTable[[#This Row],[MonthlyCharges]]*12</f>
        <v>1367.4</v>
      </c>
      <c r="Y6079">
        <f>IF(ChurnTable[[#This Row],[Churn]]="Yes",1,0)</f>
        <v>0</v>
      </c>
      <c r="Z6079">
        <f>IF(ChurnTable[[#This Row],[Churn]]="Yes",ChurnTable[[#This Row],[MonthlyCharges]]*12,0)</f>
        <v>0</v>
      </c>
    </row>
    <row r="6080" spans="1:26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 s="1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 s="2">
        <v>90.15</v>
      </c>
      <c r="T6080" s="2">
        <v>4916.95</v>
      </c>
      <c r="U6080" t="s">
        <v>24</v>
      </c>
      <c r="V60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80" t="str">
        <f>IF(ChurnTable[[#This Row],[MonthlyCharges]]&lt;35,"Low (&lt;$35)",IF(ChurnTable[[#This Row],[MonthlyCharges]]&lt;70,"Medium ($35-$70)","High (&gt;$70)"))</f>
        <v>High (&gt;$70)</v>
      </c>
      <c r="X6080">
        <f>ChurnTable[[#This Row],[MonthlyCharges]]*12</f>
        <v>1081.8000000000002</v>
      </c>
      <c r="Y6080">
        <f>IF(ChurnTable[[#This Row],[Churn]]="Yes",1,0)</f>
        <v>0</v>
      </c>
      <c r="Z6080">
        <f>IF(ChurnTable[[#This Row],[Churn]]="Yes",ChurnTable[[#This Row],[MonthlyCharges]]*12,0)</f>
        <v>0</v>
      </c>
    </row>
    <row r="6081" spans="1:26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 s="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 s="2">
        <v>54.1</v>
      </c>
      <c r="T6081" s="2">
        <v>1373</v>
      </c>
      <c r="U6081" t="s">
        <v>24</v>
      </c>
      <c r="V60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81" t="str">
        <f>IF(ChurnTable[[#This Row],[MonthlyCharges]]&lt;35,"Low (&lt;$35)",IF(ChurnTable[[#This Row],[MonthlyCharges]]&lt;70,"Medium ($35-$70)","High (&gt;$70)"))</f>
        <v>Medium ($35-$70)</v>
      </c>
      <c r="X6081">
        <f>ChurnTable[[#This Row],[MonthlyCharges]]*12</f>
        <v>649.20000000000005</v>
      </c>
      <c r="Y6081">
        <f>IF(ChurnTable[[#This Row],[Churn]]="Yes",1,0)</f>
        <v>0</v>
      </c>
      <c r="Z6081">
        <f>IF(ChurnTable[[#This Row],[Churn]]="Yes",ChurnTable[[#This Row],[MonthlyCharges]]*12,0)</f>
        <v>0</v>
      </c>
    </row>
    <row r="6082" spans="1:26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 s="1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 s="2">
        <v>29.7</v>
      </c>
      <c r="T6082" s="2">
        <v>29.7</v>
      </c>
      <c r="U6082" t="s">
        <v>23</v>
      </c>
      <c r="V60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82" t="str">
        <f>IF(ChurnTable[[#This Row],[MonthlyCharges]]&lt;35,"Low (&lt;$35)",IF(ChurnTable[[#This Row],[MonthlyCharges]]&lt;70,"Medium ($35-$70)","High (&gt;$70)"))</f>
        <v>Low (&lt;$35)</v>
      </c>
      <c r="X6082">
        <f>ChurnTable[[#This Row],[MonthlyCharges]]*12</f>
        <v>356.4</v>
      </c>
      <c r="Y6082">
        <f>IF(ChurnTable[[#This Row],[Churn]]="Yes",1,0)</f>
        <v>1</v>
      </c>
      <c r="Z6082">
        <f>IF(ChurnTable[[#This Row],[Churn]]="Yes",ChurnTable[[#This Row],[MonthlyCharges]]*12,0)</f>
        <v>356.4</v>
      </c>
    </row>
    <row r="6083" spans="1:26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 s="1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 s="2">
        <v>49.8</v>
      </c>
      <c r="T6083" s="2">
        <v>49.8</v>
      </c>
      <c r="U6083" t="s">
        <v>24</v>
      </c>
      <c r="V60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83" t="str">
        <f>IF(ChurnTable[[#This Row],[MonthlyCharges]]&lt;35,"Low (&lt;$35)",IF(ChurnTable[[#This Row],[MonthlyCharges]]&lt;70,"Medium ($35-$70)","High (&gt;$70)"))</f>
        <v>Medium ($35-$70)</v>
      </c>
      <c r="X6083">
        <f>ChurnTable[[#This Row],[MonthlyCharges]]*12</f>
        <v>597.59999999999991</v>
      </c>
      <c r="Y6083">
        <f>IF(ChurnTable[[#This Row],[Churn]]="Yes",1,0)</f>
        <v>0</v>
      </c>
      <c r="Z6083">
        <f>IF(ChurnTable[[#This Row],[Churn]]="Yes",ChurnTable[[#This Row],[MonthlyCharges]]*12,0)</f>
        <v>0</v>
      </c>
    </row>
    <row r="6084" spans="1:26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 s="1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 s="2">
        <v>101.1</v>
      </c>
      <c r="T6084" s="2">
        <v>6039.9</v>
      </c>
      <c r="U6084" t="s">
        <v>23</v>
      </c>
      <c r="V60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84" t="str">
        <f>IF(ChurnTable[[#This Row],[MonthlyCharges]]&lt;35,"Low (&lt;$35)",IF(ChurnTable[[#This Row],[MonthlyCharges]]&lt;70,"Medium ($35-$70)","High (&gt;$70)"))</f>
        <v>High (&gt;$70)</v>
      </c>
      <c r="X6084">
        <f>ChurnTable[[#This Row],[MonthlyCharges]]*12</f>
        <v>1213.1999999999998</v>
      </c>
      <c r="Y6084">
        <f>IF(ChurnTable[[#This Row],[Churn]]="Yes",1,0)</f>
        <v>1</v>
      </c>
      <c r="Z6084">
        <f>IF(ChurnTable[[#This Row],[Churn]]="Yes",ChurnTable[[#This Row],[MonthlyCharges]]*12,0)</f>
        <v>1213.1999999999998</v>
      </c>
    </row>
    <row r="6085" spans="1:26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 s="1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 s="2">
        <v>24.4</v>
      </c>
      <c r="T6085" s="2">
        <v>1548.65</v>
      </c>
      <c r="U6085" t="s">
        <v>24</v>
      </c>
      <c r="V60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85" t="str">
        <f>IF(ChurnTable[[#This Row],[MonthlyCharges]]&lt;35,"Low (&lt;$35)",IF(ChurnTable[[#This Row],[MonthlyCharges]]&lt;70,"Medium ($35-$70)","High (&gt;$70)"))</f>
        <v>Low (&lt;$35)</v>
      </c>
      <c r="X6085">
        <f>ChurnTable[[#This Row],[MonthlyCharges]]*12</f>
        <v>292.79999999999995</v>
      </c>
      <c r="Y6085">
        <f>IF(ChurnTable[[#This Row],[Churn]]="Yes",1,0)</f>
        <v>0</v>
      </c>
      <c r="Z6085">
        <f>IF(ChurnTable[[#This Row],[Churn]]="Yes",ChurnTable[[#This Row],[MonthlyCharges]]*12,0)</f>
        <v>0</v>
      </c>
    </row>
    <row r="6086" spans="1:26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 s="1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 s="2">
        <v>95</v>
      </c>
      <c r="T6086" s="2">
        <v>3440.25</v>
      </c>
      <c r="U6086" t="s">
        <v>24</v>
      </c>
      <c r="V60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86" t="str">
        <f>IF(ChurnTable[[#This Row],[MonthlyCharges]]&lt;35,"Low (&lt;$35)",IF(ChurnTable[[#This Row],[MonthlyCharges]]&lt;70,"Medium ($35-$70)","High (&gt;$70)"))</f>
        <v>High (&gt;$70)</v>
      </c>
      <c r="X6086">
        <f>ChurnTable[[#This Row],[MonthlyCharges]]*12</f>
        <v>1140</v>
      </c>
      <c r="Y6086">
        <f>IF(ChurnTable[[#This Row],[Churn]]="Yes",1,0)</f>
        <v>0</v>
      </c>
      <c r="Z6086">
        <f>IF(ChurnTable[[#This Row],[Churn]]="Yes",ChurnTable[[#This Row],[MonthlyCharges]]*12,0)</f>
        <v>0</v>
      </c>
    </row>
    <row r="6087" spans="1:26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 s="1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 s="2">
        <v>50.65</v>
      </c>
      <c r="T6087" s="2">
        <v>151.30000000000001</v>
      </c>
      <c r="U6087" t="s">
        <v>23</v>
      </c>
      <c r="V60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87" t="str">
        <f>IF(ChurnTable[[#This Row],[MonthlyCharges]]&lt;35,"Low (&lt;$35)",IF(ChurnTable[[#This Row],[MonthlyCharges]]&lt;70,"Medium ($35-$70)","High (&gt;$70)"))</f>
        <v>Medium ($35-$70)</v>
      </c>
      <c r="X6087">
        <f>ChurnTable[[#This Row],[MonthlyCharges]]*12</f>
        <v>607.79999999999995</v>
      </c>
      <c r="Y6087">
        <f>IF(ChurnTable[[#This Row],[Churn]]="Yes",1,0)</f>
        <v>1</v>
      </c>
      <c r="Z6087">
        <f>IF(ChurnTable[[#This Row],[Churn]]="Yes",ChurnTable[[#This Row],[MonthlyCharges]]*12,0)</f>
        <v>607.79999999999995</v>
      </c>
    </row>
    <row r="6088" spans="1:26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 s="1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 s="2">
        <v>69.900000000000006</v>
      </c>
      <c r="T6088" s="2">
        <v>4226.7</v>
      </c>
      <c r="U6088" t="s">
        <v>24</v>
      </c>
      <c r="V60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88" t="str">
        <f>IF(ChurnTable[[#This Row],[MonthlyCharges]]&lt;35,"Low (&lt;$35)",IF(ChurnTable[[#This Row],[MonthlyCharges]]&lt;70,"Medium ($35-$70)","High (&gt;$70)"))</f>
        <v>Medium ($35-$70)</v>
      </c>
      <c r="X6088">
        <f>ChurnTable[[#This Row],[MonthlyCharges]]*12</f>
        <v>838.80000000000007</v>
      </c>
      <c r="Y6088">
        <f>IF(ChurnTable[[#This Row],[Churn]]="Yes",1,0)</f>
        <v>0</v>
      </c>
      <c r="Z6088">
        <f>IF(ChurnTable[[#This Row],[Churn]]="Yes",ChurnTable[[#This Row],[MonthlyCharges]]*12,0)</f>
        <v>0</v>
      </c>
    </row>
    <row r="6089" spans="1:26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 s="1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 s="2">
        <v>39.950000000000003</v>
      </c>
      <c r="T6089" s="2">
        <v>1023.75</v>
      </c>
      <c r="U6089" t="s">
        <v>24</v>
      </c>
      <c r="V60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089" t="str">
        <f>IF(ChurnTable[[#This Row],[MonthlyCharges]]&lt;35,"Low (&lt;$35)",IF(ChurnTable[[#This Row],[MonthlyCharges]]&lt;70,"Medium ($35-$70)","High (&gt;$70)"))</f>
        <v>Medium ($35-$70)</v>
      </c>
      <c r="X6089">
        <f>ChurnTable[[#This Row],[MonthlyCharges]]*12</f>
        <v>479.40000000000003</v>
      </c>
      <c r="Y6089">
        <f>IF(ChurnTable[[#This Row],[Churn]]="Yes",1,0)</f>
        <v>0</v>
      </c>
      <c r="Z6089">
        <f>IF(ChurnTable[[#This Row],[Churn]]="Yes",ChurnTable[[#This Row],[MonthlyCharges]]*12,0)</f>
        <v>0</v>
      </c>
    </row>
    <row r="6090" spans="1:26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 s="1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 s="2">
        <v>55.4</v>
      </c>
      <c r="T6090" s="2">
        <v>55.4</v>
      </c>
      <c r="U6090" t="s">
        <v>23</v>
      </c>
      <c r="V60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90" t="str">
        <f>IF(ChurnTable[[#This Row],[MonthlyCharges]]&lt;35,"Low (&lt;$35)",IF(ChurnTable[[#This Row],[MonthlyCharges]]&lt;70,"Medium ($35-$70)","High (&gt;$70)"))</f>
        <v>Medium ($35-$70)</v>
      </c>
      <c r="X6090">
        <f>ChurnTable[[#This Row],[MonthlyCharges]]*12</f>
        <v>664.8</v>
      </c>
      <c r="Y6090">
        <f>IF(ChurnTable[[#This Row],[Churn]]="Yes",1,0)</f>
        <v>1</v>
      </c>
      <c r="Z6090">
        <f>IF(ChurnTable[[#This Row],[Churn]]="Yes",ChurnTable[[#This Row],[MonthlyCharges]]*12,0)</f>
        <v>664.8</v>
      </c>
    </row>
    <row r="6091" spans="1:26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 s="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 s="2">
        <v>90.6</v>
      </c>
      <c r="T6091" s="2">
        <v>90.6</v>
      </c>
      <c r="U6091" t="s">
        <v>23</v>
      </c>
      <c r="V60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91" t="str">
        <f>IF(ChurnTable[[#This Row],[MonthlyCharges]]&lt;35,"Low (&lt;$35)",IF(ChurnTable[[#This Row],[MonthlyCharges]]&lt;70,"Medium ($35-$70)","High (&gt;$70)"))</f>
        <v>High (&gt;$70)</v>
      </c>
      <c r="X6091">
        <f>ChurnTable[[#This Row],[MonthlyCharges]]*12</f>
        <v>1087.1999999999998</v>
      </c>
      <c r="Y6091">
        <f>IF(ChurnTable[[#This Row],[Churn]]="Yes",1,0)</f>
        <v>1</v>
      </c>
      <c r="Z6091">
        <f>IF(ChurnTable[[#This Row],[Churn]]="Yes",ChurnTable[[#This Row],[MonthlyCharges]]*12,0)</f>
        <v>1087.1999999999998</v>
      </c>
    </row>
    <row r="6092" spans="1:26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 s="1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 s="2">
        <v>103.25</v>
      </c>
      <c r="T6092" s="2">
        <v>7074.4</v>
      </c>
      <c r="U6092" t="s">
        <v>24</v>
      </c>
      <c r="V60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92" t="str">
        <f>IF(ChurnTable[[#This Row],[MonthlyCharges]]&lt;35,"Low (&lt;$35)",IF(ChurnTable[[#This Row],[MonthlyCharges]]&lt;70,"Medium ($35-$70)","High (&gt;$70)"))</f>
        <v>High (&gt;$70)</v>
      </c>
      <c r="X6092">
        <f>ChurnTable[[#This Row],[MonthlyCharges]]*12</f>
        <v>1239</v>
      </c>
      <c r="Y6092">
        <f>IF(ChurnTable[[#This Row],[Churn]]="Yes",1,0)</f>
        <v>0</v>
      </c>
      <c r="Z6092">
        <f>IF(ChurnTable[[#This Row],[Churn]]="Yes",ChurnTable[[#This Row],[MonthlyCharges]]*12,0)</f>
        <v>0</v>
      </c>
    </row>
    <row r="6093" spans="1:26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 s="1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 s="2">
        <v>86.85</v>
      </c>
      <c r="T6093" s="2">
        <v>156.35</v>
      </c>
      <c r="U6093" t="s">
        <v>23</v>
      </c>
      <c r="V60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93" t="str">
        <f>IF(ChurnTable[[#This Row],[MonthlyCharges]]&lt;35,"Low (&lt;$35)",IF(ChurnTable[[#This Row],[MonthlyCharges]]&lt;70,"Medium ($35-$70)","High (&gt;$70)"))</f>
        <v>High (&gt;$70)</v>
      </c>
      <c r="X6093">
        <f>ChurnTable[[#This Row],[MonthlyCharges]]*12</f>
        <v>1042.1999999999998</v>
      </c>
      <c r="Y6093">
        <f>IF(ChurnTable[[#This Row],[Churn]]="Yes",1,0)</f>
        <v>1</v>
      </c>
      <c r="Z6093">
        <f>IF(ChurnTable[[#This Row],[Churn]]="Yes",ChurnTable[[#This Row],[MonthlyCharges]]*12,0)</f>
        <v>1042.1999999999998</v>
      </c>
    </row>
    <row r="6094" spans="1:26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 s="1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 s="2">
        <v>94.25</v>
      </c>
      <c r="T6094" s="2">
        <v>6849.75</v>
      </c>
      <c r="U6094" t="s">
        <v>24</v>
      </c>
      <c r="V60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94" t="str">
        <f>IF(ChurnTable[[#This Row],[MonthlyCharges]]&lt;35,"Low (&lt;$35)",IF(ChurnTable[[#This Row],[MonthlyCharges]]&lt;70,"Medium ($35-$70)","High (&gt;$70)"))</f>
        <v>High (&gt;$70)</v>
      </c>
      <c r="X6094">
        <f>ChurnTable[[#This Row],[MonthlyCharges]]*12</f>
        <v>1131</v>
      </c>
      <c r="Y6094">
        <f>IF(ChurnTable[[#This Row],[Churn]]="Yes",1,0)</f>
        <v>0</v>
      </c>
      <c r="Z6094">
        <f>IF(ChurnTable[[#This Row],[Churn]]="Yes",ChurnTable[[#This Row],[MonthlyCharges]]*12,0)</f>
        <v>0</v>
      </c>
    </row>
    <row r="6095" spans="1:26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 s="1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 s="2">
        <v>47.05</v>
      </c>
      <c r="T6095" s="2">
        <v>3263.6</v>
      </c>
      <c r="U6095" t="s">
        <v>24</v>
      </c>
      <c r="V60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95" t="str">
        <f>IF(ChurnTable[[#This Row],[MonthlyCharges]]&lt;35,"Low (&lt;$35)",IF(ChurnTable[[#This Row],[MonthlyCharges]]&lt;70,"Medium ($35-$70)","High (&gt;$70)"))</f>
        <v>Medium ($35-$70)</v>
      </c>
      <c r="X6095">
        <f>ChurnTable[[#This Row],[MonthlyCharges]]*12</f>
        <v>564.59999999999991</v>
      </c>
      <c r="Y6095">
        <f>IF(ChurnTable[[#This Row],[Churn]]="Yes",1,0)</f>
        <v>0</v>
      </c>
      <c r="Z6095">
        <f>IF(ChurnTable[[#This Row],[Churn]]="Yes",ChurnTable[[#This Row],[MonthlyCharges]]*12,0)</f>
        <v>0</v>
      </c>
    </row>
    <row r="6096" spans="1:26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 s="1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 s="2">
        <v>20.55</v>
      </c>
      <c r="T6096" s="2">
        <v>1252.8499999999999</v>
      </c>
      <c r="U6096" t="s">
        <v>24</v>
      </c>
      <c r="V60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096" t="str">
        <f>IF(ChurnTable[[#This Row],[MonthlyCharges]]&lt;35,"Low (&lt;$35)",IF(ChurnTable[[#This Row],[MonthlyCharges]]&lt;70,"Medium ($35-$70)","High (&gt;$70)"))</f>
        <v>Low (&lt;$35)</v>
      </c>
      <c r="X6096">
        <f>ChurnTable[[#This Row],[MonthlyCharges]]*12</f>
        <v>246.60000000000002</v>
      </c>
      <c r="Y6096">
        <f>IF(ChurnTable[[#This Row],[Churn]]="Yes",1,0)</f>
        <v>0</v>
      </c>
      <c r="Z6096">
        <f>IF(ChurnTable[[#This Row],[Churn]]="Yes",ChurnTable[[#This Row],[MonthlyCharges]]*12,0)</f>
        <v>0</v>
      </c>
    </row>
    <row r="6097" spans="1:26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 s="1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 s="2">
        <v>19.649999999999999</v>
      </c>
      <c r="T6097" s="2">
        <v>67.55</v>
      </c>
      <c r="U6097" t="s">
        <v>24</v>
      </c>
      <c r="V60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97" t="str">
        <f>IF(ChurnTable[[#This Row],[MonthlyCharges]]&lt;35,"Low (&lt;$35)",IF(ChurnTable[[#This Row],[MonthlyCharges]]&lt;70,"Medium ($35-$70)","High (&gt;$70)"))</f>
        <v>Low (&lt;$35)</v>
      </c>
      <c r="X6097">
        <f>ChurnTable[[#This Row],[MonthlyCharges]]*12</f>
        <v>235.79999999999998</v>
      </c>
      <c r="Y6097">
        <f>IF(ChurnTable[[#This Row],[Churn]]="Yes",1,0)</f>
        <v>0</v>
      </c>
      <c r="Z6097">
        <f>IF(ChurnTable[[#This Row],[Churn]]="Yes",ChurnTable[[#This Row],[MonthlyCharges]]*12,0)</f>
        <v>0</v>
      </c>
    </row>
    <row r="6098" spans="1:26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 s="1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 s="2">
        <v>70.2</v>
      </c>
      <c r="T6098" s="2">
        <v>70.2</v>
      </c>
      <c r="U6098" t="s">
        <v>24</v>
      </c>
      <c r="V60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098" t="str">
        <f>IF(ChurnTable[[#This Row],[MonthlyCharges]]&lt;35,"Low (&lt;$35)",IF(ChurnTable[[#This Row],[MonthlyCharges]]&lt;70,"Medium ($35-$70)","High (&gt;$70)"))</f>
        <v>High (&gt;$70)</v>
      </c>
      <c r="X6098">
        <f>ChurnTable[[#This Row],[MonthlyCharges]]*12</f>
        <v>842.40000000000009</v>
      </c>
      <c r="Y6098">
        <f>IF(ChurnTable[[#This Row],[Churn]]="Yes",1,0)</f>
        <v>0</v>
      </c>
      <c r="Z6098">
        <f>IF(ChurnTable[[#This Row],[Churn]]="Yes",ChurnTable[[#This Row],[MonthlyCharges]]*12,0)</f>
        <v>0</v>
      </c>
    </row>
    <row r="6099" spans="1:26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 s="1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 s="2">
        <v>81</v>
      </c>
      <c r="T6099" s="2">
        <v>5750</v>
      </c>
      <c r="U6099" t="s">
        <v>24</v>
      </c>
      <c r="V60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099" t="str">
        <f>IF(ChurnTable[[#This Row],[MonthlyCharges]]&lt;35,"Low (&lt;$35)",IF(ChurnTable[[#This Row],[MonthlyCharges]]&lt;70,"Medium ($35-$70)","High (&gt;$70)"))</f>
        <v>High (&gt;$70)</v>
      </c>
      <c r="X6099">
        <f>ChurnTable[[#This Row],[MonthlyCharges]]*12</f>
        <v>972</v>
      </c>
      <c r="Y6099">
        <f>IF(ChurnTable[[#This Row],[Churn]]="Yes",1,0)</f>
        <v>0</v>
      </c>
      <c r="Z6099">
        <f>IF(ChurnTable[[#This Row],[Churn]]="Yes",ChurnTable[[#This Row],[MonthlyCharges]]*12,0)</f>
        <v>0</v>
      </c>
    </row>
    <row r="6100" spans="1:26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 s="1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 s="2">
        <v>75.900000000000006</v>
      </c>
      <c r="T6100" s="2">
        <v>1549.75</v>
      </c>
      <c r="U6100" t="s">
        <v>24</v>
      </c>
      <c r="V61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00" t="str">
        <f>IF(ChurnTable[[#This Row],[MonthlyCharges]]&lt;35,"Low (&lt;$35)",IF(ChurnTable[[#This Row],[MonthlyCharges]]&lt;70,"Medium ($35-$70)","High (&gt;$70)"))</f>
        <v>High (&gt;$70)</v>
      </c>
      <c r="X6100">
        <f>ChurnTable[[#This Row],[MonthlyCharges]]*12</f>
        <v>910.80000000000007</v>
      </c>
      <c r="Y6100">
        <f>IF(ChurnTable[[#This Row],[Churn]]="Yes",1,0)</f>
        <v>0</v>
      </c>
      <c r="Z6100">
        <f>IF(ChurnTable[[#This Row],[Churn]]="Yes",ChurnTable[[#This Row],[MonthlyCharges]]*12,0)</f>
        <v>0</v>
      </c>
    </row>
    <row r="6101" spans="1:26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 s="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 s="2">
        <v>24.7</v>
      </c>
      <c r="T6101" s="2">
        <v>1810.55</v>
      </c>
      <c r="U6101" t="s">
        <v>24</v>
      </c>
      <c r="V61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01" t="str">
        <f>IF(ChurnTable[[#This Row],[MonthlyCharges]]&lt;35,"Low (&lt;$35)",IF(ChurnTable[[#This Row],[MonthlyCharges]]&lt;70,"Medium ($35-$70)","High (&gt;$70)"))</f>
        <v>Low (&lt;$35)</v>
      </c>
      <c r="X6101">
        <f>ChurnTable[[#This Row],[MonthlyCharges]]*12</f>
        <v>296.39999999999998</v>
      </c>
      <c r="Y6101">
        <f>IF(ChurnTable[[#This Row],[Churn]]="Yes",1,0)</f>
        <v>0</v>
      </c>
      <c r="Z6101">
        <f>IF(ChurnTable[[#This Row],[Churn]]="Yes",ChurnTable[[#This Row],[MonthlyCharges]]*12,0)</f>
        <v>0</v>
      </c>
    </row>
    <row r="6102" spans="1:26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 s="1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 s="2">
        <v>99.05</v>
      </c>
      <c r="T6102" s="2">
        <v>2952.85</v>
      </c>
      <c r="U6102" t="s">
        <v>23</v>
      </c>
      <c r="V61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02" t="str">
        <f>IF(ChurnTable[[#This Row],[MonthlyCharges]]&lt;35,"Low (&lt;$35)",IF(ChurnTable[[#This Row],[MonthlyCharges]]&lt;70,"Medium ($35-$70)","High (&gt;$70)"))</f>
        <v>High (&gt;$70)</v>
      </c>
      <c r="X6102">
        <f>ChurnTable[[#This Row],[MonthlyCharges]]*12</f>
        <v>1188.5999999999999</v>
      </c>
      <c r="Y6102">
        <f>IF(ChurnTable[[#This Row],[Churn]]="Yes",1,0)</f>
        <v>1</v>
      </c>
      <c r="Z6102">
        <f>IF(ChurnTable[[#This Row],[Churn]]="Yes",ChurnTable[[#This Row],[MonthlyCharges]]*12,0)</f>
        <v>1188.5999999999999</v>
      </c>
    </row>
    <row r="6103" spans="1:26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 s="1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 s="2">
        <v>110.25</v>
      </c>
      <c r="T6103" s="2">
        <v>7467.55</v>
      </c>
      <c r="U6103" t="s">
        <v>24</v>
      </c>
      <c r="V61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03" t="str">
        <f>IF(ChurnTable[[#This Row],[MonthlyCharges]]&lt;35,"Low (&lt;$35)",IF(ChurnTable[[#This Row],[MonthlyCharges]]&lt;70,"Medium ($35-$70)","High (&gt;$70)"))</f>
        <v>High (&gt;$70)</v>
      </c>
      <c r="X6103">
        <f>ChurnTable[[#This Row],[MonthlyCharges]]*12</f>
        <v>1323</v>
      </c>
      <c r="Y6103">
        <f>IF(ChurnTable[[#This Row],[Churn]]="Yes",1,0)</f>
        <v>0</v>
      </c>
      <c r="Z6103">
        <f>IF(ChurnTable[[#This Row],[Churn]]="Yes",ChurnTable[[#This Row],[MonthlyCharges]]*12,0)</f>
        <v>0</v>
      </c>
    </row>
    <row r="6104" spans="1:26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 s="1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 s="2">
        <v>85</v>
      </c>
      <c r="T6104" s="2">
        <v>5484.4</v>
      </c>
      <c r="U6104" t="s">
        <v>24</v>
      </c>
      <c r="V61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04" t="str">
        <f>IF(ChurnTable[[#This Row],[MonthlyCharges]]&lt;35,"Low (&lt;$35)",IF(ChurnTable[[#This Row],[MonthlyCharges]]&lt;70,"Medium ($35-$70)","High (&gt;$70)"))</f>
        <v>High (&gt;$70)</v>
      </c>
      <c r="X6104">
        <f>ChurnTable[[#This Row],[MonthlyCharges]]*12</f>
        <v>1020</v>
      </c>
      <c r="Y6104">
        <f>IF(ChurnTable[[#This Row],[Churn]]="Yes",1,0)</f>
        <v>0</v>
      </c>
      <c r="Z6104">
        <f>IF(ChurnTable[[#This Row],[Churn]]="Yes",ChurnTable[[#This Row],[MonthlyCharges]]*12,0)</f>
        <v>0</v>
      </c>
    </row>
    <row r="6105" spans="1:26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 s="1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 s="2">
        <v>19.75</v>
      </c>
      <c r="T6105" s="2">
        <v>294.89999999999998</v>
      </c>
      <c r="U6105" t="s">
        <v>24</v>
      </c>
      <c r="V61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05" t="str">
        <f>IF(ChurnTable[[#This Row],[MonthlyCharges]]&lt;35,"Low (&lt;$35)",IF(ChurnTable[[#This Row],[MonthlyCharges]]&lt;70,"Medium ($35-$70)","High (&gt;$70)"))</f>
        <v>Low (&lt;$35)</v>
      </c>
      <c r="X6105">
        <f>ChurnTable[[#This Row],[MonthlyCharges]]*12</f>
        <v>237</v>
      </c>
      <c r="Y6105">
        <f>IF(ChurnTable[[#This Row],[Churn]]="Yes",1,0)</f>
        <v>0</v>
      </c>
      <c r="Z6105">
        <f>IF(ChurnTable[[#This Row],[Churn]]="Yes",ChurnTable[[#This Row],[MonthlyCharges]]*12,0)</f>
        <v>0</v>
      </c>
    </row>
    <row r="6106" spans="1:26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 s="1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 s="2">
        <v>23.9</v>
      </c>
      <c r="T6106" s="2">
        <v>97.5</v>
      </c>
      <c r="U6106" t="s">
        <v>24</v>
      </c>
      <c r="V61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06" t="str">
        <f>IF(ChurnTable[[#This Row],[MonthlyCharges]]&lt;35,"Low (&lt;$35)",IF(ChurnTable[[#This Row],[MonthlyCharges]]&lt;70,"Medium ($35-$70)","High (&gt;$70)"))</f>
        <v>Low (&lt;$35)</v>
      </c>
      <c r="X6106">
        <f>ChurnTable[[#This Row],[MonthlyCharges]]*12</f>
        <v>286.79999999999995</v>
      </c>
      <c r="Y6106">
        <f>IF(ChurnTable[[#This Row],[Churn]]="Yes",1,0)</f>
        <v>0</v>
      </c>
      <c r="Z6106">
        <f>IF(ChurnTable[[#This Row],[Churn]]="Yes",ChurnTable[[#This Row],[MonthlyCharges]]*12,0)</f>
        <v>0</v>
      </c>
    </row>
    <row r="6107" spans="1:26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 s="1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 s="2">
        <v>111.25</v>
      </c>
      <c r="T6107" s="2">
        <v>5916.45</v>
      </c>
      <c r="U6107" t="s">
        <v>23</v>
      </c>
      <c r="V61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07" t="str">
        <f>IF(ChurnTable[[#This Row],[MonthlyCharges]]&lt;35,"Low (&lt;$35)",IF(ChurnTable[[#This Row],[MonthlyCharges]]&lt;70,"Medium ($35-$70)","High (&gt;$70)"))</f>
        <v>High (&gt;$70)</v>
      </c>
      <c r="X6107">
        <f>ChurnTable[[#This Row],[MonthlyCharges]]*12</f>
        <v>1335</v>
      </c>
      <c r="Y6107">
        <f>IF(ChurnTable[[#This Row],[Churn]]="Yes",1,0)</f>
        <v>1</v>
      </c>
      <c r="Z6107">
        <f>IF(ChurnTable[[#This Row],[Churn]]="Yes",ChurnTable[[#This Row],[MonthlyCharges]]*12,0)</f>
        <v>1335</v>
      </c>
    </row>
    <row r="6108" spans="1:26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 s="1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 s="2">
        <v>55.1</v>
      </c>
      <c r="T6108" s="2">
        <v>113.35</v>
      </c>
      <c r="U6108" t="s">
        <v>23</v>
      </c>
      <c r="V61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08" t="str">
        <f>IF(ChurnTable[[#This Row],[MonthlyCharges]]&lt;35,"Low (&lt;$35)",IF(ChurnTable[[#This Row],[MonthlyCharges]]&lt;70,"Medium ($35-$70)","High (&gt;$70)"))</f>
        <v>Medium ($35-$70)</v>
      </c>
      <c r="X6108">
        <f>ChurnTable[[#This Row],[MonthlyCharges]]*12</f>
        <v>661.2</v>
      </c>
      <c r="Y6108">
        <f>IF(ChurnTable[[#This Row],[Churn]]="Yes",1,0)</f>
        <v>1</v>
      </c>
      <c r="Z6108">
        <f>IF(ChurnTable[[#This Row],[Churn]]="Yes",ChurnTable[[#This Row],[MonthlyCharges]]*12,0)</f>
        <v>661.2</v>
      </c>
    </row>
    <row r="6109" spans="1:26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 s="1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 s="2">
        <v>19.95</v>
      </c>
      <c r="T6109" s="2">
        <v>19.95</v>
      </c>
      <c r="U6109" t="s">
        <v>24</v>
      </c>
      <c r="V61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09" t="str">
        <f>IF(ChurnTable[[#This Row],[MonthlyCharges]]&lt;35,"Low (&lt;$35)",IF(ChurnTable[[#This Row],[MonthlyCharges]]&lt;70,"Medium ($35-$70)","High (&gt;$70)"))</f>
        <v>Low (&lt;$35)</v>
      </c>
      <c r="X6109">
        <f>ChurnTable[[#This Row],[MonthlyCharges]]*12</f>
        <v>239.39999999999998</v>
      </c>
      <c r="Y6109">
        <f>IF(ChurnTable[[#This Row],[Churn]]="Yes",1,0)</f>
        <v>0</v>
      </c>
      <c r="Z6109">
        <f>IF(ChurnTable[[#This Row],[Churn]]="Yes",ChurnTable[[#This Row],[MonthlyCharges]]*12,0)</f>
        <v>0</v>
      </c>
    </row>
    <row r="6110" spans="1:26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 s="1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 s="2">
        <v>25.15</v>
      </c>
      <c r="T6110" s="2">
        <v>476.8</v>
      </c>
      <c r="U6110" t="s">
        <v>24</v>
      </c>
      <c r="V61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10" t="str">
        <f>IF(ChurnTable[[#This Row],[MonthlyCharges]]&lt;35,"Low (&lt;$35)",IF(ChurnTable[[#This Row],[MonthlyCharges]]&lt;70,"Medium ($35-$70)","High (&gt;$70)"))</f>
        <v>Low (&lt;$35)</v>
      </c>
      <c r="X6110">
        <f>ChurnTable[[#This Row],[MonthlyCharges]]*12</f>
        <v>301.79999999999995</v>
      </c>
      <c r="Y6110">
        <f>IF(ChurnTable[[#This Row],[Churn]]="Yes",1,0)</f>
        <v>0</v>
      </c>
      <c r="Z6110">
        <f>IF(ChurnTable[[#This Row],[Churn]]="Yes",ChurnTable[[#This Row],[MonthlyCharges]]*12,0)</f>
        <v>0</v>
      </c>
    </row>
    <row r="6111" spans="1:26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 s="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 s="2">
        <v>54.15</v>
      </c>
      <c r="T6111" s="2">
        <v>101.65</v>
      </c>
      <c r="U6111" t="s">
        <v>24</v>
      </c>
      <c r="V61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11" t="str">
        <f>IF(ChurnTable[[#This Row],[MonthlyCharges]]&lt;35,"Low (&lt;$35)",IF(ChurnTable[[#This Row],[MonthlyCharges]]&lt;70,"Medium ($35-$70)","High (&gt;$70)"))</f>
        <v>Medium ($35-$70)</v>
      </c>
      <c r="X6111">
        <f>ChurnTable[[#This Row],[MonthlyCharges]]*12</f>
        <v>649.79999999999995</v>
      </c>
      <c r="Y6111">
        <f>IF(ChurnTable[[#This Row],[Churn]]="Yes",1,0)</f>
        <v>0</v>
      </c>
      <c r="Z6111">
        <f>IF(ChurnTable[[#This Row],[Churn]]="Yes",ChurnTable[[#This Row],[MonthlyCharges]]*12,0)</f>
        <v>0</v>
      </c>
    </row>
    <row r="6112" spans="1:26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 s="1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 s="2">
        <v>59.8</v>
      </c>
      <c r="T6112" s="2">
        <v>1130.8499999999999</v>
      </c>
      <c r="U6112" t="s">
        <v>24</v>
      </c>
      <c r="V61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12" t="str">
        <f>IF(ChurnTable[[#This Row],[MonthlyCharges]]&lt;35,"Low (&lt;$35)",IF(ChurnTable[[#This Row],[MonthlyCharges]]&lt;70,"Medium ($35-$70)","High (&gt;$70)"))</f>
        <v>Medium ($35-$70)</v>
      </c>
      <c r="X6112">
        <f>ChurnTable[[#This Row],[MonthlyCharges]]*12</f>
        <v>717.59999999999991</v>
      </c>
      <c r="Y6112">
        <f>IF(ChurnTable[[#This Row],[Churn]]="Yes",1,0)</f>
        <v>0</v>
      </c>
      <c r="Z6112">
        <f>IF(ChurnTable[[#This Row],[Churn]]="Yes",ChurnTable[[#This Row],[MonthlyCharges]]*12,0)</f>
        <v>0</v>
      </c>
    </row>
    <row r="6113" spans="1:26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 s="1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 s="2">
        <v>83.85</v>
      </c>
      <c r="T6113" s="2">
        <v>3532.25</v>
      </c>
      <c r="U6113" t="s">
        <v>24</v>
      </c>
      <c r="V61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13" t="str">
        <f>IF(ChurnTable[[#This Row],[MonthlyCharges]]&lt;35,"Low (&lt;$35)",IF(ChurnTable[[#This Row],[MonthlyCharges]]&lt;70,"Medium ($35-$70)","High (&gt;$70)"))</f>
        <v>High (&gt;$70)</v>
      </c>
      <c r="X6113">
        <f>ChurnTable[[#This Row],[MonthlyCharges]]*12</f>
        <v>1006.1999999999999</v>
      </c>
      <c r="Y6113">
        <f>IF(ChurnTable[[#This Row],[Churn]]="Yes",1,0)</f>
        <v>0</v>
      </c>
      <c r="Z6113">
        <f>IF(ChurnTable[[#This Row],[Churn]]="Yes",ChurnTable[[#This Row],[MonthlyCharges]]*12,0)</f>
        <v>0</v>
      </c>
    </row>
    <row r="6114" spans="1:26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 s="1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 s="2">
        <v>104.9</v>
      </c>
      <c r="T6114" s="2">
        <v>6891.45</v>
      </c>
      <c r="U6114" t="s">
        <v>24</v>
      </c>
      <c r="V61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14" t="str">
        <f>IF(ChurnTable[[#This Row],[MonthlyCharges]]&lt;35,"Low (&lt;$35)",IF(ChurnTable[[#This Row],[MonthlyCharges]]&lt;70,"Medium ($35-$70)","High (&gt;$70)"))</f>
        <v>High (&gt;$70)</v>
      </c>
      <c r="X6114">
        <f>ChurnTable[[#This Row],[MonthlyCharges]]*12</f>
        <v>1258.8000000000002</v>
      </c>
      <c r="Y6114">
        <f>IF(ChurnTable[[#This Row],[Churn]]="Yes",1,0)</f>
        <v>0</v>
      </c>
      <c r="Z6114">
        <f>IF(ChurnTable[[#This Row],[Churn]]="Yes",ChurnTable[[#This Row],[MonthlyCharges]]*12,0)</f>
        <v>0</v>
      </c>
    </row>
    <row r="6115" spans="1:26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 s="1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 s="2">
        <v>75.3</v>
      </c>
      <c r="T6115" s="2">
        <v>1570.7</v>
      </c>
      <c r="U6115" t="s">
        <v>24</v>
      </c>
      <c r="V61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15" t="str">
        <f>IF(ChurnTable[[#This Row],[MonthlyCharges]]&lt;35,"Low (&lt;$35)",IF(ChurnTable[[#This Row],[MonthlyCharges]]&lt;70,"Medium ($35-$70)","High (&gt;$70)"))</f>
        <v>High (&gt;$70)</v>
      </c>
      <c r="X6115">
        <f>ChurnTable[[#This Row],[MonthlyCharges]]*12</f>
        <v>903.59999999999991</v>
      </c>
      <c r="Y6115">
        <f>IF(ChurnTable[[#This Row],[Churn]]="Yes",1,0)</f>
        <v>0</v>
      </c>
      <c r="Z6115">
        <f>IF(ChurnTable[[#This Row],[Churn]]="Yes",ChurnTable[[#This Row],[MonthlyCharges]]*12,0)</f>
        <v>0</v>
      </c>
    </row>
    <row r="6116" spans="1:26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 s="1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 s="2">
        <v>66.650000000000006</v>
      </c>
      <c r="T6116" s="2">
        <v>520.95000000000005</v>
      </c>
      <c r="U6116" t="s">
        <v>24</v>
      </c>
      <c r="V61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16" t="str">
        <f>IF(ChurnTable[[#This Row],[MonthlyCharges]]&lt;35,"Low (&lt;$35)",IF(ChurnTable[[#This Row],[MonthlyCharges]]&lt;70,"Medium ($35-$70)","High (&gt;$70)"))</f>
        <v>Medium ($35-$70)</v>
      </c>
      <c r="X6116">
        <f>ChurnTable[[#This Row],[MonthlyCharges]]*12</f>
        <v>799.80000000000007</v>
      </c>
      <c r="Y6116">
        <f>IF(ChurnTable[[#This Row],[Churn]]="Yes",1,0)</f>
        <v>0</v>
      </c>
      <c r="Z6116">
        <f>IF(ChurnTable[[#This Row],[Churn]]="Yes",ChurnTable[[#This Row],[MonthlyCharges]]*12,0)</f>
        <v>0</v>
      </c>
    </row>
    <row r="6117" spans="1:26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 s="1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 s="2">
        <v>109.5</v>
      </c>
      <c r="T6117" s="2">
        <v>7854.9</v>
      </c>
      <c r="U6117" t="s">
        <v>24</v>
      </c>
      <c r="V61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17" t="str">
        <f>IF(ChurnTable[[#This Row],[MonthlyCharges]]&lt;35,"Low (&lt;$35)",IF(ChurnTable[[#This Row],[MonthlyCharges]]&lt;70,"Medium ($35-$70)","High (&gt;$70)"))</f>
        <v>High (&gt;$70)</v>
      </c>
      <c r="X6117">
        <f>ChurnTable[[#This Row],[MonthlyCharges]]*12</f>
        <v>1314</v>
      </c>
      <c r="Y6117">
        <f>IF(ChurnTable[[#This Row],[Churn]]="Yes",1,0)</f>
        <v>0</v>
      </c>
      <c r="Z6117">
        <f>IF(ChurnTable[[#This Row],[Churn]]="Yes",ChurnTable[[#This Row],[MonthlyCharges]]*12,0)</f>
        <v>0</v>
      </c>
    </row>
    <row r="6118" spans="1:26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 s="1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 s="2">
        <v>73.849999999999994</v>
      </c>
      <c r="T6118" s="2">
        <v>3581.4</v>
      </c>
      <c r="U6118" t="s">
        <v>24</v>
      </c>
      <c r="V61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18" t="str">
        <f>IF(ChurnTable[[#This Row],[MonthlyCharges]]&lt;35,"Low (&lt;$35)",IF(ChurnTable[[#This Row],[MonthlyCharges]]&lt;70,"Medium ($35-$70)","High (&gt;$70)"))</f>
        <v>High (&gt;$70)</v>
      </c>
      <c r="X6118">
        <f>ChurnTable[[#This Row],[MonthlyCharges]]*12</f>
        <v>886.19999999999993</v>
      </c>
      <c r="Y6118">
        <f>IF(ChurnTable[[#This Row],[Churn]]="Yes",1,0)</f>
        <v>0</v>
      </c>
      <c r="Z6118">
        <f>IF(ChurnTable[[#This Row],[Churn]]="Yes",ChurnTable[[#This Row],[MonthlyCharges]]*12,0)</f>
        <v>0</v>
      </c>
    </row>
    <row r="6119" spans="1:26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 s="1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 s="2">
        <v>19.3</v>
      </c>
      <c r="T6119" s="2">
        <v>1447.9</v>
      </c>
      <c r="U6119" t="s">
        <v>24</v>
      </c>
      <c r="V61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19" t="str">
        <f>IF(ChurnTable[[#This Row],[MonthlyCharges]]&lt;35,"Low (&lt;$35)",IF(ChurnTable[[#This Row],[MonthlyCharges]]&lt;70,"Medium ($35-$70)","High (&gt;$70)"))</f>
        <v>Low (&lt;$35)</v>
      </c>
      <c r="X6119">
        <f>ChurnTable[[#This Row],[MonthlyCharges]]*12</f>
        <v>231.60000000000002</v>
      </c>
      <c r="Y6119">
        <f>IF(ChurnTable[[#This Row],[Churn]]="Yes",1,0)</f>
        <v>0</v>
      </c>
      <c r="Z6119">
        <f>IF(ChurnTable[[#This Row],[Churn]]="Yes",ChurnTable[[#This Row],[MonthlyCharges]]*12,0)</f>
        <v>0</v>
      </c>
    </row>
    <row r="6120" spans="1:26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 s="1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 s="2">
        <v>118.2</v>
      </c>
      <c r="T6120" s="2">
        <v>8547.15</v>
      </c>
      <c r="U6120" t="s">
        <v>24</v>
      </c>
      <c r="V61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20" t="str">
        <f>IF(ChurnTable[[#This Row],[MonthlyCharges]]&lt;35,"Low (&lt;$35)",IF(ChurnTable[[#This Row],[MonthlyCharges]]&lt;70,"Medium ($35-$70)","High (&gt;$70)"))</f>
        <v>High (&gt;$70)</v>
      </c>
      <c r="X6120">
        <f>ChurnTable[[#This Row],[MonthlyCharges]]*12</f>
        <v>1418.4</v>
      </c>
      <c r="Y6120">
        <f>IF(ChurnTable[[#This Row],[Churn]]="Yes",1,0)</f>
        <v>0</v>
      </c>
      <c r="Z6120">
        <f>IF(ChurnTable[[#This Row],[Churn]]="Yes",ChurnTable[[#This Row],[MonthlyCharges]]*12,0)</f>
        <v>0</v>
      </c>
    </row>
    <row r="6121" spans="1:26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 s="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 s="2">
        <v>51.45</v>
      </c>
      <c r="T6121" s="2">
        <v>727.85</v>
      </c>
      <c r="U6121" t="s">
        <v>24</v>
      </c>
      <c r="V61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21" t="str">
        <f>IF(ChurnTable[[#This Row],[MonthlyCharges]]&lt;35,"Low (&lt;$35)",IF(ChurnTable[[#This Row],[MonthlyCharges]]&lt;70,"Medium ($35-$70)","High (&gt;$70)"))</f>
        <v>Medium ($35-$70)</v>
      </c>
      <c r="X6121">
        <f>ChurnTable[[#This Row],[MonthlyCharges]]*12</f>
        <v>617.40000000000009</v>
      </c>
      <c r="Y6121">
        <f>IF(ChurnTable[[#This Row],[Churn]]="Yes",1,0)</f>
        <v>0</v>
      </c>
      <c r="Z6121">
        <f>IF(ChurnTable[[#This Row],[Churn]]="Yes",ChurnTable[[#This Row],[MonthlyCharges]]*12,0)</f>
        <v>0</v>
      </c>
    </row>
    <row r="6122" spans="1:26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 s="1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 s="2">
        <v>59.45</v>
      </c>
      <c r="T6122" s="2">
        <v>357.6</v>
      </c>
      <c r="U6122" t="s">
        <v>24</v>
      </c>
      <c r="V61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22" t="str">
        <f>IF(ChurnTable[[#This Row],[MonthlyCharges]]&lt;35,"Low (&lt;$35)",IF(ChurnTable[[#This Row],[MonthlyCharges]]&lt;70,"Medium ($35-$70)","High (&gt;$70)"))</f>
        <v>Medium ($35-$70)</v>
      </c>
      <c r="X6122">
        <f>ChurnTable[[#This Row],[MonthlyCharges]]*12</f>
        <v>713.40000000000009</v>
      </c>
      <c r="Y6122">
        <f>IF(ChurnTable[[#This Row],[Churn]]="Yes",1,0)</f>
        <v>0</v>
      </c>
      <c r="Z6122">
        <f>IF(ChurnTable[[#This Row],[Churn]]="Yes",ChurnTable[[#This Row],[MonthlyCharges]]*12,0)</f>
        <v>0</v>
      </c>
    </row>
    <row r="6123" spans="1:26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 s="1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 s="2">
        <v>19.5</v>
      </c>
      <c r="T6123" s="2">
        <v>159.35</v>
      </c>
      <c r="U6123" t="s">
        <v>24</v>
      </c>
      <c r="V61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23" t="str">
        <f>IF(ChurnTable[[#This Row],[MonthlyCharges]]&lt;35,"Low (&lt;$35)",IF(ChurnTable[[#This Row],[MonthlyCharges]]&lt;70,"Medium ($35-$70)","High (&gt;$70)"))</f>
        <v>Low (&lt;$35)</v>
      </c>
      <c r="X6123">
        <f>ChurnTable[[#This Row],[MonthlyCharges]]*12</f>
        <v>234</v>
      </c>
      <c r="Y6123">
        <f>IF(ChurnTable[[#This Row],[Churn]]="Yes",1,0)</f>
        <v>0</v>
      </c>
      <c r="Z6123">
        <f>IF(ChurnTable[[#This Row],[Churn]]="Yes",ChurnTable[[#This Row],[MonthlyCharges]]*12,0)</f>
        <v>0</v>
      </c>
    </row>
    <row r="6124" spans="1:26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 s="1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 s="2">
        <v>19.55</v>
      </c>
      <c r="T6124" s="2">
        <v>280.85000000000002</v>
      </c>
      <c r="U6124" t="s">
        <v>24</v>
      </c>
      <c r="V61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24" t="str">
        <f>IF(ChurnTable[[#This Row],[MonthlyCharges]]&lt;35,"Low (&lt;$35)",IF(ChurnTable[[#This Row],[MonthlyCharges]]&lt;70,"Medium ($35-$70)","High (&gt;$70)"))</f>
        <v>Low (&lt;$35)</v>
      </c>
      <c r="X6124">
        <f>ChurnTable[[#This Row],[MonthlyCharges]]*12</f>
        <v>234.60000000000002</v>
      </c>
      <c r="Y6124">
        <f>IF(ChurnTable[[#This Row],[Churn]]="Yes",1,0)</f>
        <v>0</v>
      </c>
      <c r="Z6124">
        <f>IF(ChurnTable[[#This Row],[Churn]]="Yes",ChurnTable[[#This Row],[MonthlyCharges]]*12,0)</f>
        <v>0</v>
      </c>
    </row>
    <row r="6125" spans="1:26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 s="1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 s="2">
        <v>93.55</v>
      </c>
      <c r="T6125" s="2">
        <v>6069.25</v>
      </c>
      <c r="U6125" t="s">
        <v>24</v>
      </c>
      <c r="V61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25" t="str">
        <f>IF(ChurnTable[[#This Row],[MonthlyCharges]]&lt;35,"Low (&lt;$35)",IF(ChurnTable[[#This Row],[MonthlyCharges]]&lt;70,"Medium ($35-$70)","High (&gt;$70)"))</f>
        <v>High (&gt;$70)</v>
      </c>
      <c r="X6125">
        <f>ChurnTable[[#This Row],[MonthlyCharges]]*12</f>
        <v>1122.5999999999999</v>
      </c>
      <c r="Y6125">
        <f>IF(ChurnTable[[#This Row],[Churn]]="Yes",1,0)</f>
        <v>0</v>
      </c>
      <c r="Z6125">
        <f>IF(ChurnTable[[#This Row],[Churn]]="Yes",ChurnTable[[#This Row],[MonthlyCharges]]*12,0)</f>
        <v>0</v>
      </c>
    </row>
    <row r="6126" spans="1:26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 s="1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 s="2">
        <v>59.3</v>
      </c>
      <c r="T6126" s="2">
        <v>3274.35</v>
      </c>
      <c r="U6126" t="s">
        <v>24</v>
      </c>
      <c r="V61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26" t="str">
        <f>IF(ChurnTable[[#This Row],[MonthlyCharges]]&lt;35,"Low (&lt;$35)",IF(ChurnTable[[#This Row],[MonthlyCharges]]&lt;70,"Medium ($35-$70)","High (&gt;$70)"))</f>
        <v>Medium ($35-$70)</v>
      </c>
      <c r="X6126">
        <f>ChurnTable[[#This Row],[MonthlyCharges]]*12</f>
        <v>711.59999999999991</v>
      </c>
      <c r="Y6126">
        <f>IF(ChurnTable[[#This Row],[Churn]]="Yes",1,0)</f>
        <v>0</v>
      </c>
      <c r="Z6126">
        <f>IF(ChurnTable[[#This Row],[Churn]]="Yes",ChurnTable[[#This Row],[MonthlyCharges]]*12,0)</f>
        <v>0</v>
      </c>
    </row>
    <row r="6127" spans="1:26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 s="1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 s="2">
        <v>102.25</v>
      </c>
      <c r="T6127" s="2">
        <v>1359</v>
      </c>
      <c r="U6127" t="s">
        <v>23</v>
      </c>
      <c r="V61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27" t="str">
        <f>IF(ChurnTable[[#This Row],[MonthlyCharges]]&lt;35,"Low (&lt;$35)",IF(ChurnTable[[#This Row],[MonthlyCharges]]&lt;70,"Medium ($35-$70)","High (&gt;$70)"))</f>
        <v>High (&gt;$70)</v>
      </c>
      <c r="X6127">
        <f>ChurnTable[[#This Row],[MonthlyCharges]]*12</f>
        <v>1227</v>
      </c>
      <c r="Y6127">
        <f>IF(ChurnTable[[#This Row],[Churn]]="Yes",1,0)</f>
        <v>1</v>
      </c>
      <c r="Z6127">
        <f>IF(ChurnTable[[#This Row],[Churn]]="Yes",ChurnTable[[#This Row],[MonthlyCharges]]*12,0)</f>
        <v>1227</v>
      </c>
    </row>
    <row r="6128" spans="1:26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 s="1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 s="2">
        <v>95.9</v>
      </c>
      <c r="T6128" s="2">
        <v>1777.9</v>
      </c>
      <c r="U6128" t="s">
        <v>23</v>
      </c>
      <c r="V61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28" t="str">
        <f>IF(ChurnTable[[#This Row],[MonthlyCharges]]&lt;35,"Low (&lt;$35)",IF(ChurnTable[[#This Row],[MonthlyCharges]]&lt;70,"Medium ($35-$70)","High (&gt;$70)"))</f>
        <v>High (&gt;$70)</v>
      </c>
      <c r="X6128">
        <f>ChurnTable[[#This Row],[MonthlyCharges]]*12</f>
        <v>1150.8000000000002</v>
      </c>
      <c r="Y6128">
        <f>IF(ChurnTable[[#This Row],[Churn]]="Yes",1,0)</f>
        <v>1</v>
      </c>
      <c r="Z6128">
        <f>IF(ChurnTable[[#This Row],[Churn]]="Yes",ChurnTable[[#This Row],[MonthlyCharges]]*12,0)</f>
        <v>1150.8000000000002</v>
      </c>
    </row>
    <row r="6129" spans="1:26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 s="1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 s="2">
        <v>109.8</v>
      </c>
      <c r="T6129" s="2">
        <v>6109.65</v>
      </c>
      <c r="U6129" t="s">
        <v>24</v>
      </c>
      <c r="V61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29" t="str">
        <f>IF(ChurnTable[[#This Row],[MonthlyCharges]]&lt;35,"Low (&lt;$35)",IF(ChurnTable[[#This Row],[MonthlyCharges]]&lt;70,"Medium ($35-$70)","High (&gt;$70)"))</f>
        <v>High (&gt;$70)</v>
      </c>
      <c r="X6129">
        <f>ChurnTable[[#This Row],[MonthlyCharges]]*12</f>
        <v>1317.6</v>
      </c>
      <c r="Y6129">
        <f>IF(ChurnTable[[#This Row],[Churn]]="Yes",1,0)</f>
        <v>0</v>
      </c>
      <c r="Z6129">
        <f>IF(ChurnTable[[#This Row],[Churn]]="Yes",ChurnTable[[#This Row],[MonthlyCharges]]*12,0)</f>
        <v>0</v>
      </c>
    </row>
    <row r="6130" spans="1:26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 s="1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 s="2">
        <v>78.099999999999994</v>
      </c>
      <c r="T6130" s="2">
        <v>1122.4000000000001</v>
      </c>
      <c r="U6130" t="s">
        <v>24</v>
      </c>
      <c r="V61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30" t="str">
        <f>IF(ChurnTable[[#This Row],[MonthlyCharges]]&lt;35,"Low (&lt;$35)",IF(ChurnTable[[#This Row],[MonthlyCharges]]&lt;70,"Medium ($35-$70)","High (&gt;$70)"))</f>
        <v>High (&gt;$70)</v>
      </c>
      <c r="X6130">
        <f>ChurnTable[[#This Row],[MonthlyCharges]]*12</f>
        <v>937.19999999999993</v>
      </c>
      <c r="Y6130">
        <f>IF(ChurnTable[[#This Row],[Churn]]="Yes",1,0)</f>
        <v>0</v>
      </c>
      <c r="Z6130">
        <f>IF(ChurnTable[[#This Row],[Churn]]="Yes",ChurnTable[[#This Row],[MonthlyCharges]]*12,0)</f>
        <v>0</v>
      </c>
    </row>
    <row r="6131" spans="1:26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 s="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 s="2">
        <v>39.9</v>
      </c>
      <c r="T6131" s="2">
        <v>2020.9</v>
      </c>
      <c r="U6131" t="s">
        <v>24</v>
      </c>
      <c r="V61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31" t="str">
        <f>IF(ChurnTable[[#This Row],[MonthlyCharges]]&lt;35,"Low (&lt;$35)",IF(ChurnTable[[#This Row],[MonthlyCharges]]&lt;70,"Medium ($35-$70)","High (&gt;$70)"))</f>
        <v>Medium ($35-$70)</v>
      </c>
      <c r="X6131">
        <f>ChurnTable[[#This Row],[MonthlyCharges]]*12</f>
        <v>478.79999999999995</v>
      </c>
      <c r="Y6131">
        <f>IF(ChurnTable[[#This Row],[Churn]]="Yes",1,0)</f>
        <v>0</v>
      </c>
      <c r="Z6131">
        <f>IF(ChurnTable[[#This Row],[Churn]]="Yes",ChurnTable[[#This Row],[MonthlyCharges]]*12,0)</f>
        <v>0</v>
      </c>
    </row>
    <row r="6132" spans="1:26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 s="1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 s="2">
        <v>64.900000000000006</v>
      </c>
      <c r="T6132" s="2">
        <v>3795.45</v>
      </c>
      <c r="U6132" t="s">
        <v>24</v>
      </c>
      <c r="V61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32" t="str">
        <f>IF(ChurnTable[[#This Row],[MonthlyCharges]]&lt;35,"Low (&lt;$35)",IF(ChurnTable[[#This Row],[MonthlyCharges]]&lt;70,"Medium ($35-$70)","High (&gt;$70)"))</f>
        <v>Medium ($35-$70)</v>
      </c>
      <c r="X6132">
        <f>ChurnTable[[#This Row],[MonthlyCharges]]*12</f>
        <v>778.80000000000007</v>
      </c>
      <c r="Y6132">
        <f>IF(ChurnTable[[#This Row],[Churn]]="Yes",1,0)</f>
        <v>0</v>
      </c>
      <c r="Z6132">
        <f>IF(ChurnTable[[#This Row],[Churn]]="Yes",ChurnTable[[#This Row],[MonthlyCharges]]*12,0)</f>
        <v>0</v>
      </c>
    </row>
    <row r="6133" spans="1:26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 s="1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 s="2">
        <v>95.05</v>
      </c>
      <c r="T6133" s="2">
        <v>4504.55</v>
      </c>
      <c r="U6133" t="s">
        <v>23</v>
      </c>
      <c r="V61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33" t="str">
        <f>IF(ChurnTable[[#This Row],[MonthlyCharges]]&lt;35,"Low (&lt;$35)",IF(ChurnTable[[#This Row],[MonthlyCharges]]&lt;70,"Medium ($35-$70)","High (&gt;$70)"))</f>
        <v>High (&gt;$70)</v>
      </c>
      <c r="X6133">
        <f>ChurnTable[[#This Row],[MonthlyCharges]]*12</f>
        <v>1140.5999999999999</v>
      </c>
      <c r="Y6133">
        <f>IF(ChurnTable[[#This Row],[Churn]]="Yes",1,0)</f>
        <v>1</v>
      </c>
      <c r="Z6133">
        <f>IF(ChurnTable[[#This Row],[Churn]]="Yes",ChurnTable[[#This Row],[MonthlyCharges]]*12,0)</f>
        <v>1140.5999999999999</v>
      </c>
    </row>
    <row r="6134" spans="1:26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 s="1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 s="2">
        <v>53.4</v>
      </c>
      <c r="T6134" s="2">
        <v>3579.15</v>
      </c>
      <c r="U6134" t="s">
        <v>24</v>
      </c>
      <c r="V61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34" t="str">
        <f>IF(ChurnTable[[#This Row],[MonthlyCharges]]&lt;35,"Low (&lt;$35)",IF(ChurnTable[[#This Row],[MonthlyCharges]]&lt;70,"Medium ($35-$70)","High (&gt;$70)"))</f>
        <v>Medium ($35-$70)</v>
      </c>
      <c r="X6134">
        <f>ChurnTable[[#This Row],[MonthlyCharges]]*12</f>
        <v>640.79999999999995</v>
      </c>
      <c r="Y6134">
        <f>IF(ChurnTable[[#This Row],[Churn]]="Yes",1,0)</f>
        <v>0</v>
      </c>
      <c r="Z6134">
        <f>IF(ChurnTable[[#This Row],[Churn]]="Yes",ChurnTable[[#This Row],[MonthlyCharges]]*12,0)</f>
        <v>0</v>
      </c>
    </row>
    <row r="6135" spans="1:26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 s="1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 s="2">
        <v>24.9</v>
      </c>
      <c r="T6135" s="2">
        <v>49.7</v>
      </c>
      <c r="U6135" t="s">
        <v>24</v>
      </c>
      <c r="V61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35" t="str">
        <f>IF(ChurnTable[[#This Row],[MonthlyCharges]]&lt;35,"Low (&lt;$35)",IF(ChurnTable[[#This Row],[MonthlyCharges]]&lt;70,"Medium ($35-$70)","High (&gt;$70)"))</f>
        <v>Low (&lt;$35)</v>
      </c>
      <c r="X6135">
        <f>ChurnTable[[#This Row],[MonthlyCharges]]*12</f>
        <v>298.79999999999995</v>
      </c>
      <c r="Y6135">
        <f>IF(ChurnTable[[#This Row],[Churn]]="Yes",1,0)</f>
        <v>0</v>
      </c>
      <c r="Z6135">
        <f>IF(ChurnTable[[#This Row],[Churn]]="Yes",ChurnTable[[#This Row],[MonthlyCharges]]*12,0)</f>
        <v>0</v>
      </c>
    </row>
    <row r="6136" spans="1:26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 s="1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 s="2">
        <v>44.7</v>
      </c>
      <c r="T6136" s="2">
        <v>276.5</v>
      </c>
      <c r="U6136" t="s">
        <v>24</v>
      </c>
      <c r="V61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36" t="str">
        <f>IF(ChurnTable[[#This Row],[MonthlyCharges]]&lt;35,"Low (&lt;$35)",IF(ChurnTable[[#This Row],[MonthlyCharges]]&lt;70,"Medium ($35-$70)","High (&gt;$70)"))</f>
        <v>Medium ($35-$70)</v>
      </c>
      <c r="X6136">
        <f>ChurnTable[[#This Row],[MonthlyCharges]]*12</f>
        <v>536.40000000000009</v>
      </c>
      <c r="Y6136">
        <f>IF(ChurnTable[[#This Row],[Churn]]="Yes",1,0)</f>
        <v>0</v>
      </c>
      <c r="Z6136">
        <f>IF(ChurnTable[[#This Row],[Churn]]="Yes",ChurnTable[[#This Row],[MonthlyCharges]]*12,0)</f>
        <v>0</v>
      </c>
    </row>
    <row r="6137" spans="1:26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 s="1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 s="2">
        <v>114</v>
      </c>
      <c r="T6137" s="2">
        <v>8175.9</v>
      </c>
      <c r="U6137" t="s">
        <v>24</v>
      </c>
      <c r="V61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37" t="str">
        <f>IF(ChurnTable[[#This Row],[MonthlyCharges]]&lt;35,"Low (&lt;$35)",IF(ChurnTable[[#This Row],[MonthlyCharges]]&lt;70,"Medium ($35-$70)","High (&gt;$70)"))</f>
        <v>High (&gt;$70)</v>
      </c>
      <c r="X6137">
        <f>ChurnTable[[#This Row],[MonthlyCharges]]*12</f>
        <v>1368</v>
      </c>
      <c r="Y6137">
        <f>IF(ChurnTable[[#This Row],[Churn]]="Yes",1,0)</f>
        <v>0</v>
      </c>
      <c r="Z6137">
        <f>IF(ChurnTable[[#This Row],[Churn]]="Yes",ChurnTable[[#This Row],[MonthlyCharges]]*12,0)</f>
        <v>0</v>
      </c>
    </row>
    <row r="6138" spans="1:26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 s="1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 s="2">
        <v>20.25</v>
      </c>
      <c r="T6138" s="2">
        <v>890.35</v>
      </c>
      <c r="U6138" t="s">
        <v>24</v>
      </c>
      <c r="V61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38" t="str">
        <f>IF(ChurnTable[[#This Row],[MonthlyCharges]]&lt;35,"Low (&lt;$35)",IF(ChurnTable[[#This Row],[MonthlyCharges]]&lt;70,"Medium ($35-$70)","High (&gt;$70)"))</f>
        <v>Low (&lt;$35)</v>
      </c>
      <c r="X6138">
        <f>ChurnTable[[#This Row],[MonthlyCharges]]*12</f>
        <v>243</v>
      </c>
      <c r="Y6138">
        <f>IF(ChurnTable[[#This Row],[Churn]]="Yes",1,0)</f>
        <v>0</v>
      </c>
      <c r="Z6138">
        <f>IF(ChurnTable[[#This Row],[Churn]]="Yes",ChurnTable[[#This Row],[MonthlyCharges]]*12,0)</f>
        <v>0</v>
      </c>
    </row>
    <row r="6139" spans="1:26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 s="1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 s="2">
        <v>53.85</v>
      </c>
      <c r="T6139" s="2">
        <v>259.8</v>
      </c>
      <c r="U6139" t="s">
        <v>23</v>
      </c>
      <c r="V61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39" t="str">
        <f>IF(ChurnTable[[#This Row],[MonthlyCharges]]&lt;35,"Low (&lt;$35)",IF(ChurnTable[[#This Row],[MonthlyCharges]]&lt;70,"Medium ($35-$70)","High (&gt;$70)"))</f>
        <v>Medium ($35-$70)</v>
      </c>
      <c r="X6139">
        <f>ChurnTable[[#This Row],[MonthlyCharges]]*12</f>
        <v>646.20000000000005</v>
      </c>
      <c r="Y6139">
        <f>IF(ChurnTable[[#This Row],[Churn]]="Yes",1,0)</f>
        <v>1</v>
      </c>
      <c r="Z6139">
        <f>IF(ChurnTable[[#This Row],[Churn]]="Yes",ChurnTable[[#This Row],[MonthlyCharges]]*12,0)</f>
        <v>646.20000000000005</v>
      </c>
    </row>
    <row r="6140" spans="1:26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 s="1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 s="2">
        <v>83.85</v>
      </c>
      <c r="T6140" s="2">
        <v>5588.8</v>
      </c>
      <c r="U6140" t="s">
        <v>24</v>
      </c>
      <c r="V61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40" t="str">
        <f>IF(ChurnTable[[#This Row],[MonthlyCharges]]&lt;35,"Low (&lt;$35)",IF(ChurnTable[[#This Row],[MonthlyCharges]]&lt;70,"Medium ($35-$70)","High (&gt;$70)"))</f>
        <v>High (&gt;$70)</v>
      </c>
      <c r="X6140">
        <f>ChurnTable[[#This Row],[MonthlyCharges]]*12</f>
        <v>1006.1999999999999</v>
      </c>
      <c r="Y6140">
        <f>IF(ChurnTable[[#This Row],[Churn]]="Yes",1,0)</f>
        <v>0</v>
      </c>
      <c r="Z6140">
        <f>IF(ChurnTable[[#This Row],[Churn]]="Yes",ChurnTable[[#This Row],[MonthlyCharges]]*12,0)</f>
        <v>0</v>
      </c>
    </row>
    <row r="6141" spans="1:26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 s="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 s="2">
        <v>20.2</v>
      </c>
      <c r="T6141" s="2">
        <v>50.6</v>
      </c>
      <c r="U6141" t="s">
        <v>24</v>
      </c>
      <c r="V61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41" t="str">
        <f>IF(ChurnTable[[#This Row],[MonthlyCharges]]&lt;35,"Low (&lt;$35)",IF(ChurnTable[[#This Row],[MonthlyCharges]]&lt;70,"Medium ($35-$70)","High (&gt;$70)"))</f>
        <v>Low (&lt;$35)</v>
      </c>
      <c r="X6141">
        <f>ChurnTable[[#This Row],[MonthlyCharges]]*12</f>
        <v>242.39999999999998</v>
      </c>
      <c r="Y6141">
        <f>IF(ChurnTable[[#This Row],[Churn]]="Yes",1,0)</f>
        <v>0</v>
      </c>
      <c r="Z6141">
        <f>IF(ChurnTable[[#This Row],[Churn]]="Yes",ChurnTable[[#This Row],[MonthlyCharges]]*12,0)</f>
        <v>0</v>
      </c>
    </row>
    <row r="6142" spans="1:26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 s="1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 s="2">
        <v>19.95</v>
      </c>
      <c r="T6142" s="2">
        <v>58</v>
      </c>
      <c r="U6142" t="s">
        <v>24</v>
      </c>
      <c r="V61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42" t="str">
        <f>IF(ChurnTable[[#This Row],[MonthlyCharges]]&lt;35,"Low (&lt;$35)",IF(ChurnTable[[#This Row],[MonthlyCharges]]&lt;70,"Medium ($35-$70)","High (&gt;$70)"))</f>
        <v>Low (&lt;$35)</v>
      </c>
      <c r="X6142">
        <f>ChurnTable[[#This Row],[MonthlyCharges]]*12</f>
        <v>239.39999999999998</v>
      </c>
      <c r="Y6142">
        <f>IF(ChurnTable[[#This Row],[Churn]]="Yes",1,0)</f>
        <v>0</v>
      </c>
      <c r="Z6142">
        <f>IF(ChurnTable[[#This Row],[Churn]]="Yes",ChurnTable[[#This Row],[MonthlyCharges]]*12,0)</f>
        <v>0</v>
      </c>
    </row>
    <row r="6143" spans="1:26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 s="1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 s="2">
        <v>104.2</v>
      </c>
      <c r="T6143" s="2">
        <v>5568.35</v>
      </c>
      <c r="U6143" t="s">
        <v>23</v>
      </c>
      <c r="V61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43" t="str">
        <f>IF(ChurnTable[[#This Row],[MonthlyCharges]]&lt;35,"Low (&lt;$35)",IF(ChurnTable[[#This Row],[MonthlyCharges]]&lt;70,"Medium ($35-$70)","High (&gt;$70)"))</f>
        <v>High (&gt;$70)</v>
      </c>
      <c r="X6143">
        <f>ChurnTable[[#This Row],[MonthlyCharges]]*12</f>
        <v>1250.4000000000001</v>
      </c>
      <c r="Y6143">
        <f>IF(ChurnTable[[#This Row],[Churn]]="Yes",1,0)</f>
        <v>1</v>
      </c>
      <c r="Z6143">
        <f>IF(ChurnTable[[#This Row],[Churn]]="Yes",ChurnTable[[#This Row],[MonthlyCharges]]*12,0)</f>
        <v>1250.4000000000001</v>
      </c>
    </row>
    <row r="6144" spans="1:26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 s="1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 s="2">
        <v>50.25</v>
      </c>
      <c r="T6144" s="2">
        <v>2203.65</v>
      </c>
      <c r="U6144" t="s">
        <v>23</v>
      </c>
      <c r="V61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44" t="str">
        <f>IF(ChurnTable[[#This Row],[MonthlyCharges]]&lt;35,"Low (&lt;$35)",IF(ChurnTable[[#This Row],[MonthlyCharges]]&lt;70,"Medium ($35-$70)","High (&gt;$70)"))</f>
        <v>Medium ($35-$70)</v>
      </c>
      <c r="X6144">
        <f>ChurnTable[[#This Row],[MonthlyCharges]]*12</f>
        <v>603</v>
      </c>
      <c r="Y6144">
        <f>IF(ChurnTable[[#This Row],[Churn]]="Yes",1,0)</f>
        <v>1</v>
      </c>
      <c r="Z6144">
        <f>IF(ChurnTable[[#This Row],[Churn]]="Yes",ChurnTable[[#This Row],[MonthlyCharges]]*12,0)</f>
        <v>603</v>
      </c>
    </row>
    <row r="6145" spans="1:26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 s="1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 s="2">
        <v>20.350000000000001</v>
      </c>
      <c r="T6145" s="2">
        <v>938.95</v>
      </c>
      <c r="U6145" t="s">
        <v>24</v>
      </c>
      <c r="V61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45" t="str">
        <f>IF(ChurnTable[[#This Row],[MonthlyCharges]]&lt;35,"Low (&lt;$35)",IF(ChurnTable[[#This Row],[MonthlyCharges]]&lt;70,"Medium ($35-$70)","High (&gt;$70)"))</f>
        <v>Low (&lt;$35)</v>
      </c>
      <c r="X6145">
        <f>ChurnTable[[#This Row],[MonthlyCharges]]*12</f>
        <v>244.20000000000002</v>
      </c>
      <c r="Y6145">
        <f>IF(ChurnTable[[#This Row],[Churn]]="Yes",1,0)</f>
        <v>0</v>
      </c>
      <c r="Z6145">
        <f>IF(ChurnTable[[#This Row],[Churn]]="Yes",ChurnTable[[#This Row],[MonthlyCharges]]*12,0)</f>
        <v>0</v>
      </c>
    </row>
    <row r="6146" spans="1:26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 s="1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 s="2">
        <v>90</v>
      </c>
      <c r="T6146" s="2">
        <v>2024.1</v>
      </c>
      <c r="U6146" t="s">
        <v>24</v>
      </c>
      <c r="V61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46" t="str">
        <f>IF(ChurnTable[[#This Row],[MonthlyCharges]]&lt;35,"Low (&lt;$35)",IF(ChurnTable[[#This Row],[MonthlyCharges]]&lt;70,"Medium ($35-$70)","High (&gt;$70)"))</f>
        <v>High (&gt;$70)</v>
      </c>
      <c r="X6146">
        <f>ChurnTable[[#This Row],[MonthlyCharges]]*12</f>
        <v>1080</v>
      </c>
      <c r="Y6146">
        <f>IF(ChurnTable[[#This Row],[Churn]]="Yes",1,0)</f>
        <v>0</v>
      </c>
      <c r="Z6146">
        <f>IF(ChurnTable[[#This Row],[Churn]]="Yes",ChurnTable[[#This Row],[MonthlyCharges]]*12,0)</f>
        <v>0</v>
      </c>
    </row>
    <row r="6147" spans="1:26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 s="1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 s="2">
        <v>54.2</v>
      </c>
      <c r="T6147" s="2">
        <v>3623.95</v>
      </c>
      <c r="U6147" t="s">
        <v>24</v>
      </c>
      <c r="V61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47" t="str">
        <f>IF(ChurnTable[[#This Row],[MonthlyCharges]]&lt;35,"Low (&lt;$35)",IF(ChurnTable[[#This Row],[MonthlyCharges]]&lt;70,"Medium ($35-$70)","High (&gt;$70)"))</f>
        <v>Medium ($35-$70)</v>
      </c>
      <c r="X6147">
        <f>ChurnTable[[#This Row],[MonthlyCharges]]*12</f>
        <v>650.40000000000009</v>
      </c>
      <c r="Y6147">
        <f>IF(ChurnTable[[#This Row],[Churn]]="Yes",1,0)</f>
        <v>0</v>
      </c>
      <c r="Z6147">
        <f>IF(ChurnTable[[#This Row],[Churn]]="Yes",ChurnTable[[#This Row],[MonthlyCharges]]*12,0)</f>
        <v>0</v>
      </c>
    </row>
    <row r="6148" spans="1:26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 s="1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 s="2">
        <v>99.5</v>
      </c>
      <c r="T6148" s="2">
        <v>2369.0500000000002</v>
      </c>
      <c r="U6148" t="s">
        <v>23</v>
      </c>
      <c r="V61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48" t="str">
        <f>IF(ChurnTable[[#This Row],[MonthlyCharges]]&lt;35,"Low (&lt;$35)",IF(ChurnTable[[#This Row],[MonthlyCharges]]&lt;70,"Medium ($35-$70)","High (&gt;$70)"))</f>
        <v>High (&gt;$70)</v>
      </c>
      <c r="X6148">
        <f>ChurnTable[[#This Row],[MonthlyCharges]]*12</f>
        <v>1194</v>
      </c>
      <c r="Y6148">
        <f>IF(ChurnTable[[#This Row],[Churn]]="Yes",1,0)</f>
        <v>1</v>
      </c>
      <c r="Z6148">
        <f>IF(ChurnTable[[#This Row],[Churn]]="Yes",ChurnTable[[#This Row],[MonthlyCharges]]*12,0)</f>
        <v>1194</v>
      </c>
    </row>
    <row r="6149" spans="1:26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 s="1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 s="2">
        <v>99.1</v>
      </c>
      <c r="T6149" s="2">
        <v>3877.95</v>
      </c>
      <c r="U6149" t="s">
        <v>24</v>
      </c>
      <c r="V61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49" t="str">
        <f>IF(ChurnTable[[#This Row],[MonthlyCharges]]&lt;35,"Low (&lt;$35)",IF(ChurnTable[[#This Row],[MonthlyCharges]]&lt;70,"Medium ($35-$70)","High (&gt;$70)"))</f>
        <v>High (&gt;$70)</v>
      </c>
      <c r="X6149">
        <f>ChurnTable[[#This Row],[MonthlyCharges]]*12</f>
        <v>1189.1999999999998</v>
      </c>
      <c r="Y6149">
        <f>IF(ChurnTable[[#This Row],[Churn]]="Yes",1,0)</f>
        <v>0</v>
      </c>
      <c r="Z6149">
        <f>IF(ChurnTable[[#This Row],[Churn]]="Yes",ChurnTable[[#This Row],[MonthlyCharges]]*12,0)</f>
        <v>0</v>
      </c>
    </row>
    <row r="6150" spans="1:26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 s="1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 s="2">
        <v>66.900000000000006</v>
      </c>
      <c r="T6150" s="2">
        <v>4577.8999999999996</v>
      </c>
      <c r="U6150" t="s">
        <v>24</v>
      </c>
      <c r="V61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50" t="str">
        <f>IF(ChurnTable[[#This Row],[MonthlyCharges]]&lt;35,"Low (&lt;$35)",IF(ChurnTable[[#This Row],[MonthlyCharges]]&lt;70,"Medium ($35-$70)","High (&gt;$70)"))</f>
        <v>Medium ($35-$70)</v>
      </c>
      <c r="X6150">
        <f>ChurnTable[[#This Row],[MonthlyCharges]]*12</f>
        <v>802.80000000000007</v>
      </c>
      <c r="Y6150">
        <f>IF(ChurnTable[[#This Row],[Churn]]="Yes",1,0)</f>
        <v>0</v>
      </c>
      <c r="Z6150">
        <f>IF(ChurnTable[[#This Row],[Churn]]="Yes",ChurnTable[[#This Row],[MonthlyCharges]]*12,0)</f>
        <v>0</v>
      </c>
    </row>
    <row r="6151" spans="1:26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 s="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 s="2">
        <v>25.85</v>
      </c>
      <c r="T6151" s="2">
        <v>25.85</v>
      </c>
      <c r="U6151" t="s">
        <v>24</v>
      </c>
      <c r="V61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51" t="str">
        <f>IF(ChurnTable[[#This Row],[MonthlyCharges]]&lt;35,"Low (&lt;$35)",IF(ChurnTable[[#This Row],[MonthlyCharges]]&lt;70,"Medium ($35-$70)","High (&gt;$70)"))</f>
        <v>Low (&lt;$35)</v>
      </c>
      <c r="X6151">
        <f>ChurnTable[[#This Row],[MonthlyCharges]]*12</f>
        <v>310.20000000000005</v>
      </c>
      <c r="Y6151">
        <f>IF(ChurnTable[[#This Row],[Churn]]="Yes",1,0)</f>
        <v>0</v>
      </c>
      <c r="Z6151">
        <f>IF(ChurnTable[[#This Row],[Churn]]="Yes",ChurnTable[[#This Row],[MonthlyCharges]]*12,0)</f>
        <v>0</v>
      </c>
    </row>
    <row r="6152" spans="1:26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 s="1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 s="2">
        <v>91.05</v>
      </c>
      <c r="T6152" s="2">
        <v>2871.5</v>
      </c>
      <c r="U6152" t="s">
        <v>24</v>
      </c>
      <c r="V61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52" t="str">
        <f>IF(ChurnTable[[#This Row],[MonthlyCharges]]&lt;35,"Low (&lt;$35)",IF(ChurnTable[[#This Row],[MonthlyCharges]]&lt;70,"Medium ($35-$70)","High (&gt;$70)"))</f>
        <v>High (&gt;$70)</v>
      </c>
      <c r="X6152">
        <f>ChurnTable[[#This Row],[MonthlyCharges]]*12</f>
        <v>1092.5999999999999</v>
      </c>
      <c r="Y6152">
        <f>IF(ChurnTable[[#This Row],[Churn]]="Yes",1,0)</f>
        <v>0</v>
      </c>
      <c r="Z6152">
        <f>IF(ChurnTable[[#This Row],[Churn]]="Yes",ChurnTable[[#This Row],[MonthlyCharges]]*12,0)</f>
        <v>0</v>
      </c>
    </row>
    <row r="6153" spans="1:26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 s="1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 s="2">
        <v>71</v>
      </c>
      <c r="T6153" s="2">
        <v>672.55</v>
      </c>
      <c r="U6153" t="s">
        <v>23</v>
      </c>
      <c r="V61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53" t="str">
        <f>IF(ChurnTable[[#This Row],[MonthlyCharges]]&lt;35,"Low (&lt;$35)",IF(ChurnTable[[#This Row],[MonthlyCharges]]&lt;70,"Medium ($35-$70)","High (&gt;$70)"))</f>
        <v>High (&gt;$70)</v>
      </c>
      <c r="X6153">
        <f>ChurnTable[[#This Row],[MonthlyCharges]]*12</f>
        <v>852</v>
      </c>
      <c r="Y6153">
        <f>IF(ChurnTable[[#This Row],[Churn]]="Yes",1,0)</f>
        <v>1</v>
      </c>
      <c r="Z6153">
        <f>IF(ChurnTable[[#This Row],[Churn]]="Yes",ChurnTable[[#This Row],[MonthlyCharges]]*12,0)</f>
        <v>852</v>
      </c>
    </row>
    <row r="6154" spans="1:26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 s="1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 s="2">
        <v>93.2</v>
      </c>
      <c r="T6154" s="2">
        <v>1573.7</v>
      </c>
      <c r="U6154" t="s">
        <v>23</v>
      </c>
      <c r="V61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54" t="str">
        <f>IF(ChurnTable[[#This Row],[MonthlyCharges]]&lt;35,"Low (&lt;$35)",IF(ChurnTable[[#This Row],[MonthlyCharges]]&lt;70,"Medium ($35-$70)","High (&gt;$70)"))</f>
        <v>High (&gt;$70)</v>
      </c>
      <c r="X6154">
        <f>ChurnTable[[#This Row],[MonthlyCharges]]*12</f>
        <v>1118.4000000000001</v>
      </c>
      <c r="Y6154">
        <f>IF(ChurnTable[[#This Row],[Churn]]="Yes",1,0)</f>
        <v>1</v>
      </c>
      <c r="Z6154">
        <f>IF(ChurnTable[[#This Row],[Churn]]="Yes",ChurnTable[[#This Row],[MonthlyCharges]]*12,0)</f>
        <v>1118.4000000000001</v>
      </c>
    </row>
    <row r="6155" spans="1:26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 s="1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 s="2">
        <v>20.95</v>
      </c>
      <c r="T6155" s="2">
        <v>1270.55</v>
      </c>
      <c r="U6155" t="s">
        <v>24</v>
      </c>
      <c r="V61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55" t="str">
        <f>IF(ChurnTable[[#This Row],[MonthlyCharges]]&lt;35,"Low (&lt;$35)",IF(ChurnTable[[#This Row],[MonthlyCharges]]&lt;70,"Medium ($35-$70)","High (&gt;$70)"))</f>
        <v>Low (&lt;$35)</v>
      </c>
      <c r="X6155">
        <f>ChurnTable[[#This Row],[MonthlyCharges]]*12</f>
        <v>251.39999999999998</v>
      </c>
      <c r="Y6155">
        <f>IF(ChurnTable[[#This Row],[Churn]]="Yes",1,0)</f>
        <v>0</v>
      </c>
      <c r="Z6155">
        <f>IF(ChurnTable[[#This Row],[Churn]]="Yes",ChurnTable[[#This Row],[MonthlyCharges]]*12,0)</f>
        <v>0</v>
      </c>
    </row>
    <row r="6156" spans="1:26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 s="1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 s="2">
        <v>109.2</v>
      </c>
      <c r="T6156" s="2">
        <v>7711.45</v>
      </c>
      <c r="U6156" t="s">
        <v>24</v>
      </c>
      <c r="V61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56" t="str">
        <f>IF(ChurnTable[[#This Row],[MonthlyCharges]]&lt;35,"Low (&lt;$35)",IF(ChurnTable[[#This Row],[MonthlyCharges]]&lt;70,"Medium ($35-$70)","High (&gt;$70)"))</f>
        <v>High (&gt;$70)</v>
      </c>
      <c r="X6156">
        <f>ChurnTable[[#This Row],[MonthlyCharges]]*12</f>
        <v>1310.4000000000001</v>
      </c>
      <c r="Y6156">
        <f>IF(ChurnTable[[#This Row],[Churn]]="Yes",1,0)</f>
        <v>0</v>
      </c>
      <c r="Z6156">
        <f>IF(ChurnTable[[#This Row],[Churn]]="Yes",ChurnTable[[#This Row],[MonthlyCharges]]*12,0)</f>
        <v>0</v>
      </c>
    </row>
    <row r="6157" spans="1:26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 s="1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 s="2">
        <v>19.350000000000001</v>
      </c>
      <c r="T6157" s="2">
        <v>126.05</v>
      </c>
      <c r="U6157" t="s">
        <v>23</v>
      </c>
      <c r="V61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57" t="str">
        <f>IF(ChurnTable[[#This Row],[MonthlyCharges]]&lt;35,"Low (&lt;$35)",IF(ChurnTable[[#This Row],[MonthlyCharges]]&lt;70,"Medium ($35-$70)","High (&gt;$70)"))</f>
        <v>Low (&lt;$35)</v>
      </c>
      <c r="X6157">
        <f>ChurnTable[[#This Row],[MonthlyCharges]]*12</f>
        <v>232.20000000000002</v>
      </c>
      <c r="Y6157">
        <f>IF(ChurnTable[[#This Row],[Churn]]="Yes",1,0)</f>
        <v>1</v>
      </c>
      <c r="Z6157">
        <f>IF(ChurnTable[[#This Row],[Churn]]="Yes",ChurnTable[[#This Row],[MonthlyCharges]]*12,0)</f>
        <v>232.20000000000002</v>
      </c>
    </row>
    <row r="6158" spans="1:26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 s="1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 s="2">
        <v>85.8</v>
      </c>
      <c r="T6158" s="2">
        <v>2193.65</v>
      </c>
      <c r="U6158" t="s">
        <v>24</v>
      </c>
      <c r="V61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58" t="str">
        <f>IF(ChurnTable[[#This Row],[MonthlyCharges]]&lt;35,"Low (&lt;$35)",IF(ChurnTable[[#This Row],[MonthlyCharges]]&lt;70,"Medium ($35-$70)","High (&gt;$70)"))</f>
        <v>High (&gt;$70)</v>
      </c>
      <c r="X6158">
        <f>ChurnTable[[#This Row],[MonthlyCharges]]*12</f>
        <v>1029.5999999999999</v>
      </c>
      <c r="Y6158">
        <f>IF(ChurnTable[[#This Row],[Churn]]="Yes",1,0)</f>
        <v>0</v>
      </c>
      <c r="Z6158">
        <f>IF(ChurnTable[[#This Row],[Churn]]="Yes",ChurnTable[[#This Row],[MonthlyCharges]]*12,0)</f>
        <v>0</v>
      </c>
    </row>
    <row r="6159" spans="1:26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 s="1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 s="2">
        <v>19.850000000000001</v>
      </c>
      <c r="T6159" s="2">
        <v>64.55</v>
      </c>
      <c r="U6159" t="s">
        <v>23</v>
      </c>
      <c r="V61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59" t="str">
        <f>IF(ChurnTable[[#This Row],[MonthlyCharges]]&lt;35,"Low (&lt;$35)",IF(ChurnTable[[#This Row],[MonthlyCharges]]&lt;70,"Medium ($35-$70)","High (&gt;$70)"))</f>
        <v>Low (&lt;$35)</v>
      </c>
      <c r="X6159">
        <f>ChurnTable[[#This Row],[MonthlyCharges]]*12</f>
        <v>238.20000000000002</v>
      </c>
      <c r="Y6159">
        <f>IF(ChurnTable[[#This Row],[Churn]]="Yes",1,0)</f>
        <v>1</v>
      </c>
      <c r="Z6159">
        <f>IF(ChurnTable[[#This Row],[Churn]]="Yes",ChurnTable[[#This Row],[MonthlyCharges]]*12,0)</f>
        <v>238.20000000000002</v>
      </c>
    </row>
    <row r="6160" spans="1:26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 s="1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 s="2">
        <v>19.649999999999999</v>
      </c>
      <c r="T6160" s="2">
        <v>31.2</v>
      </c>
      <c r="U6160" t="s">
        <v>24</v>
      </c>
      <c r="V61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60" t="str">
        <f>IF(ChurnTable[[#This Row],[MonthlyCharges]]&lt;35,"Low (&lt;$35)",IF(ChurnTable[[#This Row],[MonthlyCharges]]&lt;70,"Medium ($35-$70)","High (&gt;$70)"))</f>
        <v>Low (&lt;$35)</v>
      </c>
      <c r="X6160">
        <f>ChurnTable[[#This Row],[MonthlyCharges]]*12</f>
        <v>235.79999999999998</v>
      </c>
      <c r="Y6160">
        <f>IF(ChurnTable[[#This Row],[Churn]]="Yes",1,0)</f>
        <v>0</v>
      </c>
      <c r="Z6160">
        <f>IF(ChurnTable[[#This Row],[Churn]]="Yes",ChurnTable[[#This Row],[MonthlyCharges]]*12,0)</f>
        <v>0</v>
      </c>
    </row>
    <row r="6161" spans="1:26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 s="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 s="2">
        <v>20.5</v>
      </c>
      <c r="T6161" s="2">
        <v>38.25</v>
      </c>
      <c r="U6161" t="s">
        <v>24</v>
      </c>
      <c r="V61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61" t="str">
        <f>IF(ChurnTable[[#This Row],[MonthlyCharges]]&lt;35,"Low (&lt;$35)",IF(ChurnTable[[#This Row],[MonthlyCharges]]&lt;70,"Medium ($35-$70)","High (&gt;$70)"))</f>
        <v>Low (&lt;$35)</v>
      </c>
      <c r="X6161">
        <f>ChurnTable[[#This Row],[MonthlyCharges]]*12</f>
        <v>246</v>
      </c>
      <c r="Y6161">
        <f>IF(ChurnTable[[#This Row],[Churn]]="Yes",1,0)</f>
        <v>0</v>
      </c>
      <c r="Z6161">
        <f>IF(ChurnTable[[#This Row],[Churn]]="Yes",ChurnTable[[#This Row],[MonthlyCharges]]*12,0)</f>
        <v>0</v>
      </c>
    </row>
    <row r="6162" spans="1:26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 s="1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 s="2">
        <v>89.65</v>
      </c>
      <c r="T6162" s="2">
        <v>3348.1</v>
      </c>
      <c r="U6162" t="s">
        <v>24</v>
      </c>
      <c r="V61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62" t="str">
        <f>IF(ChurnTable[[#This Row],[MonthlyCharges]]&lt;35,"Low (&lt;$35)",IF(ChurnTable[[#This Row],[MonthlyCharges]]&lt;70,"Medium ($35-$70)","High (&gt;$70)"))</f>
        <v>High (&gt;$70)</v>
      </c>
      <c r="X6162">
        <f>ChurnTable[[#This Row],[MonthlyCharges]]*12</f>
        <v>1075.8000000000002</v>
      </c>
      <c r="Y6162">
        <f>IF(ChurnTable[[#This Row],[Churn]]="Yes",1,0)</f>
        <v>0</v>
      </c>
      <c r="Z6162">
        <f>IF(ChurnTable[[#This Row],[Churn]]="Yes",ChurnTable[[#This Row],[MonthlyCharges]]*12,0)</f>
        <v>0</v>
      </c>
    </row>
    <row r="6163" spans="1:26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 s="1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 s="2">
        <v>74.349999999999994</v>
      </c>
      <c r="T6163" s="2">
        <v>533.6</v>
      </c>
      <c r="U6163" t="s">
        <v>24</v>
      </c>
      <c r="V61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63" t="str">
        <f>IF(ChurnTable[[#This Row],[MonthlyCharges]]&lt;35,"Low (&lt;$35)",IF(ChurnTable[[#This Row],[MonthlyCharges]]&lt;70,"Medium ($35-$70)","High (&gt;$70)"))</f>
        <v>High (&gt;$70)</v>
      </c>
      <c r="X6163">
        <f>ChurnTable[[#This Row],[MonthlyCharges]]*12</f>
        <v>892.19999999999993</v>
      </c>
      <c r="Y6163">
        <f>IF(ChurnTable[[#This Row],[Churn]]="Yes",1,0)</f>
        <v>0</v>
      </c>
      <c r="Z6163">
        <f>IF(ChurnTable[[#This Row],[Churn]]="Yes",ChurnTable[[#This Row],[MonthlyCharges]]*12,0)</f>
        <v>0</v>
      </c>
    </row>
    <row r="6164" spans="1:26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 s="1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 s="2">
        <v>49.45</v>
      </c>
      <c r="T6164" s="2">
        <v>2907.55</v>
      </c>
      <c r="U6164" t="s">
        <v>24</v>
      </c>
      <c r="V61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64" t="str">
        <f>IF(ChurnTable[[#This Row],[MonthlyCharges]]&lt;35,"Low (&lt;$35)",IF(ChurnTable[[#This Row],[MonthlyCharges]]&lt;70,"Medium ($35-$70)","High (&gt;$70)"))</f>
        <v>Medium ($35-$70)</v>
      </c>
      <c r="X6164">
        <f>ChurnTable[[#This Row],[MonthlyCharges]]*12</f>
        <v>593.40000000000009</v>
      </c>
      <c r="Y6164">
        <f>IF(ChurnTable[[#This Row],[Churn]]="Yes",1,0)</f>
        <v>0</v>
      </c>
      <c r="Z6164">
        <f>IF(ChurnTable[[#This Row],[Churn]]="Yes",ChurnTable[[#This Row],[MonthlyCharges]]*12,0)</f>
        <v>0</v>
      </c>
    </row>
    <row r="6165" spans="1:26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 s="1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 s="2">
        <v>89.1</v>
      </c>
      <c r="T6165" s="2">
        <v>1620.8</v>
      </c>
      <c r="U6165" t="s">
        <v>24</v>
      </c>
      <c r="V61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65" t="str">
        <f>IF(ChurnTable[[#This Row],[MonthlyCharges]]&lt;35,"Low (&lt;$35)",IF(ChurnTable[[#This Row],[MonthlyCharges]]&lt;70,"Medium ($35-$70)","High (&gt;$70)"))</f>
        <v>High (&gt;$70)</v>
      </c>
      <c r="X6165">
        <f>ChurnTable[[#This Row],[MonthlyCharges]]*12</f>
        <v>1069.1999999999998</v>
      </c>
      <c r="Y6165">
        <f>IF(ChurnTable[[#This Row],[Churn]]="Yes",1,0)</f>
        <v>0</v>
      </c>
      <c r="Z6165">
        <f>IF(ChurnTable[[#This Row],[Churn]]="Yes",ChurnTable[[#This Row],[MonthlyCharges]]*12,0)</f>
        <v>0</v>
      </c>
    </row>
    <row r="6166" spans="1:26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 s="1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 s="2">
        <v>75.150000000000006</v>
      </c>
      <c r="T6166" s="2">
        <v>3480.35</v>
      </c>
      <c r="U6166" t="s">
        <v>24</v>
      </c>
      <c r="V61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66" t="str">
        <f>IF(ChurnTable[[#This Row],[MonthlyCharges]]&lt;35,"Low (&lt;$35)",IF(ChurnTable[[#This Row],[MonthlyCharges]]&lt;70,"Medium ($35-$70)","High (&gt;$70)"))</f>
        <v>High (&gt;$70)</v>
      </c>
      <c r="X6166">
        <f>ChurnTable[[#This Row],[MonthlyCharges]]*12</f>
        <v>901.80000000000007</v>
      </c>
      <c r="Y6166">
        <f>IF(ChurnTable[[#This Row],[Churn]]="Yes",1,0)</f>
        <v>0</v>
      </c>
      <c r="Z6166">
        <f>IF(ChurnTable[[#This Row],[Churn]]="Yes",ChurnTable[[#This Row],[MonthlyCharges]]*12,0)</f>
        <v>0</v>
      </c>
    </row>
    <row r="6167" spans="1:26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 s="1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 s="2">
        <v>70.650000000000006</v>
      </c>
      <c r="T6167" s="2">
        <v>293.85000000000002</v>
      </c>
      <c r="U6167" t="s">
        <v>24</v>
      </c>
      <c r="V61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67" t="str">
        <f>IF(ChurnTable[[#This Row],[MonthlyCharges]]&lt;35,"Low (&lt;$35)",IF(ChurnTable[[#This Row],[MonthlyCharges]]&lt;70,"Medium ($35-$70)","High (&gt;$70)"))</f>
        <v>High (&gt;$70)</v>
      </c>
      <c r="X6167">
        <f>ChurnTable[[#This Row],[MonthlyCharges]]*12</f>
        <v>847.80000000000007</v>
      </c>
      <c r="Y6167">
        <f>IF(ChurnTable[[#This Row],[Churn]]="Yes",1,0)</f>
        <v>0</v>
      </c>
      <c r="Z6167">
        <f>IF(ChurnTable[[#This Row],[Churn]]="Yes",ChurnTable[[#This Row],[MonthlyCharges]]*12,0)</f>
        <v>0</v>
      </c>
    </row>
    <row r="6168" spans="1:26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 s="1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 s="2">
        <v>104.2</v>
      </c>
      <c r="T6168" s="2">
        <v>3243.45</v>
      </c>
      <c r="U6168" t="s">
        <v>23</v>
      </c>
      <c r="V61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68" t="str">
        <f>IF(ChurnTable[[#This Row],[MonthlyCharges]]&lt;35,"Low (&lt;$35)",IF(ChurnTable[[#This Row],[MonthlyCharges]]&lt;70,"Medium ($35-$70)","High (&gt;$70)"))</f>
        <v>High (&gt;$70)</v>
      </c>
      <c r="X6168">
        <f>ChurnTable[[#This Row],[MonthlyCharges]]*12</f>
        <v>1250.4000000000001</v>
      </c>
      <c r="Y6168">
        <f>IF(ChurnTable[[#This Row],[Churn]]="Yes",1,0)</f>
        <v>1</v>
      </c>
      <c r="Z6168">
        <f>IF(ChurnTable[[#This Row],[Churn]]="Yes",ChurnTable[[#This Row],[MonthlyCharges]]*12,0)</f>
        <v>1250.4000000000001</v>
      </c>
    </row>
    <row r="6169" spans="1:26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 s="1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 s="2">
        <v>90.05</v>
      </c>
      <c r="T6169" s="2">
        <v>4137.2</v>
      </c>
      <c r="U6169" t="s">
        <v>24</v>
      </c>
      <c r="V61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69" t="str">
        <f>IF(ChurnTable[[#This Row],[MonthlyCharges]]&lt;35,"Low (&lt;$35)",IF(ChurnTable[[#This Row],[MonthlyCharges]]&lt;70,"Medium ($35-$70)","High (&gt;$70)"))</f>
        <v>High (&gt;$70)</v>
      </c>
      <c r="X6169">
        <f>ChurnTable[[#This Row],[MonthlyCharges]]*12</f>
        <v>1080.5999999999999</v>
      </c>
      <c r="Y6169">
        <f>IF(ChurnTable[[#This Row],[Churn]]="Yes",1,0)</f>
        <v>0</v>
      </c>
      <c r="Z6169">
        <f>IF(ChurnTable[[#This Row],[Churn]]="Yes",ChurnTable[[#This Row],[MonthlyCharges]]*12,0)</f>
        <v>0</v>
      </c>
    </row>
    <row r="6170" spans="1:26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 s="1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 s="2">
        <v>79.25</v>
      </c>
      <c r="T6170" s="2">
        <v>79.25</v>
      </c>
      <c r="U6170" t="s">
        <v>23</v>
      </c>
      <c r="V61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70" t="str">
        <f>IF(ChurnTable[[#This Row],[MonthlyCharges]]&lt;35,"Low (&lt;$35)",IF(ChurnTable[[#This Row],[MonthlyCharges]]&lt;70,"Medium ($35-$70)","High (&gt;$70)"))</f>
        <v>High (&gt;$70)</v>
      </c>
      <c r="X6170">
        <f>ChurnTable[[#This Row],[MonthlyCharges]]*12</f>
        <v>951</v>
      </c>
      <c r="Y6170">
        <f>IF(ChurnTable[[#This Row],[Churn]]="Yes",1,0)</f>
        <v>1</v>
      </c>
      <c r="Z6170">
        <f>IF(ChurnTable[[#This Row],[Churn]]="Yes",ChurnTable[[#This Row],[MonthlyCharges]]*12,0)</f>
        <v>951</v>
      </c>
    </row>
    <row r="6171" spans="1:26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 s="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 s="2">
        <v>44.9</v>
      </c>
      <c r="T6171" s="2">
        <v>44.9</v>
      </c>
      <c r="U6171" t="s">
        <v>23</v>
      </c>
      <c r="V61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71" t="str">
        <f>IF(ChurnTable[[#This Row],[MonthlyCharges]]&lt;35,"Low (&lt;$35)",IF(ChurnTable[[#This Row],[MonthlyCharges]]&lt;70,"Medium ($35-$70)","High (&gt;$70)"))</f>
        <v>Medium ($35-$70)</v>
      </c>
      <c r="X6171">
        <f>ChurnTable[[#This Row],[MonthlyCharges]]*12</f>
        <v>538.79999999999995</v>
      </c>
      <c r="Y6171">
        <f>IF(ChurnTable[[#This Row],[Churn]]="Yes",1,0)</f>
        <v>1</v>
      </c>
      <c r="Z6171">
        <f>IF(ChurnTable[[#This Row],[Churn]]="Yes",ChurnTable[[#This Row],[MonthlyCharges]]*12,0)</f>
        <v>538.79999999999995</v>
      </c>
    </row>
    <row r="6172" spans="1:26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 s="1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 s="2">
        <v>19.399999999999999</v>
      </c>
      <c r="T6172" s="2">
        <v>19.399999999999999</v>
      </c>
      <c r="U6172" t="s">
        <v>24</v>
      </c>
      <c r="V61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72" t="str">
        <f>IF(ChurnTable[[#This Row],[MonthlyCharges]]&lt;35,"Low (&lt;$35)",IF(ChurnTable[[#This Row],[MonthlyCharges]]&lt;70,"Medium ($35-$70)","High (&gt;$70)"))</f>
        <v>Low (&lt;$35)</v>
      </c>
      <c r="X6172">
        <f>ChurnTable[[#This Row],[MonthlyCharges]]*12</f>
        <v>232.79999999999998</v>
      </c>
      <c r="Y6172">
        <f>IF(ChurnTable[[#This Row],[Churn]]="Yes",1,0)</f>
        <v>0</v>
      </c>
      <c r="Z6172">
        <f>IF(ChurnTable[[#This Row],[Churn]]="Yes",ChurnTable[[#This Row],[MonthlyCharges]]*12,0)</f>
        <v>0</v>
      </c>
    </row>
    <row r="6173" spans="1:26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 s="1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 s="2">
        <v>88.75</v>
      </c>
      <c r="T6173" s="2">
        <v>5348.65</v>
      </c>
      <c r="U6173" t="s">
        <v>24</v>
      </c>
      <c r="V61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73" t="str">
        <f>IF(ChurnTable[[#This Row],[MonthlyCharges]]&lt;35,"Low (&lt;$35)",IF(ChurnTable[[#This Row],[MonthlyCharges]]&lt;70,"Medium ($35-$70)","High (&gt;$70)"))</f>
        <v>High (&gt;$70)</v>
      </c>
      <c r="X6173">
        <f>ChurnTable[[#This Row],[MonthlyCharges]]*12</f>
        <v>1065</v>
      </c>
      <c r="Y6173">
        <f>IF(ChurnTable[[#This Row],[Churn]]="Yes",1,0)</f>
        <v>0</v>
      </c>
      <c r="Z6173">
        <f>IF(ChurnTable[[#This Row],[Churn]]="Yes",ChurnTable[[#This Row],[MonthlyCharges]]*12,0)</f>
        <v>0</v>
      </c>
    </row>
    <row r="6174" spans="1:26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 s="1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 s="2">
        <v>70.099999999999994</v>
      </c>
      <c r="T6174" s="2">
        <v>659.65</v>
      </c>
      <c r="U6174" t="s">
        <v>23</v>
      </c>
      <c r="V61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74" t="str">
        <f>IF(ChurnTable[[#This Row],[MonthlyCharges]]&lt;35,"Low (&lt;$35)",IF(ChurnTable[[#This Row],[MonthlyCharges]]&lt;70,"Medium ($35-$70)","High (&gt;$70)"))</f>
        <v>High (&gt;$70)</v>
      </c>
      <c r="X6174">
        <f>ChurnTable[[#This Row],[MonthlyCharges]]*12</f>
        <v>841.19999999999993</v>
      </c>
      <c r="Y6174">
        <f>IF(ChurnTable[[#This Row],[Churn]]="Yes",1,0)</f>
        <v>1</v>
      </c>
      <c r="Z6174">
        <f>IF(ChurnTable[[#This Row],[Churn]]="Yes",ChurnTable[[#This Row],[MonthlyCharges]]*12,0)</f>
        <v>841.19999999999993</v>
      </c>
    </row>
    <row r="6175" spans="1:26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 s="1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 s="2">
        <v>91</v>
      </c>
      <c r="T6175" s="2">
        <v>3180.5</v>
      </c>
      <c r="U6175" t="s">
        <v>24</v>
      </c>
      <c r="V61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75" t="str">
        <f>IF(ChurnTable[[#This Row],[MonthlyCharges]]&lt;35,"Low (&lt;$35)",IF(ChurnTable[[#This Row],[MonthlyCharges]]&lt;70,"Medium ($35-$70)","High (&gt;$70)"))</f>
        <v>High (&gt;$70)</v>
      </c>
      <c r="X6175">
        <f>ChurnTable[[#This Row],[MonthlyCharges]]*12</f>
        <v>1092</v>
      </c>
      <c r="Y6175">
        <f>IF(ChurnTable[[#This Row],[Churn]]="Yes",1,0)</f>
        <v>0</v>
      </c>
      <c r="Z6175">
        <f>IF(ChurnTable[[#This Row],[Churn]]="Yes",ChurnTable[[#This Row],[MonthlyCharges]]*12,0)</f>
        <v>0</v>
      </c>
    </row>
    <row r="6176" spans="1:26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 s="1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 s="2">
        <v>29.65</v>
      </c>
      <c r="T6176" s="2">
        <v>118.5</v>
      </c>
      <c r="U6176" t="s">
        <v>23</v>
      </c>
      <c r="V61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76" t="str">
        <f>IF(ChurnTable[[#This Row],[MonthlyCharges]]&lt;35,"Low (&lt;$35)",IF(ChurnTable[[#This Row],[MonthlyCharges]]&lt;70,"Medium ($35-$70)","High (&gt;$70)"))</f>
        <v>Low (&lt;$35)</v>
      </c>
      <c r="X6176">
        <f>ChurnTable[[#This Row],[MonthlyCharges]]*12</f>
        <v>355.79999999999995</v>
      </c>
      <c r="Y6176">
        <f>IF(ChurnTable[[#This Row],[Churn]]="Yes",1,0)</f>
        <v>1</v>
      </c>
      <c r="Z6176">
        <f>IF(ChurnTable[[#This Row],[Churn]]="Yes",ChurnTable[[#This Row],[MonthlyCharges]]*12,0)</f>
        <v>355.79999999999995</v>
      </c>
    </row>
    <row r="6177" spans="1:26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 s="1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 s="2">
        <v>90.8</v>
      </c>
      <c r="T6177" s="2">
        <v>3023.85</v>
      </c>
      <c r="U6177" t="s">
        <v>24</v>
      </c>
      <c r="V61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77" t="str">
        <f>IF(ChurnTable[[#This Row],[MonthlyCharges]]&lt;35,"Low (&lt;$35)",IF(ChurnTable[[#This Row],[MonthlyCharges]]&lt;70,"Medium ($35-$70)","High (&gt;$70)"))</f>
        <v>High (&gt;$70)</v>
      </c>
      <c r="X6177">
        <f>ChurnTable[[#This Row],[MonthlyCharges]]*12</f>
        <v>1089.5999999999999</v>
      </c>
      <c r="Y6177">
        <f>IF(ChurnTable[[#This Row],[Churn]]="Yes",1,0)</f>
        <v>0</v>
      </c>
      <c r="Z6177">
        <f>IF(ChurnTable[[#This Row],[Churn]]="Yes",ChurnTable[[#This Row],[MonthlyCharges]]*12,0)</f>
        <v>0</v>
      </c>
    </row>
    <row r="6178" spans="1:26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 s="1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 s="2">
        <v>77.849999999999994</v>
      </c>
      <c r="T6178" s="2">
        <v>3365.85</v>
      </c>
      <c r="U6178" t="s">
        <v>23</v>
      </c>
      <c r="V61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78" t="str">
        <f>IF(ChurnTable[[#This Row],[MonthlyCharges]]&lt;35,"Low (&lt;$35)",IF(ChurnTable[[#This Row],[MonthlyCharges]]&lt;70,"Medium ($35-$70)","High (&gt;$70)"))</f>
        <v>High (&gt;$70)</v>
      </c>
      <c r="X6178">
        <f>ChurnTable[[#This Row],[MonthlyCharges]]*12</f>
        <v>934.19999999999993</v>
      </c>
      <c r="Y6178">
        <f>IF(ChurnTable[[#This Row],[Churn]]="Yes",1,0)</f>
        <v>1</v>
      </c>
      <c r="Z6178">
        <f>IF(ChurnTable[[#This Row],[Churn]]="Yes",ChurnTable[[#This Row],[MonthlyCharges]]*12,0)</f>
        <v>934.19999999999993</v>
      </c>
    </row>
    <row r="6179" spans="1:26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 s="1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 s="2">
        <v>54.3</v>
      </c>
      <c r="T6179" s="2">
        <v>195.3</v>
      </c>
      <c r="U6179" t="s">
        <v>23</v>
      </c>
      <c r="V61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79" t="str">
        <f>IF(ChurnTable[[#This Row],[MonthlyCharges]]&lt;35,"Low (&lt;$35)",IF(ChurnTable[[#This Row],[MonthlyCharges]]&lt;70,"Medium ($35-$70)","High (&gt;$70)"))</f>
        <v>Medium ($35-$70)</v>
      </c>
      <c r="X6179">
        <f>ChurnTable[[#This Row],[MonthlyCharges]]*12</f>
        <v>651.59999999999991</v>
      </c>
      <c r="Y6179">
        <f>IF(ChurnTable[[#This Row],[Churn]]="Yes",1,0)</f>
        <v>1</v>
      </c>
      <c r="Z6179">
        <f>IF(ChurnTable[[#This Row],[Churn]]="Yes",ChurnTable[[#This Row],[MonthlyCharges]]*12,0)</f>
        <v>651.59999999999991</v>
      </c>
    </row>
    <row r="6180" spans="1:26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 s="1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 s="2">
        <v>18.95</v>
      </c>
      <c r="T6180" s="2">
        <v>1031.0999999999999</v>
      </c>
      <c r="U6180" t="s">
        <v>24</v>
      </c>
      <c r="V61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80" t="str">
        <f>IF(ChurnTable[[#This Row],[MonthlyCharges]]&lt;35,"Low (&lt;$35)",IF(ChurnTable[[#This Row],[MonthlyCharges]]&lt;70,"Medium ($35-$70)","High (&gt;$70)"))</f>
        <v>Low (&lt;$35)</v>
      </c>
      <c r="X6180">
        <f>ChurnTable[[#This Row],[MonthlyCharges]]*12</f>
        <v>227.39999999999998</v>
      </c>
      <c r="Y6180">
        <f>IF(ChurnTable[[#This Row],[Churn]]="Yes",1,0)</f>
        <v>0</v>
      </c>
      <c r="Z6180">
        <f>IF(ChurnTable[[#This Row],[Churn]]="Yes",ChurnTable[[#This Row],[MonthlyCharges]]*12,0)</f>
        <v>0</v>
      </c>
    </row>
    <row r="6181" spans="1:26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 s="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 s="2">
        <v>95.15</v>
      </c>
      <c r="T6181" s="2">
        <v>997.65</v>
      </c>
      <c r="U6181" t="s">
        <v>23</v>
      </c>
      <c r="V61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81" t="str">
        <f>IF(ChurnTable[[#This Row],[MonthlyCharges]]&lt;35,"Low (&lt;$35)",IF(ChurnTable[[#This Row],[MonthlyCharges]]&lt;70,"Medium ($35-$70)","High (&gt;$70)"))</f>
        <v>High (&gt;$70)</v>
      </c>
      <c r="X6181">
        <f>ChurnTable[[#This Row],[MonthlyCharges]]*12</f>
        <v>1141.8000000000002</v>
      </c>
      <c r="Y6181">
        <f>IF(ChurnTable[[#This Row],[Churn]]="Yes",1,0)</f>
        <v>1</v>
      </c>
      <c r="Z6181">
        <f>IF(ChurnTable[[#This Row],[Churn]]="Yes",ChurnTable[[#This Row],[MonthlyCharges]]*12,0)</f>
        <v>1141.8000000000002</v>
      </c>
    </row>
    <row r="6182" spans="1:26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 s="1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 s="2">
        <v>102.4</v>
      </c>
      <c r="T6182" s="2">
        <v>6471.85</v>
      </c>
      <c r="U6182" t="s">
        <v>24</v>
      </c>
      <c r="V61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82" t="str">
        <f>IF(ChurnTable[[#This Row],[MonthlyCharges]]&lt;35,"Low (&lt;$35)",IF(ChurnTable[[#This Row],[MonthlyCharges]]&lt;70,"Medium ($35-$70)","High (&gt;$70)"))</f>
        <v>High (&gt;$70)</v>
      </c>
      <c r="X6182">
        <f>ChurnTable[[#This Row],[MonthlyCharges]]*12</f>
        <v>1228.8000000000002</v>
      </c>
      <c r="Y6182">
        <f>IF(ChurnTable[[#This Row],[Churn]]="Yes",1,0)</f>
        <v>0</v>
      </c>
      <c r="Z6182">
        <f>IF(ChurnTable[[#This Row],[Churn]]="Yes",ChurnTable[[#This Row],[MonthlyCharges]]*12,0)</f>
        <v>0</v>
      </c>
    </row>
    <row r="6183" spans="1:26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 s="1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 s="2">
        <v>99.9</v>
      </c>
      <c r="T6183" s="2">
        <v>6241.35</v>
      </c>
      <c r="U6183" t="s">
        <v>24</v>
      </c>
      <c r="V61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83" t="str">
        <f>IF(ChurnTable[[#This Row],[MonthlyCharges]]&lt;35,"Low (&lt;$35)",IF(ChurnTable[[#This Row],[MonthlyCharges]]&lt;70,"Medium ($35-$70)","High (&gt;$70)"))</f>
        <v>High (&gt;$70)</v>
      </c>
      <c r="X6183">
        <f>ChurnTable[[#This Row],[MonthlyCharges]]*12</f>
        <v>1198.8000000000002</v>
      </c>
      <c r="Y6183">
        <f>IF(ChurnTable[[#This Row],[Churn]]="Yes",1,0)</f>
        <v>0</v>
      </c>
      <c r="Z6183">
        <f>IF(ChurnTable[[#This Row],[Churn]]="Yes",ChurnTable[[#This Row],[MonthlyCharges]]*12,0)</f>
        <v>0</v>
      </c>
    </row>
    <row r="6184" spans="1:26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 s="1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 s="2">
        <v>88.7</v>
      </c>
      <c r="T6184" s="2">
        <v>6501.35</v>
      </c>
      <c r="U6184" t="s">
        <v>24</v>
      </c>
      <c r="V61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84" t="str">
        <f>IF(ChurnTable[[#This Row],[MonthlyCharges]]&lt;35,"Low (&lt;$35)",IF(ChurnTable[[#This Row],[MonthlyCharges]]&lt;70,"Medium ($35-$70)","High (&gt;$70)"))</f>
        <v>High (&gt;$70)</v>
      </c>
      <c r="X6184">
        <f>ChurnTable[[#This Row],[MonthlyCharges]]*12</f>
        <v>1064.4000000000001</v>
      </c>
      <c r="Y6184">
        <f>IF(ChurnTable[[#This Row],[Churn]]="Yes",1,0)</f>
        <v>0</v>
      </c>
      <c r="Z6184">
        <f>IF(ChurnTable[[#This Row],[Churn]]="Yes",ChurnTable[[#This Row],[MonthlyCharges]]*12,0)</f>
        <v>0</v>
      </c>
    </row>
    <row r="6185" spans="1:26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 s="1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 s="2">
        <v>54.3</v>
      </c>
      <c r="T6185" s="2">
        <v>2317.1</v>
      </c>
      <c r="U6185" t="s">
        <v>24</v>
      </c>
      <c r="V61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85" t="str">
        <f>IF(ChurnTable[[#This Row],[MonthlyCharges]]&lt;35,"Low (&lt;$35)",IF(ChurnTable[[#This Row],[MonthlyCharges]]&lt;70,"Medium ($35-$70)","High (&gt;$70)"))</f>
        <v>Medium ($35-$70)</v>
      </c>
      <c r="X6185">
        <f>ChurnTable[[#This Row],[MonthlyCharges]]*12</f>
        <v>651.59999999999991</v>
      </c>
      <c r="Y6185">
        <f>IF(ChurnTable[[#This Row],[Churn]]="Yes",1,0)</f>
        <v>0</v>
      </c>
      <c r="Z6185">
        <f>IF(ChurnTable[[#This Row],[Churn]]="Yes",ChurnTable[[#This Row],[MonthlyCharges]]*12,0)</f>
        <v>0</v>
      </c>
    </row>
    <row r="6186" spans="1:26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 s="1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 s="2">
        <v>55.7</v>
      </c>
      <c r="T6186" s="2">
        <v>2237.5500000000002</v>
      </c>
      <c r="U6186" t="s">
        <v>24</v>
      </c>
      <c r="V61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86" t="str">
        <f>IF(ChurnTable[[#This Row],[MonthlyCharges]]&lt;35,"Low (&lt;$35)",IF(ChurnTable[[#This Row],[MonthlyCharges]]&lt;70,"Medium ($35-$70)","High (&gt;$70)"))</f>
        <v>Medium ($35-$70)</v>
      </c>
      <c r="X6186">
        <f>ChurnTable[[#This Row],[MonthlyCharges]]*12</f>
        <v>668.40000000000009</v>
      </c>
      <c r="Y6186">
        <f>IF(ChurnTable[[#This Row],[Churn]]="Yes",1,0)</f>
        <v>0</v>
      </c>
      <c r="Z6186">
        <f>IF(ChurnTable[[#This Row],[Churn]]="Yes",ChurnTable[[#This Row],[MonthlyCharges]]*12,0)</f>
        <v>0</v>
      </c>
    </row>
    <row r="6187" spans="1:26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 s="1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 s="2">
        <v>103.95</v>
      </c>
      <c r="T6187" s="2">
        <v>5231.3</v>
      </c>
      <c r="U6187" t="s">
        <v>24</v>
      </c>
      <c r="V61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187" t="str">
        <f>IF(ChurnTable[[#This Row],[MonthlyCharges]]&lt;35,"Low (&lt;$35)",IF(ChurnTable[[#This Row],[MonthlyCharges]]&lt;70,"Medium ($35-$70)","High (&gt;$70)"))</f>
        <v>High (&gt;$70)</v>
      </c>
      <c r="X6187">
        <f>ChurnTable[[#This Row],[MonthlyCharges]]*12</f>
        <v>1247.4000000000001</v>
      </c>
      <c r="Y6187">
        <f>IF(ChurnTable[[#This Row],[Churn]]="Yes",1,0)</f>
        <v>0</v>
      </c>
      <c r="Z6187">
        <f>IF(ChurnTable[[#This Row],[Churn]]="Yes",ChurnTable[[#This Row],[MonthlyCharges]]*12,0)</f>
        <v>0</v>
      </c>
    </row>
    <row r="6188" spans="1:26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 s="1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 s="2">
        <v>110.85</v>
      </c>
      <c r="T6188" s="2">
        <v>5275.8</v>
      </c>
      <c r="U6188" t="s">
        <v>23</v>
      </c>
      <c r="V61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88" t="str">
        <f>IF(ChurnTable[[#This Row],[MonthlyCharges]]&lt;35,"Low (&lt;$35)",IF(ChurnTable[[#This Row],[MonthlyCharges]]&lt;70,"Medium ($35-$70)","High (&gt;$70)"))</f>
        <v>High (&gt;$70)</v>
      </c>
      <c r="X6188">
        <f>ChurnTable[[#This Row],[MonthlyCharges]]*12</f>
        <v>1330.1999999999998</v>
      </c>
      <c r="Y6188">
        <f>IF(ChurnTable[[#This Row],[Churn]]="Yes",1,0)</f>
        <v>1</v>
      </c>
      <c r="Z6188">
        <f>IF(ChurnTable[[#This Row],[Churn]]="Yes",ChurnTable[[#This Row],[MonthlyCharges]]*12,0)</f>
        <v>1330.1999999999998</v>
      </c>
    </row>
    <row r="6189" spans="1:26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 s="1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 s="2">
        <v>20.149999999999999</v>
      </c>
      <c r="T6189" s="2">
        <v>165.5</v>
      </c>
      <c r="U6189" t="s">
        <v>24</v>
      </c>
      <c r="V61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89" t="str">
        <f>IF(ChurnTable[[#This Row],[MonthlyCharges]]&lt;35,"Low (&lt;$35)",IF(ChurnTable[[#This Row],[MonthlyCharges]]&lt;70,"Medium ($35-$70)","High (&gt;$70)"))</f>
        <v>Low (&lt;$35)</v>
      </c>
      <c r="X6189">
        <f>ChurnTable[[#This Row],[MonthlyCharges]]*12</f>
        <v>241.79999999999998</v>
      </c>
      <c r="Y6189">
        <f>IF(ChurnTable[[#This Row],[Churn]]="Yes",1,0)</f>
        <v>0</v>
      </c>
      <c r="Z6189">
        <f>IF(ChurnTable[[#This Row],[Churn]]="Yes",ChurnTable[[#This Row],[MonthlyCharges]]*12,0)</f>
        <v>0</v>
      </c>
    </row>
    <row r="6190" spans="1:26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 s="1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 s="2">
        <v>20.05</v>
      </c>
      <c r="T6190" s="2">
        <v>358.5</v>
      </c>
      <c r="U6190" t="s">
        <v>24</v>
      </c>
      <c r="V61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90" t="str">
        <f>IF(ChurnTable[[#This Row],[MonthlyCharges]]&lt;35,"Low (&lt;$35)",IF(ChurnTable[[#This Row],[MonthlyCharges]]&lt;70,"Medium ($35-$70)","High (&gt;$70)"))</f>
        <v>Low (&lt;$35)</v>
      </c>
      <c r="X6190">
        <f>ChurnTable[[#This Row],[MonthlyCharges]]*12</f>
        <v>240.60000000000002</v>
      </c>
      <c r="Y6190">
        <f>IF(ChurnTable[[#This Row],[Churn]]="Yes",1,0)</f>
        <v>0</v>
      </c>
      <c r="Z6190">
        <f>IF(ChurnTable[[#This Row],[Churn]]="Yes",ChurnTable[[#This Row],[MonthlyCharges]]*12,0)</f>
        <v>0</v>
      </c>
    </row>
    <row r="6191" spans="1:26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 s="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 s="2">
        <v>91.95</v>
      </c>
      <c r="T6191" s="2">
        <v>6614.9</v>
      </c>
      <c r="U6191" t="s">
        <v>24</v>
      </c>
      <c r="V61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91" t="str">
        <f>IF(ChurnTable[[#This Row],[MonthlyCharges]]&lt;35,"Low (&lt;$35)",IF(ChurnTable[[#This Row],[MonthlyCharges]]&lt;70,"Medium ($35-$70)","High (&gt;$70)"))</f>
        <v>High (&gt;$70)</v>
      </c>
      <c r="X6191">
        <f>ChurnTable[[#This Row],[MonthlyCharges]]*12</f>
        <v>1103.4000000000001</v>
      </c>
      <c r="Y6191">
        <f>IF(ChurnTable[[#This Row],[Churn]]="Yes",1,0)</f>
        <v>0</v>
      </c>
      <c r="Z6191">
        <f>IF(ChurnTable[[#This Row],[Churn]]="Yes",ChurnTable[[#This Row],[MonthlyCharges]]*12,0)</f>
        <v>0</v>
      </c>
    </row>
    <row r="6192" spans="1:26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 s="1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 s="2">
        <v>80.5</v>
      </c>
      <c r="T6192" s="2">
        <v>80.5</v>
      </c>
      <c r="U6192" t="s">
        <v>23</v>
      </c>
      <c r="V61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92" t="str">
        <f>IF(ChurnTable[[#This Row],[MonthlyCharges]]&lt;35,"Low (&lt;$35)",IF(ChurnTable[[#This Row],[MonthlyCharges]]&lt;70,"Medium ($35-$70)","High (&gt;$70)"))</f>
        <v>High (&gt;$70)</v>
      </c>
      <c r="X6192">
        <f>ChurnTable[[#This Row],[MonthlyCharges]]*12</f>
        <v>966</v>
      </c>
      <c r="Y6192">
        <f>IF(ChurnTable[[#This Row],[Churn]]="Yes",1,0)</f>
        <v>1</v>
      </c>
      <c r="Z6192">
        <f>IF(ChurnTable[[#This Row],[Churn]]="Yes",ChurnTable[[#This Row],[MonthlyCharges]]*12,0)</f>
        <v>966</v>
      </c>
    </row>
    <row r="6193" spans="1:26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 s="1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 s="2">
        <v>55.65</v>
      </c>
      <c r="T6193" s="2">
        <v>2421.75</v>
      </c>
      <c r="U6193" t="s">
        <v>24</v>
      </c>
      <c r="V61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193" t="str">
        <f>IF(ChurnTable[[#This Row],[MonthlyCharges]]&lt;35,"Low (&lt;$35)",IF(ChurnTable[[#This Row],[MonthlyCharges]]&lt;70,"Medium ($35-$70)","High (&gt;$70)"))</f>
        <v>Medium ($35-$70)</v>
      </c>
      <c r="X6193">
        <f>ChurnTable[[#This Row],[MonthlyCharges]]*12</f>
        <v>667.8</v>
      </c>
      <c r="Y6193">
        <f>IF(ChurnTable[[#This Row],[Churn]]="Yes",1,0)</f>
        <v>0</v>
      </c>
      <c r="Z6193">
        <f>IF(ChurnTable[[#This Row],[Churn]]="Yes",ChurnTable[[#This Row],[MonthlyCharges]]*12,0)</f>
        <v>0</v>
      </c>
    </row>
    <row r="6194" spans="1:26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 s="1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 s="2">
        <v>74.7</v>
      </c>
      <c r="T6194" s="2">
        <v>1294.5999999999999</v>
      </c>
      <c r="U6194" t="s">
        <v>24</v>
      </c>
      <c r="V61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94" t="str">
        <f>IF(ChurnTable[[#This Row],[MonthlyCharges]]&lt;35,"Low (&lt;$35)",IF(ChurnTable[[#This Row],[MonthlyCharges]]&lt;70,"Medium ($35-$70)","High (&gt;$70)"))</f>
        <v>High (&gt;$70)</v>
      </c>
      <c r="X6194">
        <f>ChurnTable[[#This Row],[MonthlyCharges]]*12</f>
        <v>896.40000000000009</v>
      </c>
      <c r="Y6194">
        <f>IF(ChurnTable[[#This Row],[Churn]]="Yes",1,0)</f>
        <v>0</v>
      </c>
      <c r="Z6194">
        <f>IF(ChurnTable[[#This Row],[Churn]]="Yes",ChurnTable[[#This Row],[MonthlyCharges]]*12,0)</f>
        <v>0</v>
      </c>
    </row>
    <row r="6195" spans="1:26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 s="1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 s="2">
        <v>104.15</v>
      </c>
      <c r="T6195" s="2">
        <v>1299.0999999999999</v>
      </c>
      <c r="U6195" t="s">
        <v>24</v>
      </c>
      <c r="V61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95" t="str">
        <f>IF(ChurnTable[[#This Row],[MonthlyCharges]]&lt;35,"Low (&lt;$35)",IF(ChurnTable[[#This Row],[MonthlyCharges]]&lt;70,"Medium ($35-$70)","High (&gt;$70)"))</f>
        <v>High (&gt;$70)</v>
      </c>
      <c r="X6195">
        <f>ChurnTable[[#This Row],[MonthlyCharges]]*12</f>
        <v>1249.8000000000002</v>
      </c>
      <c r="Y6195">
        <f>IF(ChurnTable[[#This Row],[Churn]]="Yes",1,0)</f>
        <v>0</v>
      </c>
      <c r="Z6195">
        <f>IF(ChurnTable[[#This Row],[Churn]]="Yes",ChurnTable[[#This Row],[MonthlyCharges]]*12,0)</f>
        <v>0</v>
      </c>
    </row>
    <row r="6196" spans="1:26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 s="1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 s="2">
        <v>83.65</v>
      </c>
      <c r="T6196" s="2">
        <v>5733.4</v>
      </c>
      <c r="U6196" t="s">
        <v>24</v>
      </c>
      <c r="V61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96" t="str">
        <f>IF(ChurnTable[[#This Row],[MonthlyCharges]]&lt;35,"Low (&lt;$35)",IF(ChurnTable[[#This Row],[MonthlyCharges]]&lt;70,"Medium ($35-$70)","High (&gt;$70)"))</f>
        <v>High (&gt;$70)</v>
      </c>
      <c r="X6196">
        <f>ChurnTable[[#This Row],[MonthlyCharges]]*12</f>
        <v>1003.8000000000001</v>
      </c>
      <c r="Y6196">
        <f>IF(ChurnTable[[#This Row],[Churn]]="Yes",1,0)</f>
        <v>0</v>
      </c>
      <c r="Z6196">
        <f>IF(ChurnTable[[#This Row],[Churn]]="Yes",ChurnTable[[#This Row],[MonthlyCharges]]*12,0)</f>
        <v>0</v>
      </c>
    </row>
    <row r="6197" spans="1:26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 s="1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 s="2">
        <v>72.2</v>
      </c>
      <c r="T6197" s="2">
        <v>305.55</v>
      </c>
      <c r="U6197" t="s">
        <v>23</v>
      </c>
      <c r="V61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197" t="str">
        <f>IF(ChurnTable[[#This Row],[MonthlyCharges]]&lt;35,"Low (&lt;$35)",IF(ChurnTable[[#This Row],[MonthlyCharges]]&lt;70,"Medium ($35-$70)","High (&gt;$70)"))</f>
        <v>High (&gt;$70)</v>
      </c>
      <c r="X6197">
        <f>ChurnTable[[#This Row],[MonthlyCharges]]*12</f>
        <v>866.40000000000009</v>
      </c>
      <c r="Y6197">
        <f>IF(ChurnTable[[#This Row],[Churn]]="Yes",1,0)</f>
        <v>1</v>
      </c>
      <c r="Z6197">
        <f>IF(ChurnTable[[#This Row],[Churn]]="Yes",ChurnTable[[#This Row],[MonthlyCharges]]*12,0)</f>
        <v>866.40000000000009</v>
      </c>
    </row>
    <row r="6198" spans="1:26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 s="1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 s="2">
        <v>110.05</v>
      </c>
      <c r="T6198" s="2">
        <v>7430.75</v>
      </c>
      <c r="U6198" t="s">
        <v>24</v>
      </c>
      <c r="V61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198" t="str">
        <f>IF(ChurnTable[[#This Row],[MonthlyCharges]]&lt;35,"Low (&lt;$35)",IF(ChurnTable[[#This Row],[MonthlyCharges]]&lt;70,"Medium ($35-$70)","High (&gt;$70)"))</f>
        <v>High (&gt;$70)</v>
      </c>
      <c r="X6198">
        <f>ChurnTable[[#This Row],[MonthlyCharges]]*12</f>
        <v>1320.6</v>
      </c>
      <c r="Y6198">
        <f>IF(ChurnTable[[#This Row],[Churn]]="Yes",1,0)</f>
        <v>0</v>
      </c>
      <c r="Z6198">
        <f>IF(ChurnTable[[#This Row],[Churn]]="Yes",ChurnTable[[#This Row],[MonthlyCharges]]*12,0)</f>
        <v>0</v>
      </c>
    </row>
    <row r="6199" spans="1:26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 s="1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 s="2">
        <v>51.5</v>
      </c>
      <c r="T6199" s="2">
        <v>900.5</v>
      </c>
      <c r="U6199" t="s">
        <v>23</v>
      </c>
      <c r="V61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199" t="str">
        <f>IF(ChurnTable[[#This Row],[MonthlyCharges]]&lt;35,"Low (&lt;$35)",IF(ChurnTable[[#This Row],[MonthlyCharges]]&lt;70,"Medium ($35-$70)","High (&gt;$70)"))</f>
        <v>Medium ($35-$70)</v>
      </c>
      <c r="X6199">
        <f>ChurnTable[[#This Row],[MonthlyCharges]]*12</f>
        <v>618</v>
      </c>
      <c r="Y6199">
        <f>IF(ChurnTable[[#This Row],[Churn]]="Yes",1,0)</f>
        <v>1</v>
      </c>
      <c r="Z6199">
        <f>IF(ChurnTable[[#This Row],[Churn]]="Yes",ChurnTable[[#This Row],[MonthlyCharges]]*12,0)</f>
        <v>618</v>
      </c>
    </row>
    <row r="6200" spans="1:26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 s="1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 s="2">
        <v>25.5</v>
      </c>
      <c r="T6200" s="2">
        <v>630.6</v>
      </c>
      <c r="U6200" t="s">
        <v>24</v>
      </c>
      <c r="V62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00" t="str">
        <f>IF(ChurnTable[[#This Row],[MonthlyCharges]]&lt;35,"Low (&lt;$35)",IF(ChurnTable[[#This Row],[MonthlyCharges]]&lt;70,"Medium ($35-$70)","High (&gt;$70)"))</f>
        <v>Low (&lt;$35)</v>
      </c>
      <c r="X6200">
        <f>ChurnTable[[#This Row],[MonthlyCharges]]*12</f>
        <v>306</v>
      </c>
      <c r="Y6200">
        <f>IF(ChurnTable[[#This Row],[Churn]]="Yes",1,0)</f>
        <v>0</v>
      </c>
      <c r="Z6200">
        <f>IF(ChurnTable[[#This Row],[Churn]]="Yes",ChurnTable[[#This Row],[MonthlyCharges]]*12,0)</f>
        <v>0</v>
      </c>
    </row>
    <row r="6201" spans="1:26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 s="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 s="2">
        <v>89.55</v>
      </c>
      <c r="T6201" s="2">
        <v>3856.75</v>
      </c>
      <c r="U6201" t="s">
        <v>23</v>
      </c>
      <c r="V62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01" t="str">
        <f>IF(ChurnTable[[#This Row],[MonthlyCharges]]&lt;35,"Low (&lt;$35)",IF(ChurnTable[[#This Row],[MonthlyCharges]]&lt;70,"Medium ($35-$70)","High (&gt;$70)"))</f>
        <v>High (&gt;$70)</v>
      </c>
      <c r="X6201">
        <f>ChurnTable[[#This Row],[MonthlyCharges]]*12</f>
        <v>1074.5999999999999</v>
      </c>
      <c r="Y6201">
        <f>IF(ChurnTable[[#This Row],[Churn]]="Yes",1,0)</f>
        <v>1</v>
      </c>
      <c r="Z6201">
        <f>IF(ChurnTable[[#This Row],[Churn]]="Yes",ChurnTable[[#This Row],[MonthlyCharges]]*12,0)</f>
        <v>1074.5999999999999</v>
      </c>
    </row>
    <row r="6202" spans="1:26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 s="1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 s="2">
        <v>19.5</v>
      </c>
      <c r="T6202" s="2">
        <v>1222.6500000000001</v>
      </c>
      <c r="U6202" t="s">
        <v>24</v>
      </c>
      <c r="V62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02" t="str">
        <f>IF(ChurnTable[[#This Row],[MonthlyCharges]]&lt;35,"Low (&lt;$35)",IF(ChurnTable[[#This Row],[MonthlyCharges]]&lt;70,"Medium ($35-$70)","High (&gt;$70)"))</f>
        <v>Low (&lt;$35)</v>
      </c>
      <c r="X6202">
        <f>ChurnTable[[#This Row],[MonthlyCharges]]*12</f>
        <v>234</v>
      </c>
      <c r="Y6202">
        <f>IF(ChurnTable[[#This Row],[Churn]]="Yes",1,0)</f>
        <v>0</v>
      </c>
      <c r="Z6202">
        <f>IF(ChurnTable[[#This Row],[Churn]]="Yes",ChurnTable[[#This Row],[MonthlyCharges]]*12,0)</f>
        <v>0</v>
      </c>
    </row>
    <row r="6203" spans="1:26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 s="1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 s="2">
        <v>80.7</v>
      </c>
      <c r="T6203" s="2">
        <v>374.8</v>
      </c>
      <c r="U6203" t="s">
        <v>24</v>
      </c>
      <c r="V62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03" t="str">
        <f>IF(ChurnTable[[#This Row],[MonthlyCharges]]&lt;35,"Low (&lt;$35)",IF(ChurnTable[[#This Row],[MonthlyCharges]]&lt;70,"Medium ($35-$70)","High (&gt;$70)"))</f>
        <v>High (&gt;$70)</v>
      </c>
      <c r="X6203">
        <f>ChurnTable[[#This Row],[MonthlyCharges]]*12</f>
        <v>968.40000000000009</v>
      </c>
      <c r="Y6203">
        <f>IF(ChurnTable[[#This Row],[Churn]]="Yes",1,0)</f>
        <v>0</v>
      </c>
      <c r="Z6203">
        <f>IF(ChurnTable[[#This Row],[Churn]]="Yes",ChurnTable[[#This Row],[MonthlyCharges]]*12,0)</f>
        <v>0</v>
      </c>
    </row>
    <row r="6204" spans="1:26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 s="1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 s="2">
        <v>77.5</v>
      </c>
      <c r="T6204" s="2">
        <v>1625</v>
      </c>
      <c r="U6204" t="s">
        <v>23</v>
      </c>
      <c r="V62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04" t="str">
        <f>IF(ChurnTable[[#This Row],[MonthlyCharges]]&lt;35,"Low (&lt;$35)",IF(ChurnTable[[#This Row],[MonthlyCharges]]&lt;70,"Medium ($35-$70)","High (&gt;$70)"))</f>
        <v>High (&gt;$70)</v>
      </c>
      <c r="X6204">
        <f>ChurnTable[[#This Row],[MonthlyCharges]]*12</f>
        <v>930</v>
      </c>
      <c r="Y6204">
        <f>IF(ChurnTable[[#This Row],[Churn]]="Yes",1,0)</f>
        <v>1</v>
      </c>
      <c r="Z6204">
        <f>IF(ChurnTable[[#This Row],[Churn]]="Yes",ChurnTable[[#This Row],[MonthlyCharges]]*12,0)</f>
        <v>930</v>
      </c>
    </row>
    <row r="6205" spans="1:26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 s="1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 s="2">
        <v>105.1</v>
      </c>
      <c r="T6205" s="2">
        <v>7234.8</v>
      </c>
      <c r="U6205" t="s">
        <v>24</v>
      </c>
      <c r="V62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05" t="str">
        <f>IF(ChurnTable[[#This Row],[MonthlyCharges]]&lt;35,"Low (&lt;$35)",IF(ChurnTable[[#This Row],[MonthlyCharges]]&lt;70,"Medium ($35-$70)","High (&gt;$70)"))</f>
        <v>High (&gt;$70)</v>
      </c>
      <c r="X6205">
        <f>ChurnTable[[#This Row],[MonthlyCharges]]*12</f>
        <v>1261.1999999999998</v>
      </c>
      <c r="Y6205">
        <f>IF(ChurnTable[[#This Row],[Churn]]="Yes",1,0)</f>
        <v>0</v>
      </c>
      <c r="Z6205">
        <f>IF(ChurnTable[[#This Row],[Churn]]="Yes",ChurnTable[[#This Row],[MonthlyCharges]]*12,0)</f>
        <v>0</v>
      </c>
    </row>
    <row r="6206" spans="1:26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 s="1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 s="2">
        <v>25.15</v>
      </c>
      <c r="T6206" s="2">
        <v>331.85</v>
      </c>
      <c r="U6206" t="s">
        <v>24</v>
      </c>
      <c r="V62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06" t="str">
        <f>IF(ChurnTable[[#This Row],[MonthlyCharges]]&lt;35,"Low (&lt;$35)",IF(ChurnTable[[#This Row],[MonthlyCharges]]&lt;70,"Medium ($35-$70)","High (&gt;$70)"))</f>
        <v>Low (&lt;$35)</v>
      </c>
      <c r="X6206">
        <f>ChurnTable[[#This Row],[MonthlyCharges]]*12</f>
        <v>301.79999999999995</v>
      </c>
      <c r="Y6206">
        <f>IF(ChurnTable[[#This Row],[Churn]]="Yes",1,0)</f>
        <v>0</v>
      </c>
      <c r="Z6206">
        <f>IF(ChurnTable[[#This Row],[Churn]]="Yes",ChurnTable[[#This Row],[MonthlyCharges]]*12,0)</f>
        <v>0</v>
      </c>
    </row>
    <row r="6207" spans="1:26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 s="1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 s="2">
        <v>95.25</v>
      </c>
      <c r="T6207" s="2">
        <v>3959.35</v>
      </c>
      <c r="U6207" t="s">
        <v>23</v>
      </c>
      <c r="V62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07" t="str">
        <f>IF(ChurnTable[[#This Row],[MonthlyCharges]]&lt;35,"Low (&lt;$35)",IF(ChurnTable[[#This Row],[MonthlyCharges]]&lt;70,"Medium ($35-$70)","High (&gt;$70)"))</f>
        <v>High (&gt;$70)</v>
      </c>
      <c r="X6207">
        <f>ChurnTable[[#This Row],[MonthlyCharges]]*12</f>
        <v>1143</v>
      </c>
      <c r="Y6207">
        <f>IF(ChurnTable[[#This Row],[Churn]]="Yes",1,0)</f>
        <v>1</v>
      </c>
      <c r="Z6207">
        <f>IF(ChurnTable[[#This Row],[Churn]]="Yes",ChurnTable[[#This Row],[MonthlyCharges]]*12,0)</f>
        <v>1143</v>
      </c>
    </row>
    <row r="6208" spans="1:26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 s="1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 s="2">
        <v>95.65</v>
      </c>
      <c r="T6208" s="2">
        <v>5088.3999999999996</v>
      </c>
      <c r="U6208" t="s">
        <v>24</v>
      </c>
      <c r="V62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08" t="str">
        <f>IF(ChurnTable[[#This Row],[MonthlyCharges]]&lt;35,"Low (&lt;$35)",IF(ChurnTable[[#This Row],[MonthlyCharges]]&lt;70,"Medium ($35-$70)","High (&gt;$70)"))</f>
        <v>High (&gt;$70)</v>
      </c>
      <c r="X6208">
        <f>ChurnTable[[#This Row],[MonthlyCharges]]*12</f>
        <v>1147.8000000000002</v>
      </c>
      <c r="Y6208">
        <f>IF(ChurnTable[[#This Row],[Churn]]="Yes",1,0)</f>
        <v>0</v>
      </c>
      <c r="Z6208">
        <f>IF(ChurnTable[[#This Row],[Churn]]="Yes",ChurnTable[[#This Row],[MonthlyCharges]]*12,0)</f>
        <v>0</v>
      </c>
    </row>
    <row r="6209" spans="1:26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 s="1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 s="2">
        <v>85</v>
      </c>
      <c r="T6209" s="2">
        <v>3969.4</v>
      </c>
      <c r="U6209" t="s">
        <v>23</v>
      </c>
      <c r="V62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09" t="str">
        <f>IF(ChurnTable[[#This Row],[MonthlyCharges]]&lt;35,"Low (&lt;$35)",IF(ChurnTable[[#This Row],[MonthlyCharges]]&lt;70,"Medium ($35-$70)","High (&gt;$70)"))</f>
        <v>High (&gt;$70)</v>
      </c>
      <c r="X6209">
        <f>ChurnTable[[#This Row],[MonthlyCharges]]*12</f>
        <v>1020</v>
      </c>
      <c r="Y6209">
        <f>IF(ChurnTable[[#This Row],[Churn]]="Yes",1,0)</f>
        <v>1</v>
      </c>
      <c r="Z6209">
        <f>IF(ChurnTable[[#This Row],[Churn]]="Yes",ChurnTable[[#This Row],[MonthlyCharges]]*12,0)</f>
        <v>1020</v>
      </c>
    </row>
    <row r="6210" spans="1:26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 s="1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 s="2">
        <v>80.8</v>
      </c>
      <c r="T6210" s="2">
        <v>4860.8500000000004</v>
      </c>
      <c r="U6210" t="s">
        <v>24</v>
      </c>
      <c r="V62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10" t="str">
        <f>IF(ChurnTable[[#This Row],[MonthlyCharges]]&lt;35,"Low (&lt;$35)",IF(ChurnTable[[#This Row],[MonthlyCharges]]&lt;70,"Medium ($35-$70)","High (&gt;$70)"))</f>
        <v>High (&gt;$70)</v>
      </c>
      <c r="X6210">
        <f>ChurnTable[[#This Row],[MonthlyCharges]]*12</f>
        <v>969.59999999999991</v>
      </c>
      <c r="Y6210">
        <f>IF(ChurnTable[[#This Row],[Churn]]="Yes",1,0)</f>
        <v>0</v>
      </c>
      <c r="Z6210">
        <f>IF(ChurnTable[[#This Row],[Churn]]="Yes",ChurnTable[[#This Row],[MonthlyCharges]]*12,0)</f>
        <v>0</v>
      </c>
    </row>
    <row r="6211" spans="1:26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 s="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 s="2">
        <v>24.85</v>
      </c>
      <c r="T6211" s="2">
        <v>788.05</v>
      </c>
      <c r="U6211" t="s">
        <v>24</v>
      </c>
      <c r="V62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11" t="str">
        <f>IF(ChurnTable[[#This Row],[MonthlyCharges]]&lt;35,"Low (&lt;$35)",IF(ChurnTable[[#This Row],[MonthlyCharges]]&lt;70,"Medium ($35-$70)","High (&gt;$70)"))</f>
        <v>Low (&lt;$35)</v>
      </c>
      <c r="X6211">
        <f>ChurnTable[[#This Row],[MonthlyCharges]]*12</f>
        <v>298.20000000000005</v>
      </c>
      <c r="Y6211">
        <f>IF(ChurnTable[[#This Row],[Churn]]="Yes",1,0)</f>
        <v>0</v>
      </c>
      <c r="Z6211">
        <f>IF(ChurnTable[[#This Row],[Churn]]="Yes",ChurnTable[[#This Row],[MonthlyCharges]]*12,0)</f>
        <v>0</v>
      </c>
    </row>
    <row r="6212" spans="1:26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 s="1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 s="2">
        <v>54.75</v>
      </c>
      <c r="T6212" s="2">
        <v>1266.3499999999999</v>
      </c>
      <c r="U6212" t="s">
        <v>24</v>
      </c>
      <c r="V62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12" t="str">
        <f>IF(ChurnTable[[#This Row],[MonthlyCharges]]&lt;35,"Low (&lt;$35)",IF(ChurnTable[[#This Row],[MonthlyCharges]]&lt;70,"Medium ($35-$70)","High (&gt;$70)"))</f>
        <v>Medium ($35-$70)</v>
      </c>
      <c r="X6212">
        <f>ChurnTable[[#This Row],[MonthlyCharges]]*12</f>
        <v>657</v>
      </c>
      <c r="Y6212">
        <f>IF(ChurnTable[[#This Row],[Churn]]="Yes",1,0)</f>
        <v>0</v>
      </c>
      <c r="Z6212">
        <f>IF(ChurnTable[[#This Row],[Churn]]="Yes",ChurnTable[[#This Row],[MonthlyCharges]]*12,0)</f>
        <v>0</v>
      </c>
    </row>
    <row r="6213" spans="1:26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 s="1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 s="2">
        <v>85.75</v>
      </c>
      <c r="T6213" s="2">
        <v>470.95</v>
      </c>
      <c r="U6213" t="s">
        <v>23</v>
      </c>
      <c r="V62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13" t="str">
        <f>IF(ChurnTable[[#This Row],[MonthlyCharges]]&lt;35,"Low (&lt;$35)",IF(ChurnTable[[#This Row],[MonthlyCharges]]&lt;70,"Medium ($35-$70)","High (&gt;$70)"))</f>
        <v>High (&gt;$70)</v>
      </c>
      <c r="X6213">
        <f>ChurnTable[[#This Row],[MonthlyCharges]]*12</f>
        <v>1029</v>
      </c>
      <c r="Y6213">
        <f>IF(ChurnTable[[#This Row],[Churn]]="Yes",1,0)</f>
        <v>1</v>
      </c>
      <c r="Z6213">
        <f>IF(ChurnTable[[#This Row],[Churn]]="Yes",ChurnTable[[#This Row],[MonthlyCharges]]*12,0)</f>
        <v>1029</v>
      </c>
    </row>
    <row r="6214" spans="1:26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 s="1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 s="2">
        <v>50.75</v>
      </c>
      <c r="T6214" s="2">
        <v>688.2</v>
      </c>
      <c r="U6214" t="s">
        <v>24</v>
      </c>
      <c r="V62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14" t="str">
        <f>IF(ChurnTable[[#This Row],[MonthlyCharges]]&lt;35,"Low (&lt;$35)",IF(ChurnTable[[#This Row],[MonthlyCharges]]&lt;70,"Medium ($35-$70)","High (&gt;$70)"))</f>
        <v>Medium ($35-$70)</v>
      </c>
      <c r="X6214">
        <f>ChurnTable[[#This Row],[MonthlyCharges]]*12</f>
        <v>609</v>
      </c>
      <c r="Y6214">
        <f>IF(ChurnTable[[#This Row],[Churn]]="Yes",1,0)</f>
        <v>0</v>
      </c>
      <c r="Z6214">
        <f>IF(ChurnTable[[#This Row],[Churn]]="Yes",ChurnTable[[#This Row],[MonthlyCharges]]*12,0)</f>
        <v>0</v>
      </c>
    </row>
    <row r="6215" spans="1:26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 s="1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 s="2">
        <v>20.149999999999999</v>
      </c>
      <c r="T6215" s="2">
        <v>387.7</v>
      </c>
      <c r="U6215" t="s">
        <v>24</v>
      </c>
      <c r="V62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15" t="str">
        <f>IF(ChurnTable[[#This Row],[MonthlyCharges]]&lt;35,"Low (&lt;$35)",IF(ChurnTable[[#This Row],[MonthlyCharges]]&lt;70,"Medium ($35-$70)","High (&gt;$70)"))</f>
        <v>Low (&lt;$35)</v>
      </c>
      <c r="X6215">
        <f>ChurnTable[[#This Row],[MonthlyCharges]]*12</f>
        <v>241.79999999999998</v>
      </c>
      <c r="Y6215">
        <f>IF(ChurnTable[[#This Row],[Churn]]="Yes",1,0)</f>
        <v>0</v>
      </c>
      <c r="Z6215">
        <f>IF(ChurnTable[[#This Row],[Churn]]="Yes",ChurnTable[[#This Row],[MonthlyCharges]]*12,0)</f>
        <v>0</v>
      </c>
    </row>
    <row r="6216" spans="1:26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 s="1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 s="2">
        <v>20.05</v>
      </c>
      <c r="T6216" s="2">
        <v>845.25</v>
      </c>
      <c r="U6216" t="s">
        <v>24</v>
      </c>
      <c r="V62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16" t="str">
        <f>IF(ChurnTable[[#This Row],[MonthlyCharges]]&lt;35,"Low (&lt;$35)",IF(ChurnTable[[#This Row],[MonthlyCharges]]&lt;70,"Medium ($35-$70)","High (&gt;$70)"))</f>
        <v>Low (&lt;$35)</v>
      </c>
      <c r="X6216">
        <f>ChurnTable[[#This Row],[MonthlyCharges]]*12</f>
        <v>240.60000000000002</v>
      </c>
      <c r="Y6216">
        <f>IF(ChurnTable[[#This Row],[Churn]]="Yes",1,0)</f>
        <v>0</v>
      </c>
      <c r="Z6216">
        <f>IF(ChurnTable[[#This Row],[Churn]]="Yes",ChurnTable[[#This Row],[MonthlyCharges]]*12,0)</f>
        <v>0</v>
      </c>
    </row>
    <row r="6217" spans="1:26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 s="1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 s="2">
        <v>98.25</v>
      </c>
      <c r="T6217" s="2">
        <v>560.6</v>
      </c>
      <c r="U6217" t="s">
        <v>23</v>
      </c>
      <c r="V62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17" t="str">
        <f>IF(ChurnTable[[#This Row],[MonthlyCharges]]&lt;35,"Low (&lt;$35)",IF(ChurnTable[[#This Row],[MonthlyCharges]]&lt;70,"Medium ($35-$70)","High (&gt;$70)"))</f>
        <v>High (&gt;$70)</v>
      </c>
      <c r="X6217">
        <f>ChurnTable[[#This Row],[MonthlyCharges]]*12</f>
        <v>1179</v>
      </c>
      <c r="Y6217">
        <f>IF(ChurnTable[[#This Row],[Churn]]="Yes",1,0)</f>
        <v>1</v>
      </c>
      <c r="Z6217">
        <f>IF(ChurnTable[[#This Row],[Churn]]="Yes",ChurnTable[[#This Row],[MonthlyCharges]]*12,0)</f>
        <v>1179</v>
      </c>
    </row>
    <row r="6218" spans="1:26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 s="1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 s="2">
        <v>71.599999999999994</v>
      </c>
      <c r="T6218" s="2">
        <v>4230.25</v>
      </c>
      <c r="U6218" t="s">
        <v>24</v>
      </c>
      <c r="V62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18" t="str">
        <f>IF(ChurnTable[[#This Row],[MonthlyCharges]]&lt;35,"Low (&lt;$35)",IF(ChurnTable[[#This Row],[MonthlyCharges]]&lt;70,"Medium ($35-$70)","High (&gt;$70)"))</f>
        <v>High (&gt;$70)</v>
      </c>
      <c r="X6218">
        <f>ChurnTable[[#This Row],[MonthlyCharges]]*12</f>
        <v>859.19999999999993</v>
      </c>
      <c r="Y6218">
        <f>IF(ChurnTable[[#This Row],[Churn]]="Yes",1,0)</f>
        <v>0</v>
      </c>
      <c r="Z6218">
        <f>IF(ChurnTable[[#This Row],[Churn]]="Yes",ChurnTable[[#This Row],[MonthlyCharges]]*12,0)</f>
        <v>0</v>
      </c>
    </row>
    <row r="6219" spans="1:26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 s="1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 s="2">
        <v>81.45</v>
      </c>
      <c r="T6219" s="2">
        <v>4983.05</v>
      </c>
      <c r="U6219" t="s">
        <v>24</v>
      </c>
      <c r="V62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19" t="str">
        <f>IF(ChurnTable[[#This Row],[MonthlyCharges]]&lt;35,"Low (&lt;$35)",IF(ChurnTable[[#This Row],[MonthlyCharges]]&lt;70,"Medium ($35-$70)","High (&gt;$70)"))</f>
        <v>High (&gt;$70)</v>
      </c>
      <c r="X6219">
        <f>ChurnTable[[#This Row],[MonthlyCharges]]*12</f>
        <v>977.40000000000009</v>
      </c>
      <c r="Y6219">
        <f>IF(ChurnTable[[#This Row],[Churn]]="Yes",1,0)</f>
        <v>0</v>
      </c>
      <c r="Z6219">
        <f>IF(ChurnTable[[#This Row],[Churn]]="Yes",ChurnTable[[#This Row],[MonthlyCharges]]*12,0)</f>
        <v>0</v>
      </c>
    </row>
    <row r="6220" spans="1:26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 s="1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 s="2">
        <v>58.4</v>
      </c>
      <c r="T6220" s="2">
        <v>4113.1499999999996</v>
      </c>
      <c r="U6220" t="s">
        <v>24</v>
      </c>
      <c r="V62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20" t="str">
        <f>IF(ChurnTable[[#This Row],[MonthlyCharges]]&lt;35,"Low (&lt;$35)",IF(ChurnTable[[#This Row],[MonthlyCharges]]&lt;70,"Medium ($35-$70)","High (&gt;$70)"))</f>
        <v>Medium ($35-$70)</v>
      </c>
      <c r="X6220">
        <f>ChurnTable[[#This Row],[MonthlyCharges]]*12</f>
        <v>700.8</v>
      </c>
      <c r="Y6220">
        <f>IF(ChurnTable[[#This Row],[Churn]]="Yes",1,0)</f>
        <v>0</v>
      </c>
      <c r="Z6220">
        <f>IF(ChurnTable[[#This Row],[Churn]]="Yes",ChurnTable[[#This Row],[MonthlyCharges]]*12,0)</f>
        <v>0</v>
      </c>
    </row>
    <row r="6221" spans="1:26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 s="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 s="2">
        <v>25.7</v>
      </c>
      <c r="T6221" s="2">
        <v>25.7</v>
      </c>
      <c r="U6221" t="s">
        <v>23</v>
      </c>
      <c r="V62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21" t="str">
        <f>IF(ChurnTable[[#This Row],[MonthlyCharges]]&lt;35,"Low (&lt;$35)",IF(ChurnTable[[#This Row],[MonthlyCharges]]&lt;70,"Medium ($35-$70)","High (&gt;$70)"))</f>
        <v>Low (&lt;$35)</v>
      </c>
      <c r="X6221">
        <f>ChurnTable[[#This Row],[MonthlyCharges]]*12</f>
        <v>308.39999999999998</v>
      </c>
      <c r="Y6221">
        <f>IF(ChurnTable[[#This Row],[Churn]]="Yes",1,0)</f>
        <v>1</v>
      </c>
      <c r="Z6221">
        <f>IF(ChurnTable[[#This Row],[Churn]]="Yes",ChurnTable[[#This Row],[MonthlyCharges]]*12,0)</f>
        <v>308.39999999999998</v>
      </c>
    </row>
    <row r="6222" spans="1:26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 s="1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 s="2">
        <v>53.7</v>
      </c>
      <c r="T6222" s="2">
        <v>521</v>
      </c>
      <c r="U6222" t="s">
        <v>24</v>
      </c>
      <c r="V62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22" t="str">
        <f>IF(ChurnTable[[#This Row],[MonthlyCharges]]&lt;35,"Low (&lt;$35)",IF(ChurnTable[[#This Row],[MonthlyCharges]]&lt;70,"Medium ($35-$70)","High (&gt;$70)"))</f>
        <v>Medium ($35-$70)</v>
      </c>
      <c r="X6222">
        <f>ChurnTable[[#This Row],[MonthlyCharges]]*12</f>
        <v>644.40000000000009</v>
      </c>
      <c r="Y6222">
        <f>IF(ChurnTable[[#This Row],[Churn]]="Yes",1,0)</f>
        <v>0</v>
      </c>
      <c r="Z6222">
        <f>IF(ChurnTable[[#This Row],[Churn]]="Yes",ChurnTable[[#This Row],[MonthlyCharges]]*12,0)</f>
        <v>0</v>
      </c>
    </row>
    <row r="6223" spans="1:26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 s="1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 s="2">
        <v>19.600000000000001</v>
      </c>
      <c r="T6223" s="2">
        <v>471.85</v>
      </c>
      <c r="U6223" t="s">
        <v>24</v>
      </c>
      <c r="V62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23" t="str">
        <f>IF(ChurnTable[[#This Row],[MonthlyCharges]]&lt;35,"Low (&lt;$35)",IF(ChurnTable[[#This Row],[MonthlyCharges]]&lt;70,"Medium ($35-$70)","High (&gt;$70)"))</f>
        <v>Low (&lt;$35)</v>
      </c>
      <c r="X6223">
        <f>ChurnTable[[#This Row],[MonthlyCharges]]*12</f>
        <v>235.20000000000002</v>
      </c>
      <c r="Y6223">
        <f>IF(ChurnTable[[#This Row],[Churn]]="Yes",1,0)</f>
        <v>0</v>
      </c>
      <c r="Z6223">
        <f>IF(ChurnTable[[#This Row],[Churn]]="Yes",ChurnTable[[#This Row],[MonthlyCharges]]*12,0)</f>
        <v>0</v>
      </c>
    </row>
    <row r="6224" spans="1:26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 s="1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 s="2">
        <v>89.4</v>
      </c>
      <c r="T6224" s="2">
        <v>5976.9</v>
      </c>
      <c r="U6224" t="s">
        <v>24</v>
      </c>
      <c r="V62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24" t="str">
        <f>IF(ChurnTable[[#This Row],[MonthlyCharges]]&lt;35,"Low (&lt;$35)",IF(ChurnTable[[#This Row],[MonthlyCharges]]&lt;70,"Medium ($35-$70)","High (&gt;$70)"))</f>
        <v>High (&gt;$70)</v>
      </c>
      <c r="X6224">
        <f>ChurnTable[[#This Row],[MonthlyCharges]]*12</f>
        <v>1072.8000000000002</v>
      </c>
      <c r="Y6224">
        <f>IF(ChurnTable[[#This Row],[Churn]]="Yes",1,0)</f>
        <v>0</v>
      </c>
      <c r="Z6224">
        <f>IF(ChurnTable[[#This Row],[Churn]]="Yes",ChurnTable[[#This Row],[MonthlyCharges]]*12,0)</f>
        <v>0</v>
      </c>
    </row>
    <row r="6225" spans="1:26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 s="1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 s="2">
        <v>69</v>
      </c>
      <c r="T6225" s="2">
        <v>506.9</v>
      </c>
      <c r="U6225" t="s">
        <v>23</v>
      </c>
      <c r="V62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25" t="str">
        <f>IF(ChurnTable[[#This Row],[MonthlyCharges]]&lt;35,"Low (&lt;$35)",IF(ChurnTable[[#This Row],[MonthlyCharges]]&lt;70,"Medium ($35-$70)","High (&gt;$70)"))</f>
        <v>Medium ($35-$70)</v>
      </c>
      <c r="X6225">
        <f>ChurnTable[[#This Row],[MonthlyCharges]]*12</f>
        <v>828</v>
      </c>
      <c r="Y6225">
        <f>IF(ChurnTable[[#This Row],[Churn]]="Yes",1,0)</f>
        <v>1</v>
      </c>
      <c r="Z6225">
        <f>IF(ChurnTable[[#This Row],[Churn]]="Yes",ChurnTable[[#This Row],[MonthlyCharges]]*12,0)</f>
        <v>828</v>
      </c>
    </row>
    <row r="6226" spans="1:26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 s="1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 s="2">
        <v>84.2</v>
      </c>
      <c r="T6226" s="2">
        <v>4299.75</v>
      </c>
      <c r="U6226" t="s">
        <v>24</v>
      </c>
      <c r="V62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26" t="str">
        <f>IF(ChurnTable[[#This Row],[MonthlyCharges]]&lt;35,"Low (&lt;$35)",IF(ChurnTable[[#This Row],[MonthlyCharges]]&lt;70,"Medium ($35-$70)","High (&gt;$70)"))</f>
        <v>High (&gt;$70)</v>
      </c>
      <c r="X6226">
        <f>ChurnTable[[#This Row],[MonthlyCharges]]*12</f>
        <v>1010.4000000000001</v>
      </c>
      <c r="Y6226">
        <f>IF(ChurnTable[[#This Row],[Churn]]="Yes",1,0)</f>
        <v>0</v>
      </c>
      <c r="Z6226">
        <f>IF(ChurnTable[[#This Row],[Churn]]="Yes",ChurnTable[[#This Row],[MonthlyCharges]]*12,0)</f>
        <v>0</v>
      </c>
    </row>
    <row r="6227" spans="1:26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 s="1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 s="2">
        <v>106.1</v>
      </c>
      <c r="T6227" s="2">
        <v>7548.6</v>
      </c>
      <c r="U6227" t="s">
        <v>24</v>
      </c>
      <c r="V62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27" t="str">
        <f>IF(ChurnTable[[#This Row],[MonthlyCharges]]&lt;35,"Low (&lt;$35)",IF(ChurnTable[[#This Row],[MonthlyCharges]]&lt;70,"Medium ($35-$70)","High (&gt;$70)"))</f>
        <v>High (&gt;$70)</v>
      </c>
      <c r="X6227">
        <f>ChurnTable[[#This Row],[MonthlyCharges]]*12</f>
        <v>1273.1999999999998</v>
      </c>
      <c r="Y6227">
        <f>IF(ChurnTable[[#This Row],[Churn]]="Yes",1,0)</f>
        <v>0</v>
      </c>
      <c r="Z6227">
        <f>IF(ChurnTable[[#This Row],[Churn]]="Yes",ChurnTable[[#This Row],[MonthlyCharges]]*12,0)</f>
        <v>0</v>
      </c>
    </row>
    <row r="6228" spans="1:26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 s="1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 s="2">
        <v>25.75</v>
      </c>
      <c r="T6228" s="2">
        <v>1654.75</v>
      </c>
      <c r="U6228" t="s">
        <v>24</v>
      </c>
      <c r="V62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28" t="str">
        <f>IF(ChurnTable[[#This Row],[MonthlyCharges]]&lt;35,"Low (&lt;$35)",IF(ChurnTable[[#This Row],[MonthlyCharges]]&lt;70,"Medium ($35-$70)","High (&gt;$70)"))</f>
        <v>Low (&lt;$35)</v>
      </c>
      <c r="X6228">
        <f>ChurnTable[[#This Row],[MonthlyCharges]]*12</f>
        <v>309</v>
      </c>
      <c r="Y6228">
        <f>IF(ChurnTable[[#This Row],[Churn]]="Yes",1,0)</f>
        <v>0</v>
      </c>
      <c r="Z6228">
        <f>IF(ChurnTable[[#This Row],[Churn]]="Yes",ChurnTable[[#This Row],[MonthlyCharges]]*12,0)</f>
        <v>0</v>
      </c>
    </row>
    <row r="6229" spans="1:26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 s="1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 s="2">
        <v>46.05</v>
      </c>
      <c r="T6229" s="2">
        <v>80.349999999999994</v>
      </c>
      <c r="U6229" t="s">
        <v>23</v>
      </c>
      <c r="V62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29" t="str">
        <f>IF(ChurnTable[[#This Row],[MonthlyCharges]]&lt;35,"Low (&lt;$35)",IF(ChurnTable[[#This Row],[MonthlyCharges]]&lt;70,"Medium ($35-$70)","High (&gt;$70)"))</f>
        <v>Medium ($35-$70)</v>
      </c>
      <c r="X6229">
        <f>ChurnTable[[#This Row],[MonthlyCharges]]*12</f>
        <v>552.59999999999991</v>
      </c>
      <c r="Y6229">
        <f>IF(ChurnTable[[#This Row],[Churn]]="Yes",1,0)</f>
        <v>1</v>
      </c>
      <c r="Z6229">
        <f>IF(ChurnTable[[#This Row],[Churn]]="Yes",ChurnTable[[#This Row],[MonthlyCharges]]*12,0)</f>
        <v>552.59999999999991</v>
      </c>
    </row>
    <row r="6230" spans="1:26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 s="1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 s="2">
        <v>64.95</v>
      </c>
      <c r="T6230" s="2">
        <v>4551.5</v>
      </c>
      <c r="U6230" t="s">
        <v>24</v>
      </c>
      <c r="V62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30" t="str">
        <f>IF(ChurnTable[[#This Row],[MonthlyCharges]]&lt;35,"Low (&lt;$35)",IF(ChurnTable[[#This Row],[MonthlyCharges]]&lt;70,"Medium ($35-$70)","High (&gt;$70)"))</f>
        <v>Medium ($35-$70)</v>
      </c>
      <c r="X6230">
        <f>ChurnTable[[#This Row],[MonthlyCharges]]*12</f>
        <v>779.40000000000009</v>
      </c>
      <c r="Y6230">
        <f>IF(ChurnTable[[#This Row],[Churn]]="Yes",1,0)</f>
        <v>0</v>
      </c>
      <c r="Z6230">
        <f>IF(ChurnTable[[#This Row],[Churn]]="Yes",ChurnTable[[#This Row],[MonthlyCharges]]*12,0)</f>
        <v>0</v>
      </c>
    </row>
    <row r="6231" spans="1:26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 s="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 s="2">
        <v>85.45</v>
      </c>
      <c r="T6231" s="2">
        <v>6227.5</v>
      </c>
      <c r="U6231" t="s">
        <v>24</v>
      </c>
      <c r="V62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31" t="str">
        <f>IF(ChurnTable[[#This Row],[MonthlyCharges]]&lt;35,"Low (&lt;$35)",IF(ChurnTable[[#This Row],[MonthlyCharges]]&lt;70,"Medium ($35-$70)","High (&gt;$70)"))</f>
        <v>High (&gt;$70)</v>
      </c>
      <c r="X6231">
        <f>ChurnTable[[#This Row],[MonthlyCharges]]*12</f>
        <v>1025.4000000000001</v>
      </c>
      <c r="Y6231">
        <f>IF(ChurnTable[[#This Row],[Churn]]="Yes",1,0)</f>
        <v>0</v>
      </c>
      <c r="Z6231">
        <f>IF(ChurnTable[[#This Row],[Churn]]="Yes",ChurnTable[[#This Row],[MonthlyCharges]]*12,0)</f>
        <v>0</v>
      </c>
    </row>
    <row r="6232" spans="1:26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 s="1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 s="2">
        <v>20.05</v>
      </c>
      <c r="T6232" s="2">
        <v>20.05</v>
      </c>
      <c r="U6232" t="s">
        <v>24</v>
      </c>
      <c r="V62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32" t="str">
        <f>IF(ChurnTable[[#This Row],[MonthlyCharges]]&lt;35,"Low (&lt;$35)",IF(ChurnTable[[#This Row],[MonthlyCharges]]&lt;70,"Medium ($35-$70)","High (&gt;$70)"))</f>
        <v>Low (&lt;$35)</v>
      </c>
      <c r="X6232">
        <f>ChurnTable[[#This Row],[MonthlyCharges]]*12</f>
        <v>240.60000000000002</v>
      </c>
      <c r="Y6232">
        <f>IF(ChurnTable[[#This Row],[Churn]]="Yes",1,0)</f>
        <v>0</v>
      </c>
      <c r="Z6232">
        <f>IF(ChurnTable[[#This Row],[Churn]]="Yes",ChurnTable[[#This Row],[MonthlyCharges]]*12,0)</f>
        <v>0</v>
      </c>
    </row>
    <row r="6233" spans="1:26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 s="1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 s="2">
        <v>76.400000000000006</v>
      </c>
      <c r="T6233" s="2">
        <v>76.400000000000006</v>
      </c>
      <c r="U6233" t="s">
        <v>23</v>
      </c>
      <c r="V62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33" t="str">
        <f>IF(ChurnTable[[#This Row],[MonthlyCharges]]&lt;35,"Low (&lt;$35)",IF(ChurnTable[[#This Row],[MonthlyCharges]]&lt;70,"Medium ($35-$70)","High (&gt;$70)"))</f>
        <v>High (&gt;$70)</v>
      </c>
      <c r="X6233">
        <f>ChurnTable[[#This Row],[MonthlyCharges]]*12</f>
        <v>916.80000000000007</v>
      </c>
      <c r="Y6233">
        <f>IF(ChurnTable[[#This Row],[Churn]]="Yes",1,0)</f>
        <v>1</v>
      </c>
      <c r="Z6233">
        <f>IF(ChurnTable[[#This Row],[Churn]]="Yes",ChurnTable[[#This Row],[MonthlyCharges]]*12,0)</f>
        <v>916.80000000000007</v>
      </c>
    </row>
    <row r="6234" spans="1:26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 s="1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 s="2">
        <v>100.5</v>
      </c>
      <c r="T6234" s="2">
        <v>514</v>
      </c>
      <c r="U6234" t="s">
        <v>23</v>
      </c>
      <c r="V62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34" t="str">
        <f>IF(ChurnTable[[#This Row],[MonthlyCharges]]&lt;35,"Low (&lt;$35)",IF(ChurnTable[[#This Row],[MonthlyCharges]]&lt;70,"Medium ($35-$70)","High (&gt;$70)"))</f>
        <v>High (&gt;$70)</v>
      </c>
      <c r="X6234">
        <f>ChurnTable[[#This Row],[MonthlyCharges]]*12</f>
        <v>1206</v>
      </c>
      <c r="Y6234">
        <f>IF(ChurnTable[[#This Row],[Churn]]="Yes",1,0)</f>
        <v>1</v>
      </c>
      <c r="Z6234">
        <f>IF(ChurnTable[[#This Row],[Churn]]="Yes",ChurnTable[[#This Row],[MonthlyCharges]]*12,0)</f>
        <v>1206</v>
      </c>
    </row>
    <row r="6235" spans="1:26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 s="1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 s="2">
        <v>20.7</v>
      </c>
      <c r="T6235" s="2">
        <v>57.5</v>
      </c>
      <c r="U6235" t="s">
        <v>24</v>
      </c>
      <c r="V62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35" t="str">
        <f>IF(ChurnTable[[#This Row],[MonthlyCharges]]&lt;35,"Low (&lt;$35)",IF(ChurnTable[[#This Row],[MonthlyCharges]]&lt;70,"Medium ($35-$70)","High (&gt;$70)"))</f>
        <v>Low (&lt;$35)</v>
      </c>
      <c r="X6235">
        <f>ChurnTable[[#This Row],[MonthlyCharges]]*12</f>
        <v>248.39999999999998</v>
      </c>
      <c r="Y6235">
        <f>IF(ChurnTable[[#This Row],[Churn]]="Yes",1,0)</f>
        <v>0</v>
      </c>
      <c r="Z6235">
        <f>IF(ChurnTable[[#This Row],[Churn]]="Yes",ChurnTable[[#This Row],[MonthlyCharges]]*12,0)</f>
        <v>0</v>
      </c>
    </row>
    <row r="6236" spans="1:26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 s="1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 s="2">
        <v>25.3</v>
      </c>
      <c r="T6236" s="2">
        <v>1474.35</v>
      </c>
      <c r="U6236" t="s">
        <v>24</v>
      </c>
      <c r="V62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36" t="str">
        <f>IF(ChurnTable[[#This Row],[MonthlyCharges]]&lt;35,"Low (&lt;$35)",IF(ChurnTable[[#This Row],[MonthlyCharges]]&lt;70,"Medium ($35-$70)","High (&gt;$70)"))</f>
        <v>Low (&lt;$35)</v>
      </c>
      <c r="X6236">
        <f>ChurnTable[[#This Row],[MonthlyCharges]]*12</f>
        <v>303.60000000000002</v>
      </c>
      <c r="Y6236">
        <f>IF(ChurnTable[[#This Row],[Churn]]="Yes",1,0)</f>
        <v>0</v>
      </c>
      <c r="Z6236">
        <f>IF(ChurnTable[[#This Row],[Churn]]="Yes",ChurnTable[[#This Row],[MonthlyCharges]]*12,0)</f>
        <v>0</v>
      </c>
    </row>
    <row r="6237" spans="1:26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 s="1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 s="2">
        <v>40.049999999999997</v>
      </c>
      <c r="T6237" s="2">
        <v>880.2</v>
      </c>
      <c r="U6237" t="s">
        <v>23</v>
      </c>
      <c r="V62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37" t="str">
        <f>IF(ChurnTable[[#This Row],[MonthlyCharges]]&lt;35,"Low (&lt;$35)",IF(ChurnTable[[#This Row],[MonthlyCharges]]&lt;70,"Medium ($35-$70)","High (&gt;$70)"))</f>
        <v>Medium ($35-$70)</v>
      </c>
      <c r="X6237">
        <f>ChurnTable[[#This Row],[MonthlyCharges]]*12</f>
        <v>480.59999999999997</v>
      </c>
      <c r="Y6237">
        <f>IF(ChurnTable[[#This Row],[Churn]]="Yes",1,0)</f>
        <v>1</v>
      </c>
      <c r="Z6237">
        <f>IF(ChurnTable[[#This Row],[Churn]]="Yes",ChurnTable[[#This Row],[MonthlyCharges]]*12,0)</f>
        <v>480.59999999999997</v>
      </c>
    </row>
    <row r="6238" spans="1:26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 s="1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 s="2">
        <v>100.6</v>
      </c>
      <c r="T6238" s="2">
        <v>3270.25</v>
      </c>
      <c r="U6238" t="s">
        <v>24</v>
      </c>
      <c r="V62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38" t="str">
        <f>IF(ChurnTable[[#This Row],[MonthlyCharges]]&lt;35,"Low (&lt;$35)",IF(ChurnTable[[#This Row],[MonthlyCharges]]&lt;70,"Medium ($35-$70)","High (&gt;$70)"))</f>
        <v>High (&gt;$70)</v>
      </c>
      <c r="X6238">
        <f>ChurnTable[[#This Row],[MonthlyCharges]]*12</f>
        <v>1207.1999999999998</v>
      </c>
      <c r="Y6238">
        <f>IF(ChurnTable[[#This Row],[Churn]]="Yes",1,0)</f>
        <v>0</v>
      </c>
      <c r="Z6238">
        <f>IF(ChurnTable[[#This Row],[Churn]]="Yes",ChurnTable[[#This Row],[MonthlyCharges]]*12,0)</f>
        <v>0</v>
      </c>
    </row>
    <row r="6239" spans="1:26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 s="1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 s="2">
        <v>69.95</v>
      </c>
      <c r="T6239" s="2">
        <v>69.95</v>
      </c>
      <c r="U6239" t="s">
        <v>23</v>
      </c>
      <c r="V62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39" t="str">
        <f>IF(ChurnTable[[#This Row],[MonthlyCharges]]&lt;35,"Low (&lt;$35)",IF(ChurnTable[[#This Row],[MonthlyCharges]]&lt;70,"Medium ($35-$70)","High (&gt;$70)"))</f>
        <v>Medium ($35-$70)</v>
      </c>
      <c r="X6239">
        <f>ChurnTable[[#This Row],[MonthlyCharges]]*12</f>
        <v>839.40000000000009</v>
      </c>
      <c r="Y6239">
        <f>IF(ChurnTable[[#This Row],[Churn]]="Yes",1,0)</f>
        <v>1</v>
      </c>
      <c r="Z6239">
        <f>IF(ChurnTable[[#This Row],[Churn]]="Yes",ChurnTable[[#This Row],[MonthlyCharges]]*12,0)</f>
        <v>839.40000000000009</v>
      </c>
    </row>
    <row r="6240" spans="1:26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 s="1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 s="2">
        <v>74</v>
      </c>
      <c r="T6240" s="2">
        <v>3919.15</v>
      </c>
      <c r="U6240" t="s">
        <v>24</v>
      </c>
      <c r="V62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40" t="str">
        <f>IF(ChurnTable[[#This Row],[MonthlyCharges]]&lt;35,"Low (&lt;$35)",IF(ChurnTable[[#This Row],[MonthlyCharges]]&lt;70,"Medium ($35-$70)","High (&gt;$70)"))</f>
        <v>High (&gt;$70)</v>
      </c>
      <c r="X6240">
        <f>ChurnTable[[#This Row],[MonthlyCharges]]*12</f>
        <v>888</v>
      </c>
      <c r="Y6240">
        <f>IF(ChurnTable[[#This Row],[Churn]]="Yes",1,0)</f>
        <v>0</v>
      </c>
      <c r="Z6240">
        <f>IF(ChurnTable[[#This Row],[Churn]]="Yes",ChurnTable[[#This Row],[MonthlyCharges]]*12,0)</f>
        <v>0</v>
      </c>
    </row>
    <row r="6241" spans="1:26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 s="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 s="2">
        <v>99.4</v>
      </c>
      <c r="T6241" s="2">
        <v>7285.7</v>
      </c>
      <c r="U6241" t="s">
        <v>24</v>
      </c>
      <c r="V62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41" t="str">
        <f>IF(ChurnTable[[#This Row],[MonthlyCharges]]&lt;35,"Low (&lt;$35)",IF(ChurnTable[[#This Row],[MonthlyCharges]]&lt;70,"Medium ($35-$70)","High (&gt;$70)"))</f>
        <v>High (&gt;$70)</v>
      </c>
      <c r="X6241">
        <f>ChurnTable[[#This Row],[MonthlyCharges]]*12</f>
        <v>1192.8000000000002</v>
      </c>
      <c r="Y6241">
        <f>IF(ChurnTable[[#This Row],[Churn]]="Yes",1,0)</f>
        <v>0</v>
      </c>
      <c r="Z6241">
        <f>IF(ChurnTable[[#This Row],[Churn]]="Yes",ChurnTable[[#This Row],[MonthlyCharges]]*12,0)</f>
        <v>0</v>
      </c>
    </row>
    <row r="6242" spans="1:26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 s="1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 s="2">
        <v>93.3</v>
      </c>
      <c r="T6242" s="2">
        <v>93.3</v>
      </c>
      <c r="U6242" t="s">
        <v>23</v>
      </c>
      <c r="V62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42" t="str">
        <f>IF(ChurnTable[[#This Row],[MonthlyCharges]]&lt;35,"Low (&lt;$35)",IF(ChurnTable[[#This Row],[MonthlyCharges]]&lt;70,"Medium ($35-$70)","High (&gt;$70)"))</f>
        <v>High (&gt;$70)</v>
      </c>
      <c r="X6242">
        <f>ChurnTable[[#This Row],[MonthlyCharges]]*12</f>
        <v>1119.5999999999999</v>
      </c>
      <c r="Y6242">
        <f>IF(ChurnTable[[#This Row],[Churn]]="Yes",1,0)</f>
        <v>1</v>
      </c>
      <c r="Z6242">
        <f>IF(ChurnTable[[#This Row],[Churn]]="Yes",ChurnTable[[#This Row],[MonthlyCharges]]*12,0)</f>
        <v>1119.5999999999999</v>
      </c>
    </row>
    <row r="6243" spans="1:26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 s="1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 s="2">
        <v>49.15</v>
      </c>
      <c r="T6243" s="2">
        <v>169.05</v>
      </c>
      <c r="U6243" t="s">
        <v>23</v>
      </c>
      <c r="V62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43" t="str">
        <f>IF(ChurnTable[[#This Row],[MonthlyCharges]]&lt;35,"Low (&lt;$35)",IF(ChurnTable[[#This Row],[MonthlyCharges]]&lt;70,"Medium ($35-$70)","High (&gt;$70)"))</f>
        <v>Medium ($35-$70)</v>
      </c>
      <c r="X6243">
        <f>ChurnTable[[#This Row],[MonthlyCharges]]*12</f>
        <v>589.79999999999995</v>
      </c>
      <c r="Y6243">
        <f>IF(ChurnTable[[#This Row],[Churn]]="Yes",1,0)</f>
        <v>1</v>
      </c>
      <c r="Z6243">
        <f>IF(ChurnTable[[#This Row],[Churn]]="Yes",ChurnTable[[#This Row],[MonthlyCharges]]*12,0)</f>
        <v>589.79999999999995</v>
      </c>
    </row>
    <row r="6244" spans="1:26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 s="1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 s="2">
        <v>107.45</v>
      </c>
      <c r="T6244" s="2">
        <v>7658.3</v>
      </c>
      <c r="U6244" t="s">
        <v>24</v>
      </c>
      <c r="V62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44" t="str">
        <f>IF(ChurnTable[[#This Row],[MonthlyCharges]]&lt;35,"Low (&lt;$35)",IF(ChurnTable[[#This Row],[MonthlyCharges]]&lt;70,"Medium ($35-$70)","High (&gt;$70)"))</f>
        <v>High (&gt;$70)</v>
      </c>
      <c r="X6244">
        <f>ChurnTable[[#This Row],[MonthlyCharges]]*12</f>
        <v>1289.4000000000001</v>
      </c>
      <c r="Y6244">
        <f>IF(ChurnTable[[#This Row],[Churn]]="Yes",1,0)</f>
        <v>0</v>
      </c>
      <c r="Z6244">
        <f>IF(ChurnTable[[#This Row],[Churn]]="Yes",ChurnTable[[#This Row],[MonthlyCharges]]*12,0)</f>
        <v>0</v>
      </c>
    </row>
    <row r="6245" spans="1:26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 s="1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 s="2">
        <v>83.6</v>
      </c>
      <c r="T6245" s="2">
        <v>5959.3</v>
      </c>
      <c r="U6245" t="s">
        <v>24</v>
      </c>
      <c r="V62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45" t="str">
        <f>IF(ChurnTable[[#This Row],[MonthlyCharges]]&lt;35,"Low (&lt;$35)",IF(ChurnTable[[#This Row],[MonthlyCharges]]&lt;70,"Medium ($35-$70)","High (&gt;$70)"))</f>
        <v>High (&gt;$70)</v>
      </c>
      <c r="X6245">
        <f>ChurnTable[[#This Row],[MonthlyCharges]]*12</f>
        <v>1003.1999999999999</v>
      </c>
      <c r="Y6245">
        <f>IF(ChurnTable[[#This Row],[Churn]]="Yes",1,0)</f>
        <v>0</v>
      </c>
      <c r="Z6245">
        <f>IF(ChurnTable[[#This Row],[Churn]]="Yes",ChurnTable[[#This Row],[MonthlyCharges]]*12,0)</f>
        <v>0</v>
      </c>
    </row>
    <row r="6246" spans="1:26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 s="1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 s="2">
        <v>99.05</v>
      </c>
      <c r="T6246" s="2">
        <v>5295.7</v>
      </c>
      <c r="U6246" t="s">
        <v>24</v>
      </c>
      <c r="V62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46" t="str">
        <f>IF(ChurnTable[[#This Row],[MonthlyCharges]]&lt;35,"Low (&lt;$35)",IF(ChurnTable[[#This Row],[MonthlyCharges]]&lt;70,"Medium ($35-$70)","High (&gt;$70)"))</f>
        <v>High (&gt;$70)</v>
      </c>
      <c r="X6246">
        <f>ChurnTable[[#This Row],[MonthlyCharges]]*12</f>
        <v>1188.5999999999999</v>
      </c>
      <c r="Y6246">
        <f>IF(ChurnTable[[#This Row],[Churn]]="Yes",1,0)</f>
        <v>0</v>
      </c>
      <c r="Z6246">
        <f>IF(ChurnTable[[#This Row],[Churn]]="Yes",ChurnTable[[#This Row],[MonthlyCharges]]*12,0)</f>
        <v>0</v>
      </c>
    </row>
    <row r="6247" spans="1:26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 s="1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 s="2">
        <v>80.099999999999994</v>
      </c>
      <c r="T6247" s="2">
        <v>4693.2</v>
      </c>
      <c r="U6247" t="s">
        <v>24</v>
      </c>
      <c r="V62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47" t="str">
        <f>IF(ChurnTable[[#This Row],[MonthlyCharges]]&lt;35,"Low (&lt;$35)",IF(ChurnTable[[#This Row],[MonthlyCharges]]&lt;70,"Medium ($35-$70)","High (&gt;$70)"))</f>
        <v>High (&gt;$70)</v>
      </c>
      <c r="X6247">
        <f>ChurnTable[[#This Row],[MonthlyCharges]]*12</f>
        <v>961.19999999999993</v>
      </c>
      <c r="Y6247">
        <f>IF(ChurnTable[[#This Row],[Churn]]="Yes",1,0)</f>
        <v>0</v>
      </c>
      <c r="Z6247">
        <f>IF(ChurnTable[[#This Row],[Churn]]="Yes",ChurnTable[[#This Row],[MonthlyCharges]]*12,0)</f>
        <v>0</v>
      </c>
    </row>
    <row r="6248" spans="1:26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 s="1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 s="2">
        <v>65.3</v>
      </c>
      <c r="T6248" s="2">
        <v>3512.9</v>
      </c>
      <c r="U6248" t="s">
        <v>24</v>
      </c>
      <c r="V62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48" t="str">
        <f>IF(ChurnTable[[#This Row],[MonthlyCharges]]&lt;35,"Low (&lt;$35)",IF(ChurnTable[[#This Row],[MonthlyCharges]]&lt;70,"Medium ($35-$70)","High (&gt;$70)"))</f>
        <v>Medium ($35-$70)</v>
      </c>
      <c r="X6248">
        <f>ChurnTable[[#This Row],[MonthlyCharges]]*12</f>
        <v>783.59999999999991</v>
      </c>
      <c r="Y6248">
        <f>IF(ChurnTable[[#This Row],[Churn]]="Yes",1,0)</f>
        <v>0</v>
      </c>
      <c r="Z6248">
        <f>IF(ChurnTable[[#This Row],[Churn]]="Yes",ChurnTable[[#This Row],[MonthlyCharges]]*12,0)</f>
        <v>0</v>
      </c>
    </row>
    <row r="6249" spans="1:26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 s="1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 s="2">
        <v>89.55</v>
      </c>
      <c r="T6249" s="2">
        <v>5231.2</v>
      </c>
      <c r="U6249" t="s">
        <v>24</v>
      </c>
      <c r="V62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49" t="str">
        <f>IF(ChurnTable[[#This Row],[MonthlyCharges]]&lt;35,"Low (&lt;$35)",IF(ChurnTable[[#This Row],[MonthlyCharges]]&lt;70,"Medium ($35-$70)","High (&gt;$70)"))</f>
        <v>High (&gt;$70)</v>
      </c>
      <c r="X6249">
        <f>ChurnTable[[#This Row],[MonthlyCharges]]*12</f>
        <v>1074.5999999999999</v>
      </c>
      <c r="Y6249">
        <f>IF(ChurnTable[[#This Row],[Churn]]="Yes",1,0)</f>
        <v>0</v>
      </c>
      <c r="Z6249">
        <f>IF(ChurnTable[[#This Row],[Churn]]="Yes",ChurnTable[[#This Row],[MonthlyCharges]]*12,0)</f>
        <v>0</v>
      </c>
    </row>
    <row r="6250" spans="1:26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 s="1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 s="2">
        <v>60.8</v>
      </c>
      <c r="T6250" s="2">
        <v>3603.45</v>
      </c>
      <c r="U6250" t="s">
        <v>24</v>
      </c>
      <c r="V62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50" t="str">
        <f>IF(ChurnTable[[#This Row],[MonthlyCharges]]&lt;35,"Low (&lt;$35)",IF(ChurnTable[[#This Row],[MonthlyCharges]]&lt;70,"Medium ($35-$70)","High (&gt;$70)"))</f>
        <v>Medium ($35-$70)</v>
      </c>
      <c r="X6250">
        <f>ChurnTable[[#This Row],[MonthlyCharges]]*12</f>
        <v>729.59999999999991</v>
      </c>
      <c r="Y6250">
        <f>IF(ChurnTable[[#This Row],[Churn]]="Yes",1,0)</f>
        <v>0</v>
      </c>
      <c r="Z6250">
        <f>IF(ChurnTable[[#This Row],[Churn]]="Yes",ChurnTable[[#This Row],[MonthlyCharges]]*12,0)</f>
        <v>0</v>
      </c>
    </row>
    <row r="6251" spans="1:26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 s="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 s="2">
        <v>74.5</v>
      </c>
      <c r="T6251" s="2">
        <v>217.45</v>
      </c>
      <c r="U6251" t="s">
        <v>24</v>
      </c>
      <c r="V62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51" t="str">
        <f>IF(ChurnTable[[#This Row],[MonthlyCharges]]&lt;35,"Low (&lt;$35)",IF(ChurnTable[[#This Row],[MonthlyCharges]]&lt;70,"Medium ($35-$70)","High (&gt;$70)"))</f>
        <v>High (&gt;$70)</v>
      </c>
      <c r="X6251">
        <f>ChurnTable[[#This Row],[MonthlyCharges]]*12</f>
        <v>894</v>
      </c>
      <c r="Y6251">
        <f>IF(ChurnTable[[#This Row],[Churn]]="Yes",1,0)</f>
        <v>0</v>
      </c>
      <c r="Z6251">
        <f>IF(ChurnTable[[#This Row],[Churn]]="Yes",ChurnTable[[#This Row],[MonthlyCharges]]*12,0)</f>
        <v>0</v>
      </c>
    </row>
    <row r="6252" spans="1:26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 s="1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 s="2">
        <v>99.15</v>
      </c>
      <c r="T6252" s="2">
        <v>6875.35</v>
      </c>
      <c r="U6252" t="s">
        <v>24</v>
      </c>
      <c r="V62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52" t="str">
        <f>IF(ChurnTable[[#This Row],[MonthlyCharges]]&lt;35,"Low (&lt;$35)",IF(ChurnTable[[#This Row],[MonthlyCharges]]&lt;70,"Medium ($35-$70)","High (&gt;$70)"))</f>
        <v>High (&gt;$70)</v>
      </c>
      <c r="X6252">
        <f>ChurnTable[[#This Row],[MonthlyCharges]]*12</f>
        <v>1189.8000000000002</v>
      </c>
      <c r="Y6252">
        <f>IF(ChurnTable[[#This Row],[Churn]]="Yes",1,0)</f>
        <v>0</v>
      </c>
      <c r="Z6252">
        <f>IF(ChurnTable[[#This Row],[Churn]]="Yes",ChurnTable[[#This Row],[MonthlyCharges]]*12,0)</f>
        <v>0</v>
      </c>
    </row>
    <row r="6253" spans="1:26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 s="1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 s="2">
        <v>19.25</v>
      </c>
      <c r="T6253" s="2">
        <v>19.25</v>
      </c>
      <c r="U6253" t="s">
        <v>24</v>
      </c>
      <c r="V62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53" t="str">
        <f>IF(ChurnTable[[#This Row],[MonthlyCharges]]&lt;35,"Low (&lt;$35)",IF(ChurnTable[[#This Row],[MonthlyCharges]]&lt;70,"Medium ($35-$70)","High (&gt;$70)"))</f>
        <v>Low (&lt;$35)</v>
      </c>
      <c r="X6253">
        <f>ChurnTable[[#This Row],[MonthlyCharges]]*12</f>
        <v>231</v>
      </c>
      <c r="Y6253">
        <f>IF(ChurnTable[[#This Row],[Churn]]="Yes",1,0)</f>
        <v>0</v>
      </c>
      <c r="Z6253">
        <f>IF(ChurnTable[[#This Row],[Churn]]="Yes",ChurnTable[[#This Row],[MonthlyCharges]]*12,0)</f>
        <v>0</v>
      </c>
    </row>
    <row r="6254" spans="1:26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 s="1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 s="2">
        <v>39.450000000000003</v>
      </c>
      <c r="T6254" s="2">
        <v>2021.35</v>
      </c>
      <c r="U6254" t="s">
        <v>24</v>
      </c>
      <c r="V62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54" t="str">
        <f>IF(ChurnTable[[#This Row],[MonthlyCharges]]&lt;35,"Low (&lt;$35)",IF(ChurnTable[[#This Row],[MonthlyCharges]]&lt;70,"Medium ($35-$70)","High (&gt;$70)"))</f>
        <v>Medium ($35-$70)</v>
      </c>
      <c r="X6254">
        <f>ChurnTable[[#This Row],[MonthlyCharges]]*12</f>
        <v>473.40000000000003</v>
      </c>
      <c r="Y6254">
        <f>IF(ChurnTable[[#This Row],[Churn]]="Yes",1,0)</f>
        <v>0</v>
      </c>
      <c r="Z6254">
        <f>IF(ChurnTable[[#This Row],[Churn]]="Yes",ChurnTable[[#This Row],[MonthlyCharges]]*12,0)</f>
        <v>0</v>
      </c>
    </row>
    <row r="6255" spans="1:26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 s="1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 s="2">
        <v>44.85</v>
      </c>
      <c r="T6255" s="2">
        <v>2564.9499999999998</v>
      </c>
      <c r="U6255" t="s">
        <v>24</v>
      </c>
      <c r="V62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55" t="str">
        <f>IF(ChurnTable[[#This Row],[MonthlyCharges]]&lt;35,"Low (&lt;$35)",IF(ChurnTable[[#This Row],[MonthlyCharges]]&lt;70,"Medium ($35-$70)","High (&gt;$70)"))</f>
        <v>Medium ($35-$70)</v>
      </c>
      <c r="X6255">
        <f>ChurnTable[[#This Row],[MonthlyCharges]]*12</f>
        <v>538.20000000000005</v>
      </c>
      <c r="Y6255">
        <f>IF(ChurnTable[[#This Row],[Churn]]="Yes",1,0)</f>
        <v>0</v>
      </c>
      <c r="Z6255">
        <f>IF(ChurnTable[[#This Row],[Churn]]="Yes",ChurnTable[[#This Row],[MonthlyCharges]]*12,0)</f>
        <v>0</v>
      </c>
    </row>
    <row r="6256" spans="1:26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 s="1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 s="2">
        <v>97.2</v>
      </c>
      <c r="T6256" s="2">
        <v>5611.75</v>
      </c>
      <c r="U6256" t="s">
        <v>24</v>
      </c>
      <c r="V62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56" t="str">
        <f>IF(ChurnTable[[#This Row],[MonthlyCharges]]&lt;35,"Low (&lt;$35)",IF(ChurnTable[[#This Row],[MonthlyCharges]]&lt;70,"Medium ($35-$70)","High (&gt;$70)"))</f>
        <v>High (&gt;$70)</v>
      </c>
      <c r="X6256">
        <f>ChurnTable[[#This Row],[MonthlyCharges]]*12</f>
        <v>1166.4000000000001</v>
      </c>
      <c r="Y6256">
        <f>IF(ChurnTable[[#This Row],[Churn]]="Yes",1,0)</f>
        <v>0</v>
      </c>
      <c r="Z6256">
        <f>IF(ChurnTable[[#This Row],[Churn]]="Yes",ChurnTable[[#This Row],[MonthlyCharges]]*12,0)</f>
        <v>0</v>
      </c>
    </row>
    <row r="6257" spans="1:26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 s="1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 s="2">
        <v>110.55</v>
      </c>
      <c r="T6257" s="2">
        <v>7610.1</v>
      </c>
      <c r="U6257" t="s">
        <v>24</v>
      </c>
      <c r="V62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57" t="str">
        <f>IF(ChurnTable[[#This Row],[MonthlyCharges]]&lt;35,"Low (&lt;$35)",IF(ChurnTable[[#This Row],[MonthlyCharges]]&lt;70,"Medium ($35-$70)","High (&gt;$70)"))</f>
        <v>High (&gt;$70)</v>
      </c>
      <c r="X6257">
        <f>ChurnTable[[#This Row],[MonthlyCharges]]*12</f>
        <v>1326.6</v>
      </c>
      <c r="Y6257">
        <f>IF(ChurnTable[[#This Row],[Churn]]="Yes",1,0)</f>
        <v>0</v>
      </c>
      <c r="Z6257">
        <f>IF(ChurnTable[[#This Row],[Churn]]="Yes",ChurnTable[[#This Row],[MonthlyCharges]]*12,0)</f>
        <v>0</v>
      </c>
    </row>
    <row r="6258" spans="1:26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 s="1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 s="2">
        <v>35.049999999999997</v>
      </c>
      <c r="T6258" s="2">
        <v>35.049999999999997</v>
      </c>
      <c r="U6258" t="s">
        <v>23</v>
      </c>
      <c r="V62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58" t="str">
        <f>IF(ChurnTable[[#This Row],[MonthlyCharges]]&lt;35,"Low (&lt;$35)",IF(ChurnTable[[#This Row],[MonthlyCharges]]&lt;70,"Medium ($35-$70)","High (&gt;$70)"))</f>
        <v>Medium ($35-$70)</v>
      </c>
      <c r="X6258">
        <f>ChurnTable[[#This Row],[MonthlyCharges]]*12</f>
        <v>420.59999999999997</v>
      </c>
      <c r="Y6258">
        <f>IF(ChurnTable[[#This Row],[Churn]]="Yes",1,0)</f>
        <v>1</v>
      </c>
      <c r="Z6258">
        <f>IF(ChurnTable[[#This Row],[Churn]]="Yes",ChurnTable[[#This Row],[MonthlyCharges]]*12,0)</f>
        <v>420.59999999999997</v>
      </c>
    </row>
    <row r="6259" spans="1:26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 s="1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 s="2">
        <v>73</v>
      </c>
      <c r="T6259" s="2">
        <v>73</v>
      </c>
      <c r="U6259" t="s">
        <v>23</v>
      </c>
      <c r="V62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59" t="str">
        <f>IF(ChurnTable[[#This Row],[MonthlyCharges]]&lt;35,"Low (&lt;$35)",IF(ChurnTable[[#This Row],[MonthlyCharges]]&lt;70,"Medium ($35-$70)","High (&gt;$70)"))</f>
        <v>High (&gt;$70)</v>
      </c>
      <c r="X6259">
        <f>ChurnTable[[#This Row],[MonthlyCharges]]*12</f>
        <v>876</v>
      </c>
      <c r="Y6259">
        <f>IF(ChurnTable[[#This Row],[Churn]]="Yes",1,0)</f>
        <v>1</v>
      </c>
      <c r="Z6259">
        <f>IF(ChurnTable[[#This Row],[Churn]]="Yes",ChurnTable[[#This Row],[MonthlyCharges]]*12,0)</f>
        <v>876</v>
      </c>
    </row>
    <row r="6260" spans="1:26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 s="1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 s="2">
        <v>19.899999999999999</v>
      </c>
      <c r="T6260" s="2">
        <v>45.75</v>
      </c>
      <c r="U6260" t="s">
        <v>24</v>
      </c>
      <c r="V62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60" t="str">
        <f>IF(ChurnTable[[#This Row],[MonthlyCharges]]&lt;35,"Low (&lt;$35)",IF(ChurnTable[[#This Row],[MonthlyCharges]]&lt;70,"Medium ($35-$70)","High (&gt;$70)"))</f>
        <v>Low (&lt;$35)</v>
      </c>
      <c r="X6260">
        <f>ChurnTable[[#This Row],[MonthlyCharges]]*12</f>
        <v>238.79999999999998</v>
      </c>
      <c r="Y6260">
        <f>IF(ChurnTable[[#This Row],[Churn]]="Yes",1,0)</f>
        <v>0</v>
      </c>
      <c r="Z6260">
        <f>IF(ChurnTable[[#This Row],[Churn]]="Yes",ChurnTable[[#This Row],[MonthlyCharges]]*12,0)</f>
        <v>0</v>
      </c>
    </row>
    <row r="6261" spans="1:26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 s="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 s="2">
        <v>76.95</v>
      </c>
      <c r="T6261" s="2">
        <v>4543.95</v>
      </c>
      <c r="U6261" t="s">
        <v>24</v>
      </c>
      <c r="V62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61" t="str">
        <f>IF(ChurnTable[[#This Row],[MonthlyCharges]]&lt;35,"Low (&lt;$35)",IF(ChurnTable[[#This Row],[MonthlyCharges]]&lt;70,"Medium ($35-$70)","High (&gt;$70)"))</f>
        <v>High (&gt;$70)</v>
      </c>
      <c r="X6261">
        <f>ChurnTable[[#This Row],[MonthlyCharges]]*12</f>
        <v>923.40000000000009</v>
      </c>
      <c r="Y6261">
        <f>IF(ChurnTable[[#This Row],[Churn]]="Yes",1,0)</f>
        <v>0</v>
      </c>
      <c r="Z6261">
        <f>IF(ChurnTable[[#This Row],[Churn]]="Yes",ChurnTable[[#This Row],[MonthlyCharges]]*12,0)</f>
        <v>0</v>
      </c>
    </row>
    <row r="6262" spans="1:26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 s="1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 s="2">
        <v>35.4</v>
      </c>
      <c r="T6262" s="2">
        <v>450.4</v>
      </c>
      <c r="U6262" t="s">
        <v>24</v>
      </c>
      <c r="V62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62" t="str">
        <f>IF(ChurnTable[[#This Row],[MonthlyCharges]]&lt;35,"Low (&lt;$35)",IF(ChurnTable[[#This Row],[MonthlyCharges]]&lt;70,"Medium ($35-$70)","High (&gt;$70)"))</f>
        <v>Medium ($35-$70)</v>
      </c>
      <c r="X6262">
        <f>ChurnTable[[#This Row],[MonthlyCharges]]*12</f>
        <v>424.79999999999995</v>
      </c>
      <c r="Y6262">
        <f>IF(ChurnTable[[#This Row],[Churn]]="Yes",1,0)</f>
        <v>0</v>
      </c>
      <c r="Z6262">
        <f>IF(ChurnTable[[#This Row],[Churn]]="Yes",ChurnTable[[#This Row],[MonthlyCharges]]*12,0)</f>
        <v>0</v>
      </c>
    </row>
    <row r="6263" spans="1:26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 s="1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 s="2">
        <v>20.45</v>
      </c>
      <c r="T6263" s="2">
        <v>1297.3499999999999</v>
      </c>
      <c r="U6263" t="s">
        <v>24</v>
      </c>
      <c r="V62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63" t="str">
        <f>IF(ChurnTable[[#This Row],[MonthlyCharges]]&lt;35,"Low (&lt;$35)",IF(ChurnTable[[#This Row],[MonthlyCharges]]&lt;70,"Medium ($35-$70)","High (&gt;$70)"))</f>
        <v>Low (&lt;$35)</v>
      </c>
      <c r="X6263">
        <f>ChurnTable[[#This Row],[MonthlyCharges]]*12</f>
        <v>245.39999999999998</v>
      </c>
      <c r="Y6263">
        <f>IF(ChurnTable[[#This Row],[Churn]]="Yes",1,0)</f>
        <v>0</v>
      </c>
      <c r="Z6263">
        <f>IF(ChurnTable[[#This Row],[Churn]]="Yes",ChurnTable[[#This Row],[MonthlyCharges]]*12,0)</f>
        <v>0</v>
      </c>
    </row>
    <row r="6264" spans="1:26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 s="1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 s="2">
        <v>96.75</v>
      </c>
      <c r="T6264" s="2">
        <v>4442.75</v>
      </c>
      <c r="U6264" t="s">
        <v>24</v>
      </c>
      <c r="V62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64" t="str">
        <f>IF(ChurnTable[[#This Row],[MonthlyCharges]]&lt;35,"Low (&lt;$35)",IF(ChurnTable[[#This Row],[MonthlyCharges]]&lt;70,"Medium ($35-$70)","High (&gt;$70)"))</f>
        <v>High (&gt;$70)</v>
      </c>
      <c r="X6264">
        <f>ChurnTable[[#This Row],[MonthlyCharges]]*12</f>
        <v>1161</v>
      </c>
      <c r="Y6264">
        <f>IF(ChurnTable[[#This Row],[Churn]]="Yes",1,0)</f>
        <v>0</v>
      </c>
      <c r="Z6264">
        <f>IF(ChurnTable[[#This Row],[Churn]]="Yes",ChurnTable[[#This Row],[MonthlyCharges]]*12,0)</f>
        <v>0</v>
      </c>
    </row>
    <row r="6265" spans="1:26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 s="1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 s="2">
        <v>54.2</v>
      </c>
      <c r="T6265" s="2">
        <v>1423.15</v>
      </c>
      <c r="U6265" t="s">
        <v>24</v>
      </c>
      <c r="V62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65" t="str">
        <f>IF(ChurnTable[[#This Row],[MonthlyCharges]]&lt;35,"Low (&lt;$35)",IF(ChurnTable[[#This Row],[MonthlyCharges]]&lt;70,"Medium ($35-$70)","High (&gt;$70)"))</f>
        <v>Medium ($35-$70)</v>
      </c>
      <c r="X6265">
        <f>ChurnTable[[#This Row],[MonthlyCharges]]*12</f>
        <v>650.40000000000009</v>
      </c>
      <c r="Y6265">
        <f>IF(ChurnTable[[#This Row],[Churn]]="Yes",1,0)</f>
        <v>0</v>
      </c>
      <c r="Z6265">
        <f>IF(ChurnTable[[#This Row],[Churn]]="Yes",ChurnTable[[#This Row],[MonthlyCharges]]*12,0)</f>
        <v>0</v>
      </c>
    </row>
    <row r="6266" spans="1:26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 s="1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 s="2">
        <v>100.1</v>
      </c>
      <c r="T6266" s="2">
        <v>4378.3500000000004</v>
      </c>
      <c r="U6266" t="s">
        <v>24</v>
      </c>
      <c r="V62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66" t="str">
        <f>IF(ChurnTable[[#This Row],[MonthlyCharges]]&lt;35,"Low (&lt;$35)",IF(ChurnTable[[#This Row],[MonthlyCharges]]&lt;70,"Medium ($35-$70)","High (&gt;$70)"))</f>
        <v>High (&gt;$70)</v>
      </c>
      <c r="X6266">
        <f>ChurnTable[[#This Row],[MonthlyCharges]]*12</f>
        <v>1201.1999999999998</v>
      </c>
      <c r="Y6266">
        <f>IF(ChurnTable[[#This Row],[Churn]]="Yes",1,0)</f>
        <v>0</v>
      </c>
      <c r="Z6266">
        <f>IF(ChurnTable[[#This Row],[Churn]]="Yes",ChurnTable[[#This Row],[MonthlyCharges]]*12,0)</f>
        <v>0</v>
      </c>
    </row>
    <row r="6267" spans="1:26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 s="1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 s="2">
        <v>45.25</v>
      </c>
      <c r="T6267" s="2">
        <v>74.2</v>
      </c>
      <c r="U6267" t="s">
        <v>24</v>
      </c>
      <c r="V62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67" t="str">
        <f>IF(ChurnTable[[#This Row],[MonthlyCharges]]&lt;35,"Low (&lt;$35)",IF(ChurnTable[[#This Row],[MonthlyCharges]]&lt;70,"Medium ($35-$70)","High (&gt;$70)"))</f>
        <v>Medium ($35-$70)</v>
      </c>
      <c r="X6267">
        <f>ChurnTable[[#This Row],[MonthlyCharges]]*12</f>
        <v>543</v>
      </c>
      <c r="Y6267">
        <f>IF(ChurnTable[[#This Row],[Churn]]="Yes",1,0)</f>
        <v>0</v>
      </c>
      <c r="Z6267">
        <f>IF(ChurnTable[[#This Row],[Churn]]="Yes",ChurnTable[[#This Row],[MonthlyCharges]]*12,0)</f>
        <v>0</v>
      </c>
    </row>
    <row r="6268" spans="1:26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 s="1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 s="2">
        <v>83.85</v>
      </c>
      <c r="T6268" s="2">
        <v>2716.3</v>
      </c>
      <c r="U6268" t="s">
        <v>23</v>
      </c>
      <c r="V62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68" t="str">
        <f>IF(ChurnTable[[#This Row],[MonthlyCharges]]&lt;35,"Low (&lt;$35)",IF(ChurnTable[[#This Row],[MonthlyCharges]]&lt;70,"Medium ($35-$70)","High (&gt;$70)"))</f>
        <v>High (&gt;$70)</v>
      </c>
      <c r="X6268">
        <f>ChurnTable[[#This Row],[MonthlyCharges]]*12</f>
        <v>1006.1999999999999</v>
      </c>
      <c r="Y6268">
        <f>IF(ChurnTable[[#This Row],[Churn]]="Yes",1,0)</f>
        <v>1</v>
      </c>
      <c r="Z6268">
        <f>IF(ChurnTable[[#This Row],[Churn]]="Yes",ChurnTable[[#This Row],[MonthlyCharges]]*12,0)</f>
        <v>1006.1999999999999</v>
      </c>
    </row>
    <row r="6269" spans="1:26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 s="1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 s="2">
        <v>70.099999999999994</v>
      </c>
      <c r="T6269" s="2">
        <v>70.099999999999994</v>
      </c>
      <c r="U6269" t="s">
        <v>23</v>
      </c>
      <c r="V62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69" t="str">
        <f>IF(ChurnTable[[#This Row],[MonthlyCharges]]&lt;35,"Low (&lt;$35)",IF(ChurnTable[[#This Row],[MonthlyCharges]]&lt;70,"Medium ($35-$70)","High (&gt;$70)"))</f>
        <v>High (&gt;$70)</v>
      </c>
      <c r="X6269">
        <f>ChurnTable[[#This Row],[MonthlyCharges]]*12</f>
        <v>841.19999999999993</v>
      </c>
      <c r="Y6269">
        <f>IF(ChurnTable[[#This Row],[Churn]]="Yes",1,0)</f>
        <v>1</v>
      </c>
      <c r="Z6269">
        <f>IF(ChurnTable[[#This Row],[Churn]]="Yes",ChurnTable[[#This Row],[MonthlyCharges]]*12,0)</f>
        <v>841.19999999999993</v>
      </c>
    </row>
    <row r="6270" spans="1:26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 s="1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 s="2">
        <v>20.85</v>
      </c>
      <c r="T6270" s="2">
        <v>450.65</v>
      </c>
      <c r="U6270" t="s">
        <v>24</v>
      </c>
      <c r="V62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70" t="str">
        <f>IF(ChurnTable[[#This Row],[MonthlyCharges]]&lt;35,"Low (&lt;$35)",IF(ChurnTable[[#This Row],[MonthlyCharges]]&lt;70,"Medium ($35-$70)","High (&gt;$70)"))</f>
        <v>Low (&lt;$35)</v>
      </c>
      <c r="X6270">
        <f>ChurnTable[[#This Row],[MonthlyCharges]]*12</f>
        <v>250.20000000000002</v>
      </c>
      <c r="Y6270">
        <f>IF(ChurnTable[[#This Row],[Churn]]="Yes",1,0)</f>
        <v>0</v>
      </c>
      <c r="Z6270">
        <f>IF(ChurnTable[[#This Row],[Churn]]="Yes",ChurnTable[[#This Row],[MonthlyCharges]]*12,0)</f>
        <v>0</v>
      </c>
    </row>
    <row r="6271" spans="1:26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 s="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 s="2">
        <v>33.450000000000003</v>
      </c>
      <c r="T6271" s="2">
        <v>1175.8499999999999</v>
      </c>
      <c r="U6271" t="s">
        <v>24</v>
      </c>
      <c r="V62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71" t="str">
        <f>IF(ChurnTable[[#This Row],[MonthlyCharges]]&lt;35,"Low (&lt;$35)",IF(ChurnTable[[#This Row],[MonthlyCharges]]&lt;70,"Medium ($35-$70)","High (&gt;$70)"))</f>
        <v>Low (&lt;$35)</v>
      </c>
      <c r="X6271">
        <f>ChurnTable[[#This Row],[MonthlyCharges]]*12</f>
        <v>401.40000000000003</v>
      </c>
      <c r="Y6271">
        <f>IF(ChurnTable[[#This Row],[Churn]]="Yes",1,0)</f>
        <v>0</v>
      </c>
      <c r="Z6271">
        <f>IF(ChurnTable[[#This Row],[Churn]]="Yes",ChurnTable[[#This Row],[MonthlyCharges]]*12,0)</f>
        <v>0</v>
      </c>
    </row>
    <row r="6272" spans="1:26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 s="1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 s="2">
        <v>20.2</v>
      </c>
      <c r="T6272" s="2">
        <v>558.79999999999995</v>
      </c>
      <c r="U6272" t="s">
        <v>24</v>
      </c>
      <c r="V62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72" t="str">
        <f>IF(ChurnTable[[#This Row],[MonthlyCharges]]&lt;35,"Low (&lt;$35)",IF(ChurnTable[[#This Row],[MonthlyCharges]]&lt;70,"Medium ($35-$70)","High (&gt;$70)"))</f>
        <v>Low (&lt;$35)</v>
      </c>
      <c r="X6272">
        <f>ChurnTable[[#This Row],[MonthlyCharges]]*12</f>
        <v>242.39999999999998</v>
      </c>
      <c r="Y6272">
        <f>IF(ChurnTable[[#This Row],[Churn]]="Yes",1,0)</f>
        <v>0</v>
      </c>
      <c r="Z6272">
        <f>IF(ChurnTable[[#This Row],[Churn]]="Yes",ChurnTable[[#This Row],[MonthlyCharges]]*12,0)</f>
        <v>0</v>
      </c>
    </row>
    <row r="6273" spans="1:26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 s="1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 s="2">
        <v>85.9</v>
      </c>
      <c r="T6273" s="2">
        <v>2220.1</v>
      </c>
      <c r="U6273" t="s">
        <v>24</v>
      </c>
      <c r="V62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73" t="str">
        <f>IF(ChurnTable[[#This Row],[MonthlyCharges]]&lt;35,"Low (&lt;$35)",IF(ChurnTable[[#This Row],[MonthlyCharges]]&lt;70,"Medium ($35-$70)","High (&gt;$70)"))</f>
        <v>High (&gt;$70)</v>
      </c>
      <c r="X6273">
        <f>ChurnTable[[#This Row],[MonthlyCharges]]*12</f>
        <v>1030.8000000000002</v>
      </c>
      <c r="Y6273">
        <f>IF(ChurnTable[[#This Row],[Churn]]="Yes",1,0)</f>
        <v>0</v>
      </c>
      <c r="Z6273">
        <f>IF(ChurnTable[[#This Row],[Churn]]="Yes",ChurnTable[[#This Row],[MonthlyCharges]]*12,0)</f>
        <v>0</v>
      </c>
    </row>
    <row r="6274" spans="1:26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 s="1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 s="2">
        <v>61</v>
      </c>
      <c r="T6274" s="2">
        <v>3283.05</v>
      </c>
      <c r="U6274" t="s">
        <v>24</v>
      </c>
      <c r="V62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74" t="str">
        <f>IF(ChurnTable[[#This Row],[MonthlyCharges]]&lt;35,"Low (&lt;$35)",IF(ChurnTable[[#This Row],[MonthlyCharges]]&lt;70,"Medium ($35-$70)","High (&gt;$70)"))</f>
        <v>Medium ($35-$70)</v>
      </c>
      <c r="X6274">
        <f>ChurnTable[[#This Row],[MonthlyCharges]]*12</f>
        <v>732</v>
      </c>
      <c r="Y6274">
        <f>IF(ChurnTable[[#This Row],[Churn]]="Yes",1,0)</f>
        <v>0</v>
      </c>
      <c r="Z6274">
        <f>IF(ChurnTable[[#This Row],[Churn]]="Yes",ChurnTable[[#This Row],[MonthlyCharges]]*12,0)</f>
        <v>0</v>
      </c>
    </row>
    <row r="6275" spans="1:26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 s="1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 s="2">
        <v>70.650000000000006</v>
      </c>
      <c r="T6275" s="2">
        <v>142.35</v>
      </c>
      <c r="U6275" t="s">
        <v>23</v>
      </c>
      <c r="V62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75" t="str">
        <f>IF(ChurnTable[[#This Row],[MonthlyCharges]]&lt;35,"Low (&lt;$35)",IF(ChurnTable[[#This Row],[MonthlyCharges]]&lt;70,"Medium ($35-$70)","High (&gt;$70)"))</f>
        <v>High (&gt;$70)</v>
      </c>
      <c r="X6275">
        <f>ChurnTable[[#This Row],[MonthlyCharges]]*12</f>
        <v>847.80000000000007</v>
      </c>
      <c r="Y6275">
        <f>IF(ChurnTable[[#This Row],[Churn]]="Yes",1,0)</f>
        <v>1</v>
      </c>
      <c r="Z6275">
        <f>IF(ChurnTable[[#This Row],[Churn]]="Yes",ChurnTable[[#This Row],[MonthlyCharges]]*12,0)</f>
        <v>847.80000000000007</v>
      </c>
    </row>
    <row r="6276" spans="1:26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 s="1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 s="2">
        <v>86.9</v>
      </c>
      <c r="T6276" s="2">
        <v>4939.25</v>
      </c>
      <c r="U6276" t="s">
        <v>24</v>
      </c>
      <c r="V62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76" t="str">
        <f>IF(ChurnTable[[#This Row],[MonthlyCharges]]&lt;35,"Low (&lt;$35)",IF(ChurnTable[[#This Row],[MonthlyCharges]]&lt;70,"Medium ($35-$70)","High (&gt;$70)"))</f>
        <v>High (&gt;$70)</v>
      </c>
      <c r="X6276">
        <f>ChurnTable[[#This Row],[MonthlyCharges]]*12</f>
        <v>1042.8000000000002</v>
      </c>
      <c r="Y6276">
        <f>IF(ChurnTable[[#This Row],[Churn]]="Yes",1,0)</f>
        <v>0</v>
      </c>
      <c r="Z6276">
        <f>IF(ChurnTable[[#This Row],[Churn]]="Yes",ChurnTable[[#This Row],[MonthlyCharges]]*12,0)</f>
        <v>0</v>
      </c>
    </row>
    <row r="6277" spans="1:26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 s="1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 s="2">
        <v>69.400000000000006</v>
      </c>
      <c r="T6277" s="2">
        <v>4237.5</v>
      </c>
      <c r="U6277" t="s">
        <v>24</v>
      </c>
      <c r="V62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77" t="str">
        <f>IF(ChurnTable[[#This Row],[MonthlyCharges]]&lt;35,"Low (&lt;$35)",IF(ChurnTable[[#This Row],[MonthlyCharges]]&lt;70,"Medium ($35-$70)","High (&gt;$70)"))</f>
        <v>Medium ($35-$70)</v>
      </c>
      <c r="X6277">
        <f>ChurnTable[[#This Row],[MonthlyCharges]]*12</f>
        <v>832.80000000000007</v>
      </c>
      <c r="Y6277">
        <f>IF(ChurnTable[[#This Row],[Churn]]="Yes",1,0)</f>
        <v>0</v>
      </c>
      <c r="Z6277">
        <f>IF(ChurnTable[[#This Row],[Churn]]="Yes",ChurnTable[[#This Row],[MonthlyCharges]]*12,0)</f>
        <v>0</v>
      </c>
    </row>
    <row r="6278" spans="1:26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 s="1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 s="2">
        <v>20.350000000000001</v>
      </c>
      <c r="T6278" s="2">
        <v>335.95</v>
      </c>
      <c r="U6278" t="s">
        <v>24</v>
      </c>
      <c r="V62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78" t="str">
        <f>IF(ChurnTable[[#This Row],[MonthlyCharges]]&lt;35,"Low (&lt;$35)",IF(ChurnTable[[#This Row],[MonthlyCharges]]&lt;70,"Medium ($35-$70)","High (&gt;$70)"))</f>
        <v>Low (&lt;$35)</v>
      </c>
      <c r="X6278">
        <f>ChurnTable[[#This Row],[MonthlyCharges]]*12</f>
        <v>244.20000000000002</v>
      </c>
      <c r="Y6278">
        <f>IF(ChurnTable[[#This Row],[Churn]]="Yes",1,0)</f>
        <v>0</v>
      </c>
      <c r="Z6278">
        <f>IF(ChurnTable[[#This Row],[Churn]]="Yes",ChurnTable[[#This Row],[MonthlyCharges]]*12,0)</f>
        <v>0</v>
      </c>
    </row>
    <row r="6279" spans="1:26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 s="1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 s="2">
        <v>20.350000000000001</v>
      </c>
      <c r="T6279" s="2">
        <v>33.200000000000003</v>
      </c>
      <c r="U6279" t="s">
        <v>23</v>
      </c>
      <c r="V62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79" t="str">
        <f>IF(ChurnTable[[#This Row],[MonthlyCharges]]&lt;35,"Low (&lt;$35)",IF(ChurnTable[[#This Row],[MonthlyCharges]]&lt;70,"Medium ($35-$70)","High (&gt;$70)"))</f>
        <v>Low (&lt;$35)</v>
      </c>
      <c r="X6279">
        <f>ChurnTable[[#This Row],[MonthlyCharges]]*12</f>
        <v>244.20000000000002</v>
      </c>
      <c r="Y6279">
        <f>IF(ChurnTable[[#This Row],[Churn]]="Yes",1,0)</f>
        <v>1</v>
      </c>
      <c r="Z6279">
        <f>IF(ChurnTable[[#This Row],[Churn]]="Yes",ChurnTable[[#This Row],[MonthlyCharges]]*12,0)</f>
        <v>244.20000000000002</v>
      </c>
    </row>
    <row r="6280" spans="1:26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 s="1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 s="2">
        <v>104.3</v>
      </c>
      <c r="T6280" s="2">
        <v>7188.5</v>
      </c>
      <c r="U6280" t="s">
        <v>24</v>
      </c>
      <c r="V62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80" t="str">
        <f>IF(ChurnTable[[#This Row],[MonthlyCharges]]&lt;35,"Low (&lt;$35)",IF(ChurnTable[[#This Row],[MonthlyCharges]]&lt;70,"Medium ($35-$70)","High (&gt;$70)"))</f>
        <v>High (&gt;$70)</v>
      </c>
      <c r="X6280">
        <f>ChurnTable[[#This Row],[MonthlyCharges]]*12</f>
        <v>1251.5999999999999</v>
      </c>
      <c r="Y6280">
        <f>IF(ChurnTable[[#This Row],[Churn]]="Yes",1,0)</f>
        <v>0</v>
      </c>
      <c r="Z6280">
        <f>IF(ChurnTable[[#This Row],[Churn]]="Yes",ChurnTable[[#This Row],[MonthlyCharges]]*12,0)</f>
        <v>0</v>
      </c>
    </row>
    <row r="6281" spans="1:26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 s="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 s="2">
        <v>44.95</v>
      </c>
      <c r="T6281" s="2">
        <v>926.25</v>
      </c>
      <c r="U6281" t="s">
        <v>24</v>
      </c>
      <c r="V62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81" t="str">
        <f>IF(ChurnTable[[#This Row],[MonthlyCharges]]&lt;35,"Low (&lt;$35)",IF(ChurnTable[[#This Row],[MonthlyCharges]]&lt;70,"Medium ($35-$70)","High (&gt;$70)"))</f>
        <v>Medium ($35-$70)</v>
      </c>
      <c r="X6281">
        <f>ChurnTable[[#This Row],[MonthlyCharges]]*12</f>
        <v>539.40000000000009</v>
      </c>
      <c r="Y6281">
        <f>IF(ChurnTable[[#This Row],[Churn]]="Yes",1,0)</f>
        <v>0</v>
      </c>
      <c r="Z6281">
        <f>IF(ChurnTable[[#This Row],[Churn]]="Yes",ChurnTable[[#This Row],[MonthlyCharges]]*12,0)</f>
        <v>0</v>
      </c>
    </row>
    <row r="6282" spans="1:26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 s="1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 s="2">
        <v>49.45</v>
      </c>
      <c r="T6282" s="2">
        <v>1119.3499999999999</v>
      </c>
      <c r="U6282" t="s">
        <v>24</v>
      </c>
      <c r="V62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82" t="str">
        <f>IF(ChurnTable[[#This Row],[MonthlyCharges]]&lt;35,"Low (&lt;$35)",IF(ChurnTable[[#This Row],[MonthlyCharges]]&lt;70,"Medium ($35-$70)","High (&gt;$70)"))</f>
        <v>Medium ($35-$70)</v>
      </c>
      <c r="X6282">
        <f>ChurnTable[[#This Row],[MonthlyCharges]]*12</f>
        <v>593.40000000000009</v>
      </c>
      <c r="Y6282">
        <f>IF(ChurnTable[[#This Row],[Churn]]="Yes",1,0)</f>
        <v>0</v>
      </c>
      <c r="Z6282">
        <f>IF(ChurnTable[[#This Row],[Churn]]="Yes",ChurnTable[[#This Row],[MonthlyCharges]]*12,0)</f>
        <v>0</v>
      </c>
    </row>
    <row r="6283" spans="1:26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 s="1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 s="2">
        <v>20.6</v>
      </c>
      <c r="T6283" s="2">
        <v>116.6</v>
      </c>
      <c r="U6283" t="s">
        <v>24</v>
      </c>
      <c r="V62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83" t="str">
        <f>IF(ChurnTable[[#This Row],[MonthlyCharges]]&lt;35,"Low (&lt;$35)",IF(ChurnTable[[#This Row],[MonthlyCharges]]&lt;70,"Medium ($35-$70)","High (&gt;$70)"))</f>
        <v>Low (&lt;$35)</v>
      </c>
      <c r="X6283">
        <f>ChurnTable[[#This Row],[MonthlyCharges]]*12</f>
        <v>247.20000000000002</v>
      </c>
      <c r="Y6283">
        <f>IF(ChurnTable[[#This Row],[Churn]]="Yes",1,0)</f>
        <v>0</v>
      </c>
      <c r="Z6283">
        <f>IF(ChurnTable[[#This Row],[Churn]]="Yes",ChurnTable[[#This Row],[MonthlyCharges]]*12,0)</f>
        <v>0</v>
      </c>
    </row>
    <row r="6284" spans="1:26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 s="1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 s="2">
        <v>19.55</v>
      </c>
      <c r="T6284" s="2">
        <v>68.8</v>
      </c>
      <c r="U6284" t="s">
        <v>24</v>
      </c>
      <c r="V62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84" t="str">
        <f>IF(ChurnTable[[#This Row],[MonthlyCharges]]&lt;35,"Low (&lt;$35)",IF(ChurnTable[[#This Row],[MonthlyCharges]]&lt;70,"Medium ($35-$70)","High (&gt;$70)"))</f>
        <v>Low (&lt;$35)</v>
      </c>
      <c r="X6284">
        <f>ChurnTable[[#This Row],[MonthlyCharges]]*12</f>
        <v>234.60000000000002</v>
      </c>
      <c r="Y6284">
        <f>IF(ChurnTable[[#This Row],[Churn]]="Yes",1,0)</f>
        <v>0</v>
      </c>
      <c r="Z6284">
        <f>IF(ChurnTable[[#This Row],[Churn]]="Yes",ChurnTable[[#This Row],[MonthlyCharges]]*12,0)</f>
        <v>0</v>
      </c>
    </row>
    <row r="6285" spans="1:26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 s="1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 s="2">
        <v>99</v>
      </c>
      <c r="T6285" s="2">
        <v>287.39999999999998</v>
      </c>
      <c r="U6285" t="s">
        <v>23</v>
      </c>
      <c r="V62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85" t="str">
        <f>IF(ChurnTable[[#This Row],[MonthlyCharges]]&lt;35,"Low (&lt;$35)",IF(ChurnTable[[#This Row],[MonthlyCharges]]&lt;70,"Medium ($35-$70)","High (&gt;$70)"))</f>
        <v>High (&gt;$70)</v>
      </c>
      <c r="X6285">
        <f>ChurnTable[[#This Row],[MonthlyCharges]]*12</f>
        <v>1188</v>
      </c>
      <c r="Y6285">
        <f>IF(ChurnTable[[#This Row],[Churn]]="Yes",1,0)</f>
        <v>1</v>
      </c>
      <c r="Z6285">
        <f>IF(ChurnTable[[#This Row],[Churn]]="Yes",ChurnTable[[#This Row],[MonthlyCharges]]*12,0)</f>
        <v>1188</v>
      </c>
    </row>
    <row r="6286" spans="1:26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 s="1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 s="2">
        <v>93.5</v>
      </c>
      <c r="T6286" s="2">
        <v>2341.5500000000002</v>
      </c>
      <c r="U6286" t="s">
        <v>24</v>
      </c>
      <c r="V62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86" t="str">
        <f>IF(ChurnTable[[#This Row],[MonthlyCharges]]&lt;35,"Low (&lt;$35)",IF(ChurnTable[[#This Row],[MonthlyCharges]]&lt;70,"Medium ($35-$70)","High (&gt;$70)"))</f>
        <v>High (&gt;$70)</v>
      </c>
      <c r="X6286">
        <f>ChurnTable[[#This Row],[MonthlyCharges]]*12</f>
        <v>1122</v>
      </c>
      <c r="Y6286">
        <f>IF(ChurnTable[[#This Row],[Churn]]="Yes",1,0)</f>
        <v>0</v>
      </c>
      <c r="Z6286">
        <f>IF(ChurnTable[[#This Row],[Churn]]="Yes",ChurnTable[[#This Row],[MonthlyCharges]]*12,0)</f>
        <v>0</v>
      </c>
    </row>
    <row r="6287" spans="1:26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 s="1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 s="2">
        <v>54.55</v>
      </c>
      <c r="T6287" s="2">
        <v>1362.85</v>
      </c>
      <c r="U6287" t="s">
        <v>24</v>
      </c>
      <c r="V62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87" t="str">
        <f>IF(ChurnTable[[#This Row],[MonthlyCharges]]&lt;35,"Low (&lt;$35)",IF(ChurnTable[[#This Row],[MonthlyCharges]]&lt;70,"Medium ($35-$70)","High (&gt;$70)"))</f>
        <v>Medium ($35-$70)</v>
      </c>
      <c r="X6287">
        <f>ChurnTable[[#This Row],[MonthlyCharges]]*12</f>
        <v>654.59999999999991</v>
      </c>
      <c r="Y6287">
        <f>IF(ChurnTable[[#This Row],[Churn]]="Yes",1,0)</f>
        <v>0</v>
      </c>
      <c r="Z6287">
        <f>IF(ChurnTable[[#This Row],[Churn]]="Yes",ChurnTable[[#This Row],[MonthlyCharges]]*12,0)</f>
        <v>0</v>
      </c>
    </row>
    <row r="6288" spans="1:26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 s="1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 s="2">
        <v>20.05</v>
      </c>
      <c r="T6288" s="2">
        <v>163.6</v>
      </c>
      <c r="U6288" t="s">
        <v>24</v>
      </c>
      <c r="V62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88" t="str">
        <f>IF(ChurnTable[[#This Row],[MonthlyCharges]]&lt;35,"Low (&lt;$35)",IF(ChurnTable[[#This Row],[MonthlyCharges]]&lt;70,"Medium ($35-$70)","High (&gt;$70)"))</f>
        <v>Low (&lt;$35)</v>
      </c>
      <c r="X6288">
        <f>ChurnTable[[#This Row],[MonthlyCharges]]*12</f>
        <v>240.60000000000002</v>
      </c>
      <c r="Y6288">
        <f>IF(ChurnTable[[#This Row],[Churn]]="Yes",1,0)</f>
        <v>0</v>
      </c>
      <c r="Z6288">
        <f>IF(ChurnTable[[#This Row],[Churn]]="Yes",ChurnTable[[#This Row],[MonthlyCharges]]*12,0)</f>
        <v>0</v>
      </c>
    </row>
    <row r="6289" spans="1:26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 s="1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 s="2">
        <v>83.95</v>
      </c>
      <c r="T6289" s="2">
        <v>2254.1999999999998</v>
      </c>
      <c r="U6289" t="s">
        <v>23</v>
      </c>
      <c r="V62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89" t="str">
        <f>IF(ChurnTable[[#This Row],[MonthlyCharges]]&lt;35,"Low (&lt;$35)",IF(ChurnTable[[#This Row],[MonthlyCharges]]&lt;70,"Medium ($35-$70)","High (&gt;$70)"))</f>
        <v>High (&gt;$70)</v>
      </c>
      <c r="X6289">
        <f>ChurnTable[[#This Row],[MonthlyCharges]]*12</f>
        <v>1007.4000000000001</v>
      </c>
      <c r="Y6289">
        <f>IF(ChurnTable[[#This Row],[Churn]]="Yes",1,0)</f>
        <v>1</v>
      </c>
      <c r="Z6289">
        <f>IF(ChurnTable[[#This Row],[Churn]]="Yes",ChurnTable[[#This Row],[MonthlyCharges]]*12,0)</f>
        <v>1007.4000000000001</v>
      </c>
    </row>
    <row r="6290" spans="1:26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 s="1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 s="2">
        <v>79.45</v>
      </c>
      <c r="T6290" s="2">
        <v>145.15</v>
      </c>
      <c r="U6290" t="s">
        <v>24</v>
      </c>
      <c r="V62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90" t="str">
        <f>IF(ChurnTable[[#This Row],[MonthlyCharges]]&lt;35,"Low (&lt;$35)",IF(ChurnTable[[#This Row],[MonthlyCharges]]&lt;70,"Medium ($35-$70)","High (&gt;$70)"))</f>
        <v>High (&gt;$70)</v>
      </c>
      <c r="X6290">
        <f>ChurnTable[[#This Row],[MonthlyCharges]]*12</f>
        <v>953.40000000000009</v>
      </c>
      <c r="Y6290">
        <f>IF(ChurnTable[[#This Row],[Churn]]="Yes",1,0)</f>
        <v>0</v>
      </c>
      <c r="Z6290">
        <f>IF(ChurnTable[[#This Row],[Churn]]="Yes",ChurnTable[[#This Row],[MonthlyCharges]]*12,0)</f>
        <v>0</v>
      </c>
    </row>
    <row r="6291" spans="1:26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 s="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 s="2">
        <v>116.2</v>
      </c>
      <c r="T6291" s="2">
        <v>7752.3</v>
      </c>
      <c r="U6291" t="s">
        <v>23</v>
      </c>
      <c r="V62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91" t="str">
        <f>IF(ChurnTable[[#This Row],[MonthlyCharges]]&lt;35,"Low (&lt;$35)",IF(ChurnTable[[#This Row],[MonthlyCharges]]&lt;70,"Medium ($35-$70)","High (&gt;$70)"))</f>
        <v>High (&gt;$70)</v>
      </c>
      <c r="X6291">
        <f>ChurnTable[[#This Row],[MonthlyCharges]]*12</f>
        <v>1394.4</v>
      </c>
      <c r="Y6291">
        <f>IF(ChurnTable[[#This Row],[Churn]]="Yes",1,0)</f>
        <v>1</v>
      </c>
      <c r="Z6291">
        <f>IF(ChurnTable[[#This Row],[Churn]]="Yes",ChurnTable[[#This Row],[MonthlyCharges]]*12,0)</f>
        <v>1394.4</v>
      </c>
    </row>
    <row r="6292" spans="1:26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 s="1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 s="2">
        <v>93.7</v>
      </c>
      <c r="T6292" s="2">
        <v>6585.35</v>
      </c>
      <c r="U6292" t="s">
        <v>23</v>
      </c>
      <c r="V62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92" t="str">
        <f>IF(ChurnTable[[#This Row],[MonthlyCharges]]&lt;35,"Low (&lt;$35)",IF(ChurnTable[[#This Row],[MonthlyCharges]]&lt;70,"Medium ($35-$70)","High (&gt;$70)"))</f>
        <v>High (&gt;$70)</v>
      </c>
      <c r="X6292">
        <f>ChurnTable[[#This Row],[MonthlyCharges]]*12</f>
        <v>1124.4000000000001</v>
      </c>
      <c r="Y6292">
        <f>IF(ChurnTable[[#This Row],[Churn]]="Yes",1,0)</f>
        <v>1</v>
      </c>
      <c r="Z6292">
        <f>IF(ChurnTable[[#This Row],[Churn]]="Yes",ChurnTable[[#This Row],[MonthlyCharges]]*12,0)</f>
        <v>1124.4000000000001</v>
      </c>
    </row>
    <row r="6293" spans="1:26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 s="1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 s="2">
        <v>79.849999999999994</v>
      </c>
      <c r="T6293" s="2">
        <v>4786.1000000000004</v>
      </c>
      <c r="U6293" t="s">
        <v>24</v>
      </c>
      <c r="V62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293" t="str">
        <f>IF(ChurnTable[[#This Row],[MonthlyCharges]]&lt;35,"Low (&lt;$35)",IF(ChurnTable[[#This Row],[MonthlyCharges]]&lt;70,"Medium ($35-$70)","High (&gt;$70)"))</f>
        <v>High (&gt;$70)</v>
      </c>
      <c r="X6293">
        <f>ChurnTable[[#This Row],[MonthlyCharges]]*12</f>
        <v>958.19999999999993</v>
      </c>
      <c r="Y6293">
        <f>IF(ChurnTable[[#This Row],[Churn]]="Yes",1,0)</f>
        <v>0</v>
      </c>
      <c r="Z6293">
        <f>IF(ChurnTable[[#This Row],[Churn]]="Yes",ChurnTable[[#This Row],[MonthlyCharges]]*12,0)</f>
        <v>0</v>
      </c>
    </row>
    <row r="6294" spans="1:26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 s="1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 s="2">
        <v>100</v>
      </c>
      <c r="T6294" s="2">
        <v>3835.55</v>
      </c>
      <c r="U6294" t="s">
        <v>24</v>
      </c>
      <c r="V62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94" t="str">
        <f>IF(ChurnTable[[#This Row],[MonthlyCharges]]&lt;35,"Low (&lt;$35)",IF(ChurnTable[[#This Row],[MonthlyCharges]]&lt;70,"Medium ($35-$70)","High (&gt;$70)"))</f>
        <v>High (&gt;$70)</v>
      </c>
      <c r="X6294">
        <f>ChurnTable[[#This Row],[MonthlyCharges]]*12</f>
        <v>1200</v>
      </c>
      <c r="Y6294">
        <f>IF(ChurnTable[[#This Row],[Churn]]="Yes",1,0)</f>
        <v>0</v>
      </c>
      <c r="Z6294">
        <f>IF(ChurnTable[[#This Row],[Churn]]="Yes",ChurnTable[[#This Row],[MonthlyCharges]]*12,0)</f>
        <v>0</v>
      </c>
    </row>
    <row r="6295" spans="1:26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 s="1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 s="2">
        <v>19.600000000000001</v>
      </c>
      <c r="T6295" s="2">
        <v>397</v>
      </c>
      <c r="U6295" t="s">
        <v>24</v>
      </c>
      <c r="V62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295" t="str">
        <f>IF(ChurnTable[[#This Row],[MonthlyCharges]]&lt;35,"Low (&lt;$35)",IF(ChurnTable[[#This Row],[MonthlyCharges]]&lt;70,"Medium ($35-$70)","High (&gt;$70)"))</f>
        <v>Low (&lt;$35)</v>
      </c>
      <c r="X6295">
        <f>ChurnTable[[#This Row],[MonthlyCharges]]*12</f>
        <v>235.20000000000002</v>
      </c>
      <c r="Y6295">
        <f>IF(ChurnTable[[#This Row],[Churn]]="Yes",1,0)</f>
        <v>0</v>
      </c>
      <c r="Z6295">
        <f>IF(ChurnTable[[#This Row],[Churn]]="Yes",ChurnTable[[#This Row],[MonthlyCharges]]*12,0)</f>
        <v>0</v>
      </c>
    </row>
    <row r="6296" spans="1:26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 s="1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 s="2">
        <v>19.7</v>
      </c>
      <c r="T6296" s="2">
        <v>19.7</v>
      </c>
      <c r="U6296" t="s">
        <v>23</v>
      </c>
      <c r="V62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296" t="str">
        <f>IF(ChurnTable[[#This Row],[MonthlyCharges]]&lt;35,"Low (&lt;$35)",IF(ChurnTable[[#This Row],[MonthlyCharges]]&lt;70,"Medium ($35-$70)","High (&gt;$70)"))</f>
        <v>Low (&lt;$35)</v>
      </c>
      <c r="X6296">
        <f>ChurnTable[[#This Row],[MonthlyCharges]]*12</f>
        <v>236.39999999999998</v>
      </c>
      <c r="Y6296">
        <f>IF(ChurnTable[[#This Row],[Churn]]="Yes",1,0)</f>
        <v>1</v>
      </c>
      <c r="Z6296">
        <f>IF(ChurnTable[[#This Row],[Churn]]="Yes",ChurnTable[[#This Row],[MonthlyCharges]]*12,0)</f>
        <v>236.39999999999998</v>
      </c>
    </row>
    <row r="6297" spans="1:26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 s="1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 s="2">
        <v>20.2</v>
      </c>
      <c r="T6297" s="2">
        <v>1027.25</v>
      </c>
      <c r="U6297" t="s">
        <v>24</v>
      </c>
      <c r="V62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97" t="str">
        <f>IF(ChurnTable[[#This Row],[MonthlyCharges]]&lt;35,"Low (&lt;$35)",IF(ChurnTable[[#This Row],[MonthlyCharges]]&lt;70,"Medium ($35-$70)","High (&gt;$70)"))</f>
        <v>Low (&lt;$35)</v>
      </c>
      <c r="X6297">
        <f>ChurnTable[[#This Row],[MonthlyCharges]]*12</f>
        <v>242.39999999999998</v>
      </c>
      <c r="Y6297">
        <f>IF(ChurnTable[[#This Row],[Churn]]="Yes",1,0)</f>
        <v>0</v>
      </c>
      <c r="Z6297">
        <f>IF(ChurnTable[[#This Row],[Churn]]="Yes",ChurnTable[[#This Row],[MonthlyCharges]]*12,0)</f>
        <v>0</v>
      </c>
    </row>
    <row r="6298" spans="1:26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 s="1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 s="2">
        <v>50.4</v>
      </c>
      <c r="T6298" s="2">
        <v>1580.1</v>
      </c>
      <c r="U6298" t="s">
        <v>24</v>
      </c>
      <c r="V62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298" t="str">
        <f>IF(ChurnTable[[#This Row],[MonthlyCharges]]&lt;35,"Low (&lt;$35)",IF(ChurnTable[[#This Row],[MonthlyCharges]]&lt;70,"Medium ($35-$70)","High (&gt;$70)"))</f>
        <v>Medium ($35-$70)</v>
      </c>
      <c r="X6298">
        <f>ChurnTable[[#This Row],[MonthlyCharges]]*12</f>
        <v>604.79999999999995</v>
      </c>
      <c r="Y6298">
        <f>IF(ChurnTable[[#This Row],[Churn]]="Yes",1,0)</f>
        <v>0</v>
      </c>
      <c r="Z6298">
        <f>IF(ChurnTable[[#This Row],[Churn]]="Yes",ChurnTable[[#This Row],[MonthlyCharges]]*12,0)</f>
        <v>0</v>
      </c>
    </row>
    <row r="6299" spans="1:26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 s="1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 s="2">
        <v>113.35</v>
      </c>
      <c r="T6299" s="2">
        <v>7222.75</v>
      </c>
      <c r="U6299" t="s">
        <v>24</v>
      </c>
      <c r="V62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299" t="str">
        <f>IF(ChurnTable[[#This Row],[MonthlyCharges]]&lt;35,"Low (&lt;$35)",IF(ChurnTable[[#This Row],[MonthlyCharges]]&lt;70,"Medium ($35-$70)","High (&gt;$70)"))</f>
        <v>High (&gt;$70)</v>
      </c>
      <c r="X6299">
        <f>ChurnTable[[#This Row],[MonthlyCharges]]*12</f>
        <v>1360.1999999999998</v>
      </c>
      <c r="Y6299">
        <f>IF(ChurnTable[[#This Row],[Churn]]="Yes",1,0)</f>
        <v>0</v>
      </c>
      <c r="Z6299">
        <f>IF(ChurnTable[[#This Row],[Churn]]="Yes",ChurnTable[[#This Row],[MonthlyCharges]]*12,0)</f>
        <v>0</v>
      </c>
    </row>
    <row r="6300" spans="1:26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 s="1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 s="2">
        <v>80</v>
      </c>
      <c r="T6300" s="2">
        <v>3769.7</v>
      </c>
      <c r="U6300" t="s">
        <v>24</v>
      </c>
      <c r="V63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00" t="str">
        <f>IF(ChurnTable[[#This Row],[MonthlyCharges]]&lt;35,"Low (&lt;$35)",IF(ChurnTable[[#This Row],[MonthlyCharges]]&lt;70,"Medium ($35-$70)","High (&gt;$70)"))</f>
        <v>High (&gt;$70)</v>
      </c>
      <c r="X6300">
        <f>ChurnTable[[#This Row],[MonthlyCharges]]*12</f>
        <v>960</v>
      </c>
      <c r="Y6300">
        <f>IF(ChurnTable[[#This Row],[Churn]]="Yes",1,0)</f>
        <v>0</v>
      </c>
      <c r="Z6300">
        <f>IF(ChurnTable[[#This Row],[Churn]]="Yes",ChurnTable[[#This Row],[MonthlyCharges]]*12,0)</f>
        <v>0</v>
      </c>
    </row>
    <row r="6301" spans="1:26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 s="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 s="2">
        <v>80.95</v>
      </c>
      <c r="T6301" s="2">
        <v>4233.95</v>
      </c>
      <c r="U6301" t="s">
        <v>24</v>
      </c>
      <c r="V63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01" t="str">
        <f>IF(ChurnTable[[#This Row],[MonthlyCharges]]&lt;35,"Low (&lt;$35)",IF(ChurnTable[[#This Row],[MonthlyCharges]]&lt;70,"Medium ($35-$70)","High (&gt;$70)"))</f>
        <v>High (&gt;$70)</v>
      </c>
      <c r="X6301">
        <f>ChurnTable[[#This Row],[MonthlyCharges]]*12</f>
        <v>971.40000000000009</v>
      </c>
      <c r="Y6301">
        <f>IF(ChurnTable[[#This Row],[Churn]]="Yes",1,0)</f>
        <v>0</v>
      </c>
      <c r="Z6301">
        <f>IF(ChurnTable[[#This Row],[Churn]]="Yes",ChurnTable[[#This Row],[MonthlyCharges]]*12,0)</f>
        <v>0</v>
      </c>
    </row>
    <row r="6302" spans="1:26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 s="1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 s="2">
        <v>24.9</v>
      </c>
      <c r="T6302" s="2">
        <v>1680.25</v>
      </c>
      <c r="U6302" t="s">
        <v>24</v>
      </c>
      <c r="V63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02" t="str">
        <f>IF(ChurnTable[[#This Row],[MonthlyCharges]]&lt;35,"Low (&lt;$35)",IF(ChurnTable[[#This Row],[MonthlyCharges]]&lt;70,"Medium ($35-$70)","High (&gt;$70)"))</f>
        <v>Low (&lt;$35)</v>
      </c>
      <c r="X6302">
        <f>ChurnTable[[#This Row],[MonthlyCharges]]*12</f>
        <v>298.79999999999995</v>
      </c>
      <c r="Y6302">
        <f>IF(ChurnTable[[#This Row],[Churn]]="Yes",1,0)</f>
        <v>0</v>
      </c>
      <c r="Z6302">
        <f>IF(ChurnTable[[#This Row],[Churn]]="Yes",ChurnTable[[#This Row],[MonthlyCharges]]*12,0)</f>
        <v>0</v>
      </c>
    </row>
    <row r="6303" spans="1:26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 s="1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 s="2">
        <v>54.9</v>
      </c>
      <c r="T6303" s="2">
        <v>3725.5</v>
      </c>
      <c r="U6303" t="s">
        <v>24</v>
      </c>
      <c r="V63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03" t="str">
        <f>IF(ChurnTable[[#This Row],[MonthlyCharges]]&lt;35,"Low (&lt;$35)",IF(ChurnTable[[#This Row],[MonthlyCharges]]&lt;70,"Medium ($35-$70)","High (&gt;$70)"))</f>
        <v>Medium ($35-$70)</v>
      </c>
      <c r="X6303">
        <f>ChurnTable[[#This Row],[MonthlyCharges]]*12</f>
        <v>658.8</v>
      </c>
      <c r="Y6303">
        <f>IF(ChurnTable[[#This Row],[Churn]]="Yes",1,0)</f>
        <v>0</v>
      </c>
      <c r="Z6303">
        <f>IF(ChurnTable[[#This Row],[Churn]]="Yes",ChurnTable[[#This Row],[MonthlyCharges]]*12,0)</f>
        <v>0</v>
      </c>
    </row>
    <row r="6304" spans="1:26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 s="1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 s="2">
        <v>75.55</v>
      </c>
      <c r="T6304" s="2">
        <v>413.65</v>
      </c>
      <c r="U6304" t="s">
        <v>23</v>
      </c>
      <c r="V63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04" t="str">
        <f>IF(ChurnTable[[#This Row],[MonthlyCharges]]&lt;35,"Low (&lt;$35)",IF(ChurnTable[[#This Row],[MonthlyCharges]]&lt;70,"Medium ($35-$70)","High (&gt;$70)"))</f>
        <v>High (&gt;$70)</v>
      </c>
      <c r="X6304">
        <f>ChurnTable[[#This Row],[MonthlyCharges]]*12</f>
        <v>906.59999999999991</v>
      </c>
      <c r="Y6304">
        <f>IF(ChurnTable[[#This Row],[Churn]]="Yes",1,0)</f>
        <v>1</v>
      </c>
      <c r="Z6304">
        <f>IF(ChurnTable[[#This Row],[Churn]]="Yes",ChurnTable[[#This Row],[MonthlyCharges]]*12,0)</f>
        <v>906.59999999999991</v>
      </c>
    </row>
    <row r="6305" spans="1:26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 s="1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 s="2">
        <v>109.25</v>
      </c>
      <c r="T6305" s="2">
        <v>7707.7</v>
      </c>
      <c r="U6305" t="s">
        <v>24</v>
      </c>
      <c r="V63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05" t="str">
        <f>IF(ChurnTable[[#This Row],[MonthlyCharges]]&lt;35,"Low (&lt;$35)",IF(ChurnTable[[#This Row],[MonthlyCharges]]&lt;70,"Medium ($35-$70)","High (&gt;$70)"))</f>
        <v>High (&gt;$70)</v>
      </c>
      <c r="X6305">
        <f>ChurnTable[[#This Row],[MonthlyCharges]]*12</f>
        <v>1311</v>
      </c>
      <c r="Y6305">
        <f>IF(ChurnTable[[#This Row],[Churn]]="Yes",1,0)</f>
        <v>0</v>
      </c>
      <c r="Z6305">
        <f>IF(ChurnTable[[#This Row],[Churn]]="Yes",ChurnTable[[#This Row],[MonthlyCharges]]*12,0)</f>
        <v>0</v>
      </c>
    </row>
    <row r="6306" spans="1:26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 s="1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 s="2">
        <v>77.650000000000006</v>
      </c>
      <c r="T6306" s="2">
        <v>714.15</v>
      </c>
      <c r="U6306" t="s">
        <v>23</v>
      </c>
      <c r="V63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06" t="str">
        <f>IF(ChurnTable[[#This Row],[MonthlyCharges]]&lt;35,"Low (&lt;$35)",IF(ChurnTable[[#This Row],[MonthlyCharges]]&lt;70,"Medium ($35-$70)","High (&gt;$70)"))</f>
        <v>High (&gt;$70)</v>
      </c>
      <c r="X6306">
        <f>ChurnTable[[#This Row],[MonthlyCharges]]*12</f>
        <v>931.80000000000007</v>
      </c>
      <c r="Y6306">
        <f>IF(ChurnTable[[#This Row],[Churn]]="Yes",1,0)</f>
        <v>1</v>
      </c>
      <c r="Z6306">
        <f>IF(ChurnTable[[#This Row],[Churn]]="Yes",ChurnTable[[#This Row],[MonthlyCharges]]*12,0)</f>
        <v>931.80000000000007</v>
      </c>
    </row>
    <row r="6307" spans="1:26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 s="1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 s="2">
        <v>95</v>
      </c>
      <c r="T6307" s="2">
        <v>2497.1999999999998</v>
      </c>
      <c r="U6307" t="s">
        <v>23</v>
      </c>
      <c r="V63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07" t="str">
        <f>IF(ChurnTable[[#This Row],[MonthlyCharges]]&lt;35,"Low (&lt;$35)",IF(ChurnTable[[#This Row],[MonthlyCharges]]&lt;70,"Medium ($35-$70)","High (&gt;$70)"))</f>
        <v>High (&gt;$70)</v>
      </c>
      <c r="X6307">
        <f>ChurnTable[[#This Row],[MonthlyCharges]]*12</f>
        <v>1140</v>
      </c>
      <c r="Y6307">
        <f>IF(ChurnTable[[#This Row],[Churn]]="Yes",1,0)</f>
        <v>1</v>
      </c>
      <c r="Z6307">
        <f>IF(ChurnTable[[#This Row],[Churn]]="Yes",ChurnTable[[#This Row],[MonthlyCharges]]*12,0)</f>
        <v>1140</v>
      </c>
    </row>
    <row r="6308" spans="1:26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 s="1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 s="2">
        <v>116.3</v>
      </c>
      <c r="T6308" s="2">
        <v>8309.5499999999993</v>
      </c>
      <c r="U6308" t="s">
        <v>24</v>
      </c>
      <c r="V63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08" t="str">
        <f>IF(ChurnTable[[#This Row],[MonthlyCharges]]&lt;35,"Low (&lt;$35)",IF(ChurnTable[[#This Row],[MonthlyCharges]]&lt;70,"Medium ($35-$70)","High (&gt;$70)"))</f>
        <v>High (&gt;$70)</v>
      </c>
      <c r="X6308">
        <f>ChurnTable[[#This Row],[MonthlyCharges]]*12</f>
        <v>1395.6</v>
      </c>
      <c r="Y6308">
        <f>IF(ChurnTable[[#This Row],[Churn]]="Yes",1,0)</f>
        <v>0</v>
      </c>
      <c r="Z6308">
        <f>IF(ChurnTable[[#This Row],[Churn]]="Yes",ChurnTable[[#This Row],[MonthlyCharges]]*12,0)</f>
        <v>0</v>
      </c>
    </row>
    <row r="6309" spans="1:26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 s="1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 s="2">
        <v>19.899999999999999</v>
      </c>
      <c r="T6309" s="2">
        <v>601.54999999999995</v>
      </c>
      <c r="U6309" t="s">
        <v>24</v>
      </c>
      <c r="V63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09" t="str">
        <f>IF(ChurnTable[[#This Row],[MonthlyCharges]]&lt;35,"Low (&lt;$35)",IF(ChurnTable[[#This Row],[MonthlyCharges]]&lt;70,"Medium ($35-$70)","High (&gt;$70)"))</f>
        <v>Low (&lt;$35)</v>
      </c>
      <c r="X6309">
        <f>ChurnTable[[#This Row],[MonthlyCharges]]*12</f>
        <v>238.79999999999998</v>
      </c>
      <c r="Y6309">
        <f>IF(ChurnTable[[#This Row],[Churn]]="Yes",1,0)</f>
        <v>0</v>
      </c>
      <c r="Z6309">
        <f>IF(ChurnTable[[#This Row],[Churn]]="Yes",ChurnTable[[#This Row],[MonthlyCharges]]*12,0)</f>
        <v>0</v>
      </c>
    </row>
    <row r="6310" spans="1:26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 s="1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 s="2">
        <v>70.349999999999994</v>
      </c>
      <c r="T6310" s="2">
        <v>139.25</v>
      </c>
      <c r="U6310" t="s">
        <v>24</v>
      </c>
      <c r="V63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10" t="str">
        <f>IF(ChurnTable[[#This Row],[MonthlyCharges]]&lt;35,"Low (&lt;$35)",IF(ChurnTable[[#This Row],[MonthlyCharges]]&lt;70,"Medium ($35-$70)","High (&gt;$70)"))</f>
        <v>High (&gt;$70)</v>
      </c>
      <c r="X6310">
        <f>ChurnTable[[#This Row],[MonthlyCharges]]*12</f>
        <v>844.19999999999993</v>
      </c>
      <c r="Y6310">
        <f>IF(ChurnTable[[#This Row],[Churn]]="Yes",1,0)</f>
        <v>0</v>
      </c>
      <c r="Z6310">
        <f>IF(ChurnTable[[#This Row],[Churn]]="Yes",ChurnTable[[#This Row],[MonthlyCharges]]*12,0)</f>
        <v>0</v>
      </c>
    </row>
    <row r="6311" spans="1:26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 s="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 s="2">
        <v>25.6</v>
      </c>
      <c r="T6311" s="2">
        <v>1888.25</v>
      </c>
      <c r="U6311" t="s">
        <v>24</v>
      </c>
      <c r="V63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11" t="str">
        <f>IF(ChurnTable[[#This Row],[MonthlyCharges]]&lt;35,"Low (&lt;$35)",IF(ChurnTable[[#This Row],[MonthlyCharges]]&lt;70,"Medium ($35-$70)","High (&gt;$70)"))</f>
        <v>Low (&lt;$35)</v>
      </c>
      <c r="X6311">
        <f>ChurnTable[[#This Row],[MonthlyCharges]]*12</f>
        <v>307.20000000000005</v>
      </c>
      <c r="Y6311">
        <f>IF(ChurnTable[[#This Row],[Churn]]="Yes",1,0)</f>
        <v>0</v>
      </c>
      <c r="Z6311">
        <f>IF(ChurnTable[[#This Row],[Churn]]="Yes",ChurnTable[[#This Row],[MonthlyCharges]]*12,0)</f>
        <v>0</v>
      </c>
    </row>
    <row r="6312" spans="1:26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 s="1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 s="2">
        <v>44.45</v>
      </c>
      <c r="T6312" s="2">
        <v>2773.9</v>
      </c>
      <c r="U6312" t="s">
        <v>24</v>
      </c>
      <c r="V63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12" t="str">
        <f>IF(ChurnTable[[#This Row],[MonthlyCharges]]&lt;35,"Low (&lt;$35)",IF(ChurnTable[[#This Row],[MonthlyCharges]]&lt;70,"Medium ($35-$70)","High (&gt;$70)"))</f>
        <v>Medium ($35-$70)</v>
      </c>
      <c r="X6312">
        <f>ChurnTable[[#This Row],[MonthlyCharges]]*12</f>
        <v>533.40000000000009</v>
      </c>
      <c r="Y6312">
        <f>IF(ChurnTable[[#This Row],[Churn]]="Yes",1,0)</f>
        <v>0</v>
      </c>
      <c r="Z6312">
        <f>IF(ChurnTable[[#This Row],[Churn]]="Yes",ChurnTable[[#This Row],[MonthlyCharges]]*12,0)</f>
        <v>0</v>
      </c>
    </row>
    <row r="6313" spans="1:26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 s="1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 s="2">
        <v>100.15</v>
      </c>
      <c r="T6313" s="2">
        <v>5409.75</v>
      </c>
      <c r="U6313" t="s">
        <v>24</v>
      </c>
      <c r="V63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13" t="str">
        <f>IF(ChurnTable[[#This Row],[MonthlyCharges]]&lt;35,"Low (&lt;$35)",IF(ChurnTable[[#This Row],[MonthlyCharges]]&lt;70,"Medium ($35-$70)","High (&gt;$70)"))</f>
        <v>High (&gt;$70)</v>
      </c>
      <c r="X6313">
        <f>ChurnTable[[#This Row],[MonthlyCharges]]*12</f>
        <v>1201.8000000000002</v>
      </c>
      <c r="Y6313">
        <f>IF(ChurnTable[[#This Row],[Churn]]="Yes",1,0)</f>
        <v>0</v>
      </c>
      <c r="Z6313">
        <f>IF(ChurnTable[[#This Row],[Churn]]="Yes",ChurnTable[[#This Row],[MonthlyCharges]]*12,0)</f>
        <v>0</v>
      </c>
    </row>
    <row r="6314" spans="1:26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 s="1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 s="2">
        <v>105.4</v>
      </c>
      <c r="T6314" s="2">
        <v>5643.4</v>
      </c>
      <c r="U6314" t="s">
        <v>23</v>
      </c>
      <c r="V63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14" t="str">
        <f>IF(ChurnTable[[#This Row],[MonthlyCharges]]&lt;35,"Low (&lt;$35)",IF(ChurnTable[[#This Row],[MonthlyCharges]]&lt;70,"Medium ($35-$70)","High (&gt;$70)"))</f>
        <v>High (&gt;$70)</v>
      </c>
      <c r="X6314">
        <f>ChurnTable[[#This Row],[MonthlyCharges]]*12</f>
        <v>1264.8000000000002</v>
      </c>
      <c r="Y6314">
        <f>IF(ChurnTable[[#This Row],[Churn]]="Yes",1,0)</f>
        <v>1</v>
      </c>
      <c r="Z6314">
        <f>IF(ChurnTable[[#This Row],[Churn]]="Yes",ChurnTable[[#This Row],[MonthlyCharges]]*12,0)</f>
        <v>1264.8000000000002</v>
      </c>
    </row>
    <row r="6315" spans="1:26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 s="1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 s="2">
        <v>95.85</v>
      </c>
      <c r="T6315" s="2">
        <v>197.7</v>
      </c>
      <c r="U6315" t="s">
        <v>23</v>
      </c>
      <c r="V63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15" t="str">
        <f>IF(ChurnTable[[#This Row],[MonthlyCharges]]&lt;35,"Low (&lt;$35)",IF(ChurnTable[[#This Row],[MonthlyCharges]]&lt;70,"Medium ($35-$70)","High (&gt;$70)"))</f>
        <v>High (&gt;$70)</v>
      </c>
      <c r="X6315">
        <f>ChurnTable[[#This Row],[MonthlyCharges]]*12</f>
        <v>1150.1999999999998</v>
      </c>
      <c r="Y6315">
        <f>IF(ChurnTable[[#This Row],[Churn]]="Yes",1,0)</f>
        <v>1</v>
      </c>
      <c r="Z6315">
        <f>IF(ChurnTable[[#This Row],[Churn]]="Yes",ChurnTable[[#This Row],[MonthlyCharges]]*12,0)</f>
        <v>1150.1999999999998</v>
      </c>
    </row>
    <row r="6316" spans="1:26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 s="1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 s="2">
        <v>73.849999999999994</v>
      </c>
      <c r="T6316" s="2">
        <v>401.3</v>
      </c>
      <c r="U6316" t="s">
        <v>24</v>
      </c>
      <c r="V63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16" t="str">
        <f>IF(ChurnTable[[#This Row],[MonthlyCharges]]&lt;35,"Low (&lt;$35)",IF(ChurnTable[[#This Row],[MonthlyCharges]]&lt;70,"Medium ($35-$70)","High (&gt;$70)"))</f>
        <v>High (&gt;$70)</v>
      </c>
      <c r="X6316">
        <f>ChurnTable[[#This Row],[MonthlyCharges]]*12</f>
        <v>886.19999999999993</v>
      </c>
      <c r="Y6316">
        <f>IF(ChurnTable[[#This Row],[Churn]]="Yes",1,0)</f>
        <v>0</v>
      </c>
      <c r="Z6316">
        <f>IF(ChurnTable[[#This Row],[Churn]]="Yes",ChurnTable[[#This Row],[MonthlyCharges]]*12,0)</f>
        <v>0</v>
      </c>
    </row>
    <row r="6317" spans="1:26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 s="1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 s="2">
        <v>70.099999999999994</v>
      </c>
      <c r="T6317" s="2">
        <v>3238.4</v>
      </c>
      <c r="U6317" t="s">
        <v>24</v>
      </c>
      <c r="V63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17" t="str">
        <f>IF(ChurnTable[[#This Row],[MonthlyCharges]]&lt;35,"Low (&lt;$35)",IF(ChurnTable[[#This Row],[MonthlyCharges]]&lt;70,"Medium ($35-$70)","High (&gt;$70)"))</f>
        <v>High (&gt;$70)</v>
      </c>
      <c r="X6317">
        <f>ChurnTable[[#This Row],[MonthlyCharges]]*12</f>
        <v>841.19999999999993</v>
      </c>
      <c r="Y6317">
        <f>IF(ChurnTable[[#This Row],[Churn]]="Yes",1,0)</f>
        <v>0</v>
      </c>
      <c r="Z6317">
        <f>IF(ChurnTable[[#This Row],[Churn]]="Yes",ChurnTable[[#This Row],[MonthlyCharges]]*12,0)</f>
        <v>0</v>
      </c>
    </row>
    <row r="6318" spans="1:26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 s="1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 s="2">
        <v>25.25</v>
      </c>
      <c r="T6318" s="2">
        <v>1573.05</v>
      </c>
      <c r="U6318" t="s">
        <v>24</v>
      </c>
      <c r="V63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18" t="str">
        <f>IF(ChurnTable[[#This Row],[MonthlyCharges]]&lt;35,"Low (&lt;$35)",IF(ChurnTable[[#This Row],[MonthlyCharges]]&lt;70,"Medium ($35-$70)","High (&gt;$70)"))</f>
        <v>Low (&lt;$35)</v>
      </c>
      <c r="X6318">
        <f>ChurnTable[[#This Row],[MonthlyCharges]]*12</f>
        <v>303</v>
      </c>
      <c r="Y6318">
        <f>IF(ChurnTable[[#This Row],[Churn]]="Yes",1,0)</f>
        <v>0</v>
      </c>
      <c r="Z6318">
        <f>IF(ChurnTable[[#This Row],[Churn]]="Yes",ChurnTable[[#This Row],[MonthlyCharges]]*12,0)</f>
        <v>0</v>
      </c>
    </row>
    <row r="6319" spans="1:26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 s="1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 s="2">
        <v>79.150000000000006</v>
      </c>
      <c r="T6319" s="2">
        <v>79.150000000000006</v>
      </c>
      <c r="U6319" t="s">
        <v>23</v>
      </c>
      <c r="V63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19" t="str">
        <f>IF(ChurnTable[[#This Row],[MonthlyCharges]]&lt;35,"Low (&lt;$35)",IF(ChurnTable[[#This Row],[MonthlyCharges]]&lt;70,"Medium ($35-$70)","High (&gt;$70)"))</f>
        <v>High (&gt;$70)</v>
      </c>
      <c r="X6319">
        <f>ChurnTable[[#This Row],[MonthlyCharges]]*12</f>
        <v>949.80000000000007</v>
      </c>
      <c r="Y6319">
        <f>IF(ChurnTable[[#This Row],[Churn]]="Yes",1,0)</f>
        <v>1</v>
      </c>
      <c r="Z6319">
        <f>IF(ChurnTable[[#This Row],[Churn]]="Yes",ChurnTable[[#This Row],[MonthlyCharges]]*12,0)</f>
        <v>949.80000000000007</v>
      </c>
    </row>
    <row r="6320" spans="1:26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 s="1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 s="2">
        <v>21.05</v>
      </c>
      <c r="T6320" s="2">
        <v>235.8</v>
      </c>
      <c r="U6320" t="s">
        <v>24</v>
      </c>
      <c r="V63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20" t="str">
        <f>IF(ChurnTable[[#This Row],[MonthlyCharges]]&lt;35,"Low (&lt;$35)",IF(ChurnTable[[#This Row],[MonthlyCharges]]&lt;70,"Medium ($35-$70)","High (&gt;$70)"))</f>
        <v>Low (&lt;$35)</v>
      </c>
      <c r="X6320">
        <f>ChurnTable[[#This Row],[MonthlyCharges]]*12</f>
        <v>252.60000000000002</v>
      </c>
      <c r="Y6320">
        <f>IF(ChurnTable[[#This Row],[Churn]]="Yes",1,0)</f>
        <v>0</v>
      </c>
      <c r="Z6320">
        <f>IF(ChurnTable[[#This Row],[Churn]]="Yes",ChurnTable[[#This Row],[MonthlyCharges]]*12,0)</f>
        <v>0</v>
      </c>
    </row>
    <row r="6321" spans="1:26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 s="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 s="2">
        <v>24.95</v>
      </c>
      <c r="T6321" s="2">
        <v>1364.75</v>
      </c>
      <c r="U6321" t="s">
        <v>24</v>
      </c>
      <c r="V63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21" t="str">
        <f>IF(ChurnTable[[#This Row],[MonthlyCharges]]&lt;35,"Low (&lt;$35)",IF(ChurnTable[[#This Row],[MonthlyCharges]]&lt;70,"Medium ($35-$70)","High (&gt;$70)"))</f>
        <v>Low (&lt;$35)</v>
      </c>
      <c r="X6321">
        <f>ChurnTable[[#This Row],[MonthlyCharges]]*12</f>
        <v>299.39999999999998</v>
      </c>
      <c r="Y6321">
        <f>IF(ChurnTable[[#This Row],[Churn]]="Yes",1,0)</f>
        <v>0</v>
      </c>
      <c r="Z6321">
        <f>IF(ChurnTable[[#This Row],[Churn]]="Yes",ChurnTable[[#This Row],[MonthlyCharges]]*12,0)</f>
        <v>0</v>
      </c>
    </row>
    <row r="6322" spans="1:26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 s="1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 s="2">
        <v>64.5</v>
      </c>
      <c r="T6322" s="2">
        <v>1985.15</v>
      </c>
      <c r="U6322" t="s">
        <v>24</v>
      </c>
      <c r="V63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22" t="str">
        <f>IF(ChurnTable[[#This Row],[MonthlyCharges]]&lt;35,"Low (&lt;$35)",IF(ChurnTable[[#This Row],[MonthlyCharges]]&lt;70,"Medium ($35-$70)","High (&gt;$70)"))</f>
        <v>Medium ($35-$70)</v>
      </c>
      <c r="X6322">
        <f>ChurnTable[[#This Row],[MonthlyCharges]]*12</f>
        <v>774</v>
      </c>
      <c r="Y6322">
        <f>IF(ChurnTable[[#This Row],[Churn]]="Yes",1,0)</f>
        <v>0</v>
      </c>
      <c r="Z6322">
        <f>IF(ChurnTable[[#This Row],[Churn]]="Yes",ChurnTable[[#This Row],[MonthlyCharges]]*12,0)</f>
        <v>0</v>
      </c>
    </row>
    <row r="6323" spans="1:26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 s="1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 s="2">
        <v>19.649999999999999</v>
      </c>
      <c r="T6323" s="2">
        <v>655.85</v>
      </c>
      <c r="U6323" t="s">
        <v>23</v>
      </c>
      <c r="V63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23" t="str">
        <f>IF(ChurnTable[[#This Row],[MonthlyCharges]]&lt;35,"Low (&lt;$35)",IF(ChurnTable[[#This Row],[MonthlyCharges]]&lt;70,"Medium ($35-$70)","High (&gt;$70)"))</f>
        <v>Low (&lt;$35)</v>
      </c>
      <c r="X6323">
        <f>ChurnTable[[#This Row],[MonthlyCharges]]*12</f>
        <v>235.79999999999998</v>
      </c>
      <c r="Y6323">
        <f>IF(ChurnTable[[#This Row],[Churn]]="Yes",1,0)</f>
        <v>1</v>
      </c>
      <c r="Z6323">
        <f>IF(ChurnTable[[#This Row],[Churn]]="Yes",ChurnTable[[#This Row],[MonthlyCharges]]*12,0)</f>
        <v>235.79999999999998</v>
      </c>
    </row>
    <row r="6324" spans="1:26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 s="1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 s="2">
        <v>79</v>
      </c>
      <c r="T6324" s="2">
        <v>303.14999999999998</v>
      </c>
      <c r="U6324" t="s">
        <v>23</v>
      </c>
      <c r="V63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24" t="str">
        <f>IF(ChurnTable[[#This Row],[MonthlyCharges]]&lt;35,"Low (&lt;$35)",IF(ChurnTable[[#This Row],[MonthlyCharges]]&lt;70,"Medium ($35-$70)","High (&gt;$70)"))</f>
        <v>High (&gt;$70)</v>
      </c>
      <c r="X6324">
        <f>ChurnTable[[#This Row],[MonthlyCharges]]*12</f>
        <v>948</v>
      </c>
      <c r="Y6324">
        <f>IF(ChurnTable[[#This Row],[Churn]]="Yes",1,0)</f>
        <v>1</v>
      </c>
      <c r="Z6324">
        <f>IF(ChurnTable[[#This Row],[Churn]]="Yes",ChurnTable[[#This Row],[MonthlyCharges]]*12,0)</f>
        <v>948</v>
      </c>
    </row>
    <row r="6325" spans="1:26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 s="1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 s="2">
        <v>105.95</v>
      </c>
      <c r="T6325" s="2">
        <v>4335.2</v>
      </c>
      <c r="U6325" t="s">
        <v>24</v>
      </c>
      <c r="V63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25" t="str">
        <f>IF(ChurnTable[[#This Row],[MonthlyCharges]]&lt;35,"Low (&lt;$35)",IF(ChurnTable[[#This Row],[MonthlyCharges]]&lt;70,"Medium ($35-$70)","High (&gt;$70)"))</f>
        <v>High (&gt;$70)</v>
      </c>
      <c r="X6325">
        <f>ChurnTable[[#This Row],[MonthlyCharges]]*12</f>
        <v>1271.4000000000001</v>
      </c>
      <c r="Y6325">
        <f>IF(ChurnTable[[#This Row],[Churn]]="Yes",1,0)</f>
        <v>0</v>
      </c>
      <c r="Z6325">
        <f>IF(ChurnTable[[#This Row],[Churn]]="Yes",ChurnTable[[#This Row],[MonthlyCharges]]*12,0)</f>
        <v>0</v>
      </c>
    </row>
    <row r="6326" spans="1:26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 s="1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 s="2">
        <v>75.849999999999994</v>
      </c>
      <c r="T6326" s="2">
        <v>647.5</v>
      </c>
      <c r="U6326" t="s">
        <v>24</v>
      </c>
      <c r="V63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26" t="str">
        <f>IF(ChurnTable[[#This Row],[MonthlyCharges]]&lt;35,"Low (&lt;$35)",IF(ChurnTable[[#This Row],[MonthlyCharges]]&lt;70,"Medium ($35-$70)","High (&gt;$70)"))</f>
        <v>High (&gt;$70)</v>
      </c>
      <c r="X6326">
        <f>ChurnTable[[#This Row],[MonthlyCharges]]*12</f>
        <v>910.19999999999993</v>
      </c>
      <c r="Y6326">
        <f>IF(ChurnTable[[#This Row],[Churn]]="Yes",1,0)</f>
        <v>0</v>
      </c>
      <c r="Z6326">
        <f>IF(ChurnTable[[#This Row],[Churn]]="Yes",ChurnTable[[#This Row],[MonthlyCharges]]*12,0)</f>
        <v>0</v>
      </c>
    </row>
    <row r="6327" spans="1:26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 s="1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 s="2">
        <v>91.85</v>
      </c>
      <c r="T6327" s="2">
        <v>1574.45</v>
      </c>
      <c r="U6327" t="s">
        <v>23</v>
      </c>
      <c r="V63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327" t="str">
        <f>IF(ChurnTable[[#This Row],[MonthlyCharges]]&lt;35,"Low (&lt;$35)",IF(ChurnTable[[#This Row],[MonthlyCharges]]&lt;70,"Medium ($35-$70)","High (&gt;$70)"))</f>
        <v>High (&gt;$70)</v>
      </c>
      <c r="X6327">
        <f>ChurnTable[[#This Row],[MonthlyCharges]]*12</f>
        <v>1102.1999999999998</v>
      </c>
      <c r="Y6327">
        <f>IF(ChurnTable[[#This Row],[Churn]]="Yes",1,0)</f>
        <v>1</v>
      </c>
      <c r="Z6327">
        <f>IF(ChurnTable[[#This Row],[Churn]]="Yes",ChurnTable[[#This Row],[MonthlyCharges]]*12,0)</f>
        <v>1102.1999999999998</v>
      </c>
    </row>
    <row r="6328" spans="1:26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 s="1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 s="2">
        <v>43.6</v>
      </c>
      <c r="T6328" s="2">
        <v>2748.7</v>
      </c>
      <c r="U6328" t="s">
        <v>24</v>
      </c>
      <c r="V63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28" t="str">
        <f>IF(ChurnTable[[#This Row],[MonthlyCharges]]&lt;35,"Low (&lt;$35)",IF(ChurnTable[[#This Row],[MonthlyCharges]]&lt;70,"Medium ($35-$70)","High (&gt;$70)"))</f>
        <v>Medium ($35-$70)</v>
      </c>
      <c r="X6328">
        <f>ChurnTable[[#This Row],[MonthlyCharges]]*12</f>
        <v>523.20000000000005</v>
      </c>
      <c r="Y6328">
        <f>IF(ChurnTable[[#This Row],[Churn]]="Yes",1,0)</f>
        <v>0</v>
      </c>
      <c r="Z6328">
        <f>IF(ChurnTable[[#This Row],[Churn]]="Yes",ChurnTable[[#This Row],[MonthlyCharges]]*12,0)</f>
        <v>0</v>
      </c>
    </row>
    <row r="6329" spans="1:26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 s="1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 s="2">
        <v>91.25</v>
      </c>
      <c r="T6329" s="2">
        <v>2483.65</v>
      </c>
      <c r="U6329" t="s">
        <v>24</v>
      </c>
      <c r="V63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29" t="str">
        <f>IF(ChurnTable[[#This Row],[MonthlyCharges]]&lt;35,"Low (&lt;$35)",IF(ChurnTable[[#This Row],[MonthlyCharges]]&lt;70,"Medium ($35-$70)","High (&gt;$70)"))</f>
        <v>High (&gt;$70)</v>
      </c>
      <c r="X6329">
        <f>ChurnTable[[#This Row],[MonthlyCharges]]*12</f>
        <v>1095</v>
      </c>
      <c r="Y6329">
        <f>IF(ChurnTable[[#This Row],[Churn]]="Yes",1,0)</f>
        <v>0</v>
      </c>
      <c r="Z6329">
        <f>IF(ChurnTable[[#This Row],[Churn]]="Yes",ChurnTable[[#This Row],[MonthlyCharges]]*12,0)</f>
        <v>0</v>
      </c>
    </row>
    <row r="6330" spans="1:26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 s="1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 s="2">
        <v>89.75</v>
      </c>
      <c r="T6330" s="2">
        <v>6367.2</v>
      </c>
      <c r="U6330" t="s">
        <v>24</v>
      </c>
      <c r="V63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30" t="str">
        <f>IF(ChurnTable[[#This Row],[MonthlyCharges]]&lt;35,"Low (&lt;$35)",IF(ChurnTable[[#This Row],[MonthlyCharges]]&lt;70,"Medium ($35-$70)","High (&gt;$70)"))</f>
        <v>High (&gt;$70)</v>
      </c>
      <c r="X6330">
        <f>ChurnTable[[#This Row],[MonthlyCharges]]*12</f>
        <v>1077</v>
      </c>
      <c r="Y6330">
        <f>IF(ChurnTable[[#This Row],[Churn]]="Yes",1,0)</f>
        <v>0</v>
      </c>
      <c r="Z6330">
        <f>IF(ChurnTable[[#This Row],[Churn]]="Yes",ChurnTable[[#This Row],[MonthlyCharges]]*12,0)</f>
        <v>0</v>
      </c>
    </row>
    <row r="6331" spans="1:26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 s="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 s="2">
        <v>104.4</v>
      </c>
      <c r="T6331" s="2">
        <v>4904.2</v>
      </c>
      <c r="U6331" t="s">
        <v>24</v>
      </c>
      <c r="V63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31" t="str">
        <f>IF(ChurnTable[[#This Row],[MonthlyCharges]]&lt;35,"Low (&lt;$35)",IF(ChurnTable[[#This Row],[MonthlyCharges]]&lt;70,"Medium ($35-$70)","High (&gt;$70)"))</f>
        <v>High (&gt;$70)</v>
      </c>
      <c r="X6331">
        <f>ChurnTable[[#This Row],[MonthlyCharges]]*12</f>
        <v>1252.8000000000002</v>
      </c>
      <c r="Y6331">
        <f>IF(ChurnTable[[#This Row],[Churn]]="Yes",1,0)</f>
        <v>0</v>
      </c>
      <c r="Z6331">
        <f>IF(ChurnTable[[#This Row],[Churn]]="Yes",ChurnTable[[#This Row],[MonthlyCharges]]*12,0)</f>
        <v>0</v>
      </c>
    </row>
    <row r="6332" spans="1:26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 s="1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 s="2">
        <v>90.15</v>
      </c>
      <c r="T6332" s="2">
        <v>2044.95</v>
      </c>
      <c r="U6332" t="s">
        <v>24</v>
      </c>
      <c r="V63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332" t="str">
        <f>IF(ChurnTable[[#This Row],[MonthlyCharges]]&lt;35,"Low (&lt;$35)",IF(ChurnTable[[#This Row],[MonthlyCharges]]&lt;70,"Medium ($35-$70)","High (&gt;$70)"))</f>
        <v>High (&gt;$70)</v>
      </c>
      <c r="X6332">
        <f>ChurnTable[[#This Row],[MonthlyCharges]]*12</f>
        <v>1081.8000000000002</v>
      </c>
      <c r="Y6332">
        <f>IF(ChurnTable[[#This Row],[Churn]]="Yes",1,0)</f>
        <v>0</v>
      </c>
      <c r="Z6332">
        <f>IF(ChurnTable[[#This Row],[Churn]]="Yes",ChurnTable[[#This Row],[MonthlyCharges]]*12,0)</f>
        <v>0</v>
      </c>
    </row>
    <row r="6333" spans="1:26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 s="1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 s="2">
        <v>40.299999999999997</v>
      </c>
      <c r="T6333" s="2">
        <v>1794.8</v>
      </c>
      <c r="U6333" t="s">
        <v>24</v>
      </c>
      <c r="V63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33" t="str">
        <f>IF(ChurnTable[[#This Row],[MonthlyCharges]]&lt;35,"Low (&lt;$35)",IF(ChurnTable[[#This Row],[MonthlyCharges]]&lt;70,"Medium ($35-$70)","High (&gt;$70)"))</f>
        <v>Medium ($35-$70)</v>
      </c>
      <c r="X6333">
        <f>ChurnTable[[#This Row],[MonthlyCharges]]*12</f>
        <v>483.59999999999997</v>
      </c>
      <c r="Y6333">
        <f>IF(ChurnTable[[#This Row],[Churn]]="Yes",1,0)</f>
        <v>0</v>
      </c>
      <c r="Z6333">
        <f>IF(ChurnTable[[#This Row],[Churn]]="Yes",ChurnTable[[#This Row],[MonthlyCharges]]*12,0)</f>
        <v>0</v>
      </c>
    </row>
    <row r="6334" spans="1:26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 s="1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 s="2">
        <v>105.25</v>
      </c>
      <c r="T6334" s="2">
        <v>7173.15</v>
      </c>
      <c r="U6334" t="s">
        <v>24</v>
      </c>
      <c r="V63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34" t="str">
        <f>IF(ChurnTable[[#This Row],[MonthlyCharges]]&lt;35,"Low (&lt;$35)",IF(ChurnTable[[#This Row],[MonthlyCharges]]&lt;70,"Medium ($35-$70)","High (&gt;$70)"))</f>
        <v>High (&gt;$70)</v>
      </c>
      <c r="X6334">
        <f>ChurnTable[[#This Row],[MonthlyCharges]]*12</f>
        <v>1263</v>
      </c>
      <c r="Y6334">
        <f>IF(ChurnTable[[#This Row],[Churn]]="Yes",1,0)</f>
        <v>0</v>
      </c>
      <c r="Z6334">
        <f>IF(ChurnTable[[#This Row],[Churn]]="Yes",ChurnTable[[#This Row],[MonthlyCharges]]*12,0)</f>
        <v>0</v>
      </c>
    </row>
    <row r="6335" spans="1:26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 s="1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 s="2">
        <v>106</v>
      </c>
      <c r="T6335" s="2">
        <v>6441.4</v>
      </c>
      <c r="U6335" t="s">
        <v>23</v>
      </c>
      <c r="V63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35" t="str">
        <f>IF(ChurnTable[[#This Row],[MonthlyCharges]]&lt;35,"Low (&lt;$35)",IF(ChurnTable[[#This Row],[MonthlyCharges]]&lt;70,"Medium ($35-$70)","High (&gt;$70)"))</f>
        <v>High (&gt;$70)</v>
      </c>
      <c r="X6335">
        <f>ChurnTable[[#This Row],[MonthlyCharges]]*12</f>
        <v>1272</v>
      </c>
      <c r="Y6335">
        <f>IF(ChurnTable[[#This Row],[Churn]]="Yes",1,0)</f>
        <v>1</v>
      </c>
      <c r="Z6335">
        <f>IF(ChurnTable[[#This Row],[Churn]]="Yes",ChurnTable[[#This Row],[MonthlyCharges]]*12,0)</f>
        <v>1272</v>
      </c>
    </row>
    <row r="6336" spans="1:26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 s="1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 s="2">
        <v>104</v>
      </c>
      <c r="T6336" s="2">
        <v>7039.05</v>
      </c>
      <c r="U6336" t="s">
        <v>24</v>
      </c>
      <c r="V63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36" t="str">
        <f>IF(ChurnTable[[#This Row],[MonthlyCharges]]&lt;35,"Low (&lt;$35)",IF(ChurnTable[[#This Row],[MonthlyCharges]]&lt;70,"Medium ($35-$70)","High (&gt;$70)"))</f>
        <v>High (&gt;$70)</v>
      </c>
      <c r="X6336">
        <f>ChurnTable[[#This Row],[MonthlyCharges]]*12</f>
        <v>1248</v>
      </c>
      <c r="Y6336">
        <f>IF(ChurnTable[[#This Row],[Churn]]="Yes",1,0)</f>
        <v>0</v>
      </c>
      <c r="Z6336">
        <f>IF(ChurnTable[[#This Row],[Churn]]="Yes",ChurnTable[[#This Row],[MonthlyCharges]]*12,0)</f>
        <v>0</v>
      </c>
    </row>
    <row r="6337" spans="1:26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 s="1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 s="2">
        <v>69.650000000000006</v>
      </c>
      <c r="T6337" s="2">
        <v>921.4</v>
      </c>
      <c r="U6337" t="s">
        <v>24</v>
      </c>
      <c r="V63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337" t="str">
        <f>IF(ChurnTable[[#This Row],[MonthlyCharges]]&lt;35,"Low (&lt;$35)",IF(ChurnTable[[#This Row],[MonthlyCharges]]&lt;70,"Medium ($35-$70)","High (&gt;$70)"))</f>
        <v>Medium ($35-$70)</v>
      </c>
      <c r="X6337">
        <f>ChurnTable[[#This Row],[MonthlyCharges]]*12</f>
        <v>835.80000000000007</v>
      </c>
      <c r="Y6337">
        <f>IF(ChurnTable[[#This Row],[Churn]]="Yes",1,0)</f>
        <v>0</v>
      </c>
      <c r="Z6337">
        <f>IF(ChurnTable[[#This Row],[Churn]]="Yes",ChurnTable[[#This Row],[MonthlyCharges]]*12,0)</f>
        <v>0</v>
      </c>
    </row>
    <row r="6338" spans="1:26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 s="1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 s="2">
        <v>74.3</v>
      </c>
      <c r="T6338" s="2">
        <v>4018.35</v>
      </c>
      <c r="U6338" t="s">
        <v>24</v>
      </c>
      <c r="V63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38" t="str">
        <f>IF(ChurnTable[[#This Row],[MonthlyCharges]]&lt;35,"Low (&lt;$35)",IF(ChurnTable[[#This Row],[MonthlyCharges]]&lt;70,"Medium ($35-$70)","High (&gt;$70)"))</f>
        <v>High (&gt;$70)</v>
      </c>
      <c r="X6338">
        <f>ChurnTable[[#This Row],[MonthlyCharges]]*12</f>
        <v>891.59999999999991</v>
      </c>
      <c r="Y6338">
        <f>IF(ChurnTable[[#This Row],[Churn]]="Yes",1,0)</f>
        <v>0</v>
      </c>
      <c r="Z6338">
        <f>IF(ChurnTable[[#This Row],[Churn]]="Yes",ChurnTable[[#This Row],[MonthlyCharges]]*12,0)</f>
        <v>0</v>
      </c>
    </row>
    <row r="6339" spans="1:26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 s="1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 s="2">
        <v>100.9</v>
      </c>
      <c r="T6339" s="2">
        <v>5448.6</v>
      </c>
      <c r="U6339" t="s">
        <v>24</v>
      </c>
      <c r="V63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39" t="str">
        <f>IF(ChurnTable[[#This Row],[MonthlyCharges]]&lt;35,"Low (&lt;$35)",IF(ChurnTable[[#This Row],[MonthlyCharges]]&lt;70,"Medium ($35-$70)","High (&gt;$70)"))</f>
        <v>High (&gt;$70)</v>
      </c>
      <c r="X6339">
        <f>ChurnTable[[#This Row],[MonthlyCharges]]*12</f>
        <v>1210.8000000000002</v>
      </c>
      <c r="Y6339">
        <f>IF(ChurnTable[[#This Row],[Churn]]="Yes",1,0)</f>
        <v>0</v>
      </c>
      <c r="Z6339">
        <f>IF(ChurnTable[[#This Row],[Churn]]="Yes",ChurnTable[[#This Row],[MonthlyCharges]]*12,0)</f>
        <v>0</v>
      </c>
    </row>
    <row r="6340" spans="1:26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 s="1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 s="2">
        <v>20.25</v>
      </c>
      <c r="T6340" s="2">
        <v>20.25</v>
      </c>
      <c r="U6340" t="s">
        <v>24</v>
      </c>
      <c r="V63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40" t="str">
        <f>IF(ChurnTable[[#This Row],[MonthlyCharges]]&lt;35,"Low (&lt;$35)",IF(ChurnTable[[#This Row],[MonthlyCharges]]&lt;70,"Medium ($35-$70)","High (&gt;$70)"))</f>
        <v>Low (&lt;$35)</v>
      </c>
      <c r="X6340">
        <f>ChurnTable[[#This Row],[MonthlyCharges]]*12</f>
        <v>243</v>
      </c>
      <c r="Y6340">
        <f>IF(ChurnTable[[#This Row],[Churn]]="Yes",1,0)</f>
        <v>0</v>
      </c>
      <c r="Z6340">
        <f>IF(ChurnTable[[#This Row],[Churn]]="Yes",ChurnTable[[#This Row],[MonthlyCharges]]*12,0)</f>
        <v>0</v>
      </c>
    </row>
    <row r="6341" spans="1:26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 s="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 s="2">
        <v>49.9</v>
      </c>
      <c r="T6341" s="2">
        <v>49.9</v>
      </c>
      <c r="U6341" t="s">
        <v>23</v>
      </c>
      <c r="V63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41" t="str">
        <f>IF(ChurnTable[[#This Row],[MonthlyCharges]]&lt;35,"Low (&lt;$35)",IF(ChurnTable[[#This Row],[MonthlyCharges]]&lt;70,"Medium ($35-$70)","High (&gt;$70)"))</f>
        <v>Medium ($35-$70)</v>
      </c>
      <c r="X6341">
        <f>ChurnTable[[#This Row],[MonthlyCharges]]*12</f>
        <v>598.79999999999995</v>
      </c>
      <c r="Y6341">
        <f>IF(ChurnTable[[#This Row],[Churn]]="Yes",1,0)</f>
        <v>1</v>
      </c>
      <c r="Z6341">
        <f>IF(ChurnTable[[#This Row],[Churn]]="Yes",ChurnTable[[#This Row],[MonthlyCharges]]*12,0)</f>
        <v>598.79999999999995</v>
      </c>
    </row>
    <row r="6342" spans="1:26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 s="1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 s="2">
        <v>96.9</v>
      </c>
      <c r="T6342" s="2">
        <v>2085.4499999999998</v>
      </c>
      <c r="U6342" t="s">
        <v>24</v>
      </c>
      <c r="V63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342" t="str">
        <f>IF(ChurnTable[[#This Row],[MonthlyCharges]]&lt;35,"Low (&lt;$35)",IF(ChurnTable[[#This Row],[MonthlyCharges]]&lt;70,"Medium ($35-$70)","High (&gt;$70)"))</f>
        <v>High (&gt;$70)</v>
      </c>
      <c r="X6342">
        <f>ChurnTable[[#This Row],[MonthlyCharges]]*12</f>
        <v>1162.8000000000002</v>
      </c>
      <c r="Y6342">
        <f>IF(ChurnTable[[#This Row],[Churn]]="Yes",1,0)</f>
        <v>0</v>
      </c>
      <c r="Z6342">
        <f>IF(ChurnTable[[#This Row],[Churn]]="Yes",ChurnTable[[#This Row],[MonthlyCharges]]*12,0)</f>
        <v>0</v>
      </c>
    </row>
    <row r="6343" spans="1:26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 s="1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 s="2">
        <v>100.35</v>
      </c>
      <c r="T6343" s="2">
        <v>1358.85</v>
      </c>
      <c r="U6343" t="s">
        <v>23</v>
      </c>
      <c r="V63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343" t="str">
        <f>IF(ChurnTable[[#This Row],[MonthlyCharges]]&lt;35,"Low (&lt;$35)",IF(ChurnTable[[#This Row],[MonthlyCharges]]&lt;70,"Medium ($35-$70)","High (&gt;$70)"))</f>
        <v>High (&gt;$70)</v>
      </c>
      <c r="X6343">
        <f>ChurnTable[[#This Row],[MonthlyCharges]]*12</f>
        <v>1204.1999999999998</v>
      </c>
      <c r="Y6343">
        <f>IF(ChurnTable[[#This Row],[Churn]]="Yes",1,0)</f>
        <v>1</v>
      </c>
      <c r="Z6343">
        <f>IF(ChurnTable[[#This Row],[Churn]]="Yes",ChurnTable[[#This Row],[MonthlyCharges]]*12,0)</f>
        <v>1204.1999999999998</v>
      </c>
    </row>
    <row r="6344" spans="1:26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 s="1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 s="2">
        <v>104.1</v>
      </c>
      <c r="T6344" s="2">
        <v>5135.1499999999996</v>
      </c>
      <c r="U6344" t="s">
        <v>24</v>
      </c>
      <c r="V63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44" t="str">
        <f>IF(ChurnTable[[#This Row],[MonthlyCharges]]&lt;35,"Low (&lt;$35)",IF(ChurnTable[[#This Row],[MonthlyCharges]]&lt;70,"Medium ($35-$70)","High (&gt;$70)"))</f>
        <v>High (&gt;$70)</v>
      </c>
      <c r="X6344">
        <f>ChurnTable[[#This Row],[MonthlyCharges]]*12</f>
        <v>1249.1999999999998</v>
      </c>
      <c r="Y6344">
        <f>IF(ChurnTable[[#This Row],[Churn]]="Yes",1,0)</f>
        <v>0</v>
      </c>
      <c r="Z6344">
        <f>IF(ChurnTable[[#This Row],[Churn]]="Yes",ChurnTable[[#This Row],[MonthlyCharges]]*12,0)</f>
        <v>0</v>
      </c>
    </row>
    <row r="6345" spans="1:26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 s="1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 s="2">
        <v>20.100000000000001</v>
      </c>
      <c r="T6345" s="2">
        <v>730.1</v>
      </c>
      <c r="U6345" t="s">
        <v>24</v>
      </c>
      <c r="V63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45" t="str">
        <f>IF(ChurnTable[[#This Row],[MonthlyCharges]]&lt;35,"Low (&lt;$35)",IF(ChurnTable[[#This Row],[MonthlyCharges]]&lt;70,"Medium ($35-$70)","High (&gt;$70)"))</f>
        <v>Low (&lt;$35)</v>
      </c>
      <c r="X6345">
        <f>ChurnTable[[#This Row],[MonthlyCharges]]*12</f>
        <v>241.20000000000002</v>
      </c>
      <c r="Y6345">
        <f>IF(ChurnTable[[#This Row],[Churn]]="Yes",1,0)</f>
        <v>0</v>
      </c>
      <c r="Z6345">
        <f>IF(ChurnTable[[#This Row],[Churn]]="Yes",ChurnTable[[#This Row],[MonthlyCharges]]*12,0)</f>
        <v>0</v>
      </c>
    </row>
    <row r="6346" spans="1:26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 s="1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 s="2">
        <v>74.95</v>
      </c>
      <c r="T6346" s="2">
        <v>2869.85</v>
      </c>
      <c r="U6346" t="s">
        <v>23</v>
      </c>
      <c r="V63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46" t="str">
        <f>IF(ChurnTable[[#This Row],[MonthlyCharges]]&lt;35,"Low (&lt;$35)",IF(ChurnTable[[#This Row],[MonthlyCharges]]&lt;70,"Medium ($35-$70)","High (&gt;$70)"))</f>
        <v>High (&gt;$70)</v>
      </c>
      <c r="X6346">
        <f>ChurnTable[[#This Row],[MonthlyCharges]]*12</f>
        <v>899.40000000000009</v>
      </c>
      <c r="Y6346">
        <f>IF(ChurnTable[[#This Row],[Churn]]="Yes",1,0)</f>
        <v>1</v>
      </c>
      <c r="Z6346">
        <f>IF(ChurnTable[[#This Row],[Churn]]="Yes",ChurnTable[[#This Row],[MonthlyCharges]]*12,0)</f>
        <v>899.40000000000009</v>
      </c>
    </row>
    <row r="6347" spans="1:26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 s="1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 s="2">
        <v>56.55</v>
      </c>
      <c r="T6347" s="2">
        <v>118.25</v>
      </c>
      <c r="U6347" t="s">
        <v>24</v>
      </c>
      <c r="V63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47" t="str">
        <f>IF(ChurnTable[[#This Row],[MonthlyCharges]]&lt;35,"Low (&lt;$35)",IF(ChurnTable[[#This Row],[MonthlyCharges]]&lt;70,"Medium ($35-$70)","High (&gt;$70)"))</f>
        <v>Medium ($35-$70)</v>
      </c>
      <c r="X6347">
        <f>ChurnTable[[#This Row],[MonthlyCharges]]*12</f>
        <v>678.59999999999991</v>
      </c>
      <c r="Y6347">
        <f>IF(ChurnTable[[#This Row],[Churn]]="Yes",1,0)</f>
        <v>0</v>
      </c>
      <c r="Z6347">
        <f>IF(ChurnTable[[#This Row],[Churn]]="Yes",ChurnTable[[#This Row],[MonthlyCharges]]*12,0)</f>
        <v>0</v>
      </c>
    </row>
    <row r="6348" spans="1:26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 s="1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 s="2">
        <v>49.25</v>
      </c>
      <c r="T6348" s="2">
        <v>49.25</v>
      </c>
      <c r="U6348" t="s">
        <v>23</v>
      </c>
      <c r="V63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48" t="str">
        <f>IF(ChurnTable[[#This Row],[MonthlyCharges]]&lt;35,"Low (&lt;$35)",IF(ChurnTable[[#This Row],[MonthlyCharges]]&lt;70,"Medium ($35-$70)","High (&gt;$70)"))</f>
        <v>Medium ($35-$70)</v>
      </c>
      <c r="X6348">
        <f>ChurnTable[[#This Row],[MonthlyCharges]]*12</f>
        <v>591</v>
      </c>
      <c r="Y6348">
        <f>IF(ChurnTable[[#This Row],[Churn]]="Yes",1,0)</f>
        <v>1</v>
      </c>
      <c r="Z6348">
        <f>IF(ChurnTable[[#This Row],[Churn]]="Yes",ChurnTable[[#This Row],[MonthlyCharges]]*12,0)</f>
        <v>591</v>
      </c>
    </row>
    <row r="6349" spans="1:26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 s="1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 s="2">
        <v>68.599999999999994</v>
      </c>
      <c r="T6349" s="2">
        <v>1108.5999999999999</v>
      </c>
      <c r="U6349" t="s">
        <v>24</v>
      </c>
      <c r="V63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349" t="str">
        <f>IF(ChurnTable[[#This Row],[MonthlyCharges]]&lt;35,"Low (&lt;$35)",IF(ChurnTable[[#This Row],[MonthlyCharges]]&lt;70,"Medium ($35-$70)","High (&gt;$70)"))</f>
        <v>Medium ($35-$70)</v>
      </c>
      <c r="X6349">
        <f>ChurnTable[[#This Row],[MonthlyCharges]]*12</f>
        <v>823.19999999999993</v>
      </c>
      <c r="Y6349">
        <f>IF(ChurnTable[[#This Row],[Churn]]="Yes",1,0)</f>
        <v>0</v>
      </c>
      <c r="Z6349">
        <f>IF(ChurnTable[[#This Row],[Churn]]="Yes",ChurnTable[[#This Row],[MonthlyCharges]]*12,0)</f>
        <v>0</v>
      </c>
    </row>
    <row r="6350" spans="1:26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 s="1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 s="2">
        <v>69.05</v>
      </c>
      <c r="T6350" s="2">
        <v>1815.65</v>
      </c>
      <c r="U6350" t="s">
        <v>24</v>
      </c>
      <c r="V63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50" t="str">
        <f>IF(ChurnTable[[#This Row],[MonthlyCharges]]&lt;35,"Low (&lt;$35)",IF(ChurnTable[[#This Row],[MonthlyCharges]]&lt;70,"Medium ($35-$70)","High (&gt;$70)"))</f>
        <v>Medium ($35-$70)</v>
      </c>
      <c r="X6350">
        <f>ChurnTable[[#This Row],[MonthlyCharges]]*12</f>
        <v>828.59999999999991</v>
      </c>
      <c r="Y6350">
        <f>IF(ChurnTable[[#This Row],[Churn]]="Yes",1,0)</f>
        <v>0</v>
      </c>
      <c r="Z6350">
        <f>IF(ChurnTable[[#This Row],[Churn]]="Yes",ChurnTable[[#This Row],[MonthlyCharges]]*12,0)</f>
        <v>0</v>
      </c>
    </row>
    <row r="6351" spans="1:26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 s="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 s="2">
        <v>19.7</v>
      </c>
      <c r="T6351" s="2">
        <v>730.4</v>
      </c>
      <c r="U6351" t="s">
        <v>24</v>
      </c>
      <c r="V63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51" t="str">
        <f>IF(ChurnTable[[#This Row],[MonthlyCharges]]&lt;35,"Low (&lt;$35)",IF(ChurnTable[[#This Row],[MonthlyCharges]]&lt;70,"Medium ($35-$70)","High (&gt;$70)"))</f>
        <v>Low (&lt;$35)</v>
      </c>
      <c r="X6351">
        <f>ChurnTable[[#This Row],[MonthlyCharges]]*12</f>
        <v>236.39999999999998</v>
      </c>
      <c r="Y6351">
        <f>IF(ChurnTable[[#This Row],[Churn]]="Yes",1,0)</f>
        <v>0</v>
      </c>
      <c r="Z6351">
        <f>IF(ChurnTable[[#This Row],[Churn]]="Yes",ChurnTable[[#This Row],[MonthlyCharges]]*12,0)</f>
        <v>0</v>
      </c>
    </row>
    <row r="6352" spans="1:26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 s="1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 s="2">
        <v>20.05</v>
      </c>
      <c r="T6352" s="2">
        <v>75.45</v>
      </c>
      <c r="U6352" t="s">
        <v>24</v>
      </c>
      <c r="V63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52" t="str">
        <f>IF(ChurnTable[[#This Row],[MonthlyCharges]]&lt;35,"Low (&lt;$35)",IF(ChurnTable[[#This Row],[MonthlyCharges]]&lt;70,"Medium ($35-$70)","High (&gt;$70)"))</f>
        <v>Low (&lt;$35)</v>
      </c>
      <c r="X6352">
        <f>ChurnTable[[#This Row],[MonthlyCharges]]*12</f>
        <v>240.60000000000002</v>
      </c>
      <c r="Y6352">
        <f>IF(ChurnTable[[#This Row],[Churn]]="Yes",1,0)</f>
        <v>0</v>
      </c>
      <c r="Z6352">
        <f>IF(ChurnTable[[#This Row],[Churn]]="Yes",ChurnTable[[#This Row],[MonthlyCharges]]*12,0)</f>
        <v>0</v>
      </c>
    </row>
    <row r="6353" spans="1:26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 s="1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 s="2">
        <v>103.7</v>
      </c>
      <c r="T6353" s="2">
        <v>5071.05</v>
      </c>
      <c r="U6353" t="s">
        <v>23</v>
      </c>
      <c r="V63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53" t="str">
        <f>IF(ChurnTable[[#This Row],[MonthlyCharges]]&lt;35,"Low (&lt;$35)",IF(ChurnTable[[#This Row],[MonthlyCharges]]&lt;70,"Medium ($35-$70)","High (&gt;$70)"))</f>
        <v>High (&gt;$70)</v>
      </c>
      <c r="X6353">
        <f>ChurnTable[[#This Row],[MonthlyCharges]]*12</f>
        <v>1244.4000000000001</v>
      </c>
      <c r="Y6353">
        <f>IF(ChurnTable[[#This Row],[Churn]]="Yes",1,0)</f>
        <v>1</v>
      </c>
      <c r="Z6353">
        <f>IF(ChurnTable[[#This Row],[Churn]]="Yes",ChurnTable[[#This Row],[MonthlyCharges]]*12,0)</f>
        <v>1244.4000000000001</v>
      </c>
    </row>
    <row r="6354" spans="1:26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 s="1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 s="2">
        <v>94.4</v>
      </c>
      <c r="T6354" s="2">
        <v>4014.6</v>
      </c>
      <c r="U6354" t="s">
        <v>24</v>
      </c>
      <c r="V63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54" t="str">
        <f>IF(ChurnTable[[#This Row],[MonthlyCharges]]&lt;35,"Low (&lt;$35)",IF(ChurnTable[[#This Row],[MonthlyCharges]]&lt;70,"Medium ($35-$70)","High (&gt;$70)"))</f>
        <v>High (&gt;$70)</v>
      </c>
      <c r="X6354">
        <f>ChurnTable[[#This Row],[MonthlyCharges]]*12</f>
        <v>1132.8000000000002</v>
      </c>
      <c r="Y6354">
        <f>IF(ChurnTable[[#This Row],[Churn]]="Yes",1,0)</f>
        <v>0</v>
      </c>
      <c r="Z6354">
        <f>IF(ChurnTable[[#This Row],[Churn]]="Yes",ChurnTable[[#This Row],[MonthlyCharges]]*12,0)</f>
        <v>0</v>
      </c>
    </row>
    <row r="6355" spans="1:26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 s="1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 s="2">
        <v>54.95</v>
      </c>
      <c r="T6355" s="2">
        <v>568.85</v>
      </c>
      <c r="U6355" t="s">
        <v>24</v>
      </c>
      <c r="V63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55" t="str">
        <f>IF(ChurnTable[[#This Row],[MonthlyCharges]]&lt;35,"Low (&lt;$35)",IF(ChurnTable[[#This Row],[MonthlyCharges]]&lt;70,"Medium ($35-$70)","High (&gt;$70)"))</f>
        <v>Medium ($35-$70)</v>
      </c>
      <c r="X6355">
        <f>ChurnTable[[#This Row],[MonthlyCharges]]*12</f>
        <v>659.40000000000009</v>
      </c>
      <c r="Y6355">
        <f>IF(ChurnTable[[#This Row],[Churn]]="Yes",1,0)</f>
        <v>0</v>
      </c>
      <c r="Z6355">
        <f>IF(ChurnTable[[#This Row],[Churn]]="Yes",ChurnTable[[#This Row],[MonthlyCharges]]*12,0)</f>
        <v>0</v>
      </c>
    </row>
    <row r="6356" spans="1:26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 s="1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 s="2">
        <v>93.7</v>
      </c>
      <c r="T6356" s="2">
        <v>5860.7</v>
      </c>
      <c r="U6356" t="s">
        <v>24</v>
      </c>
      <c r="V63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56" t="str">
        <f>IF(ChurnTable[[#This Row],[MonthlyCharges]]&lt;35,"Low (&lt;$35)",IF(ChurnTable[[#This Row],[MonthlyCharges]]&lt;70,"Medium ($35-$70)","High (&gt;$70)"))</f>
        <v>High (&gt;$70)</v>
      </c>
      <c r="X6356">
        <f>ChurnTable[[#This Row],[MonthlyCharges]]*12</f>
        <v>1124.4000000000001</v>
      </c>
      <c r="Y6356">
        <f>IF(ChurnTable[[#This Row],[Churn]]="Yes",1,0)</f>
        <v>0</v>
      </c>
      <c r="Z6356">
        <f>IF(ChurnTable[[#This Row],[Churn]]="Yes",ChurnTable[[#This Row],[MonthlyCharges]]*12,0)</f>
        <v>0</v>
      </c>
    </row>
    <row r="6357" spans="1:26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 s="1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 s="2">
        <v>110.25</v>
      </c>
      <c r="T6357" s="2">
        <v>7279.35</v>
      </c>
      <c r="U6357" t="s">
        <v>24</v>
      </c>
      <c r="V63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57" t="str">
        <f>IF(ChurnTable[[#This Row],[MonthlyCharges]]&lt;35,"Low (&lt;$35)",IF(ChurnTable[[#This Row],[MonthlyCharges]]&lt;70,"Medium ($35-$70)","High (&gt;$70)"))</f>
        <v>High (&gt;$70)</v>
      </c>
      <c r="X6357">
        <f>ChurnTable[[#This Row],[MonthlyCharges]]*12</f>
        <v>1323</v>
      </c>
      <c r="Y6357">
        <f>IF(ChurnTable[[#This Row],[Churn]]="Yes",1,0)</f>
        <v>0</v>
      </c>
      <c r="Z6357">
        <f>IF(ChurnTable[[#This Row],[Churn]]="Yes",ChurnTable[[#This Row],[MonthlyCharges]]*12,0)</f>
        <v>0</v>
      </c>
    </row>
    <row r="6358" spans="1:26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 s="1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 s="2">
        <v>98.9</v>
      </c>
      <c r="T6358" s="2">
        <v>1064.95</v>
      </c>
      <c r="U6358" t="s">
        <v>24</v>
      </c>
      <c r="V63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58" t="str">
        <f>IF(ChurnTable[[#This Row],[MonthlyCharges]]&lt;35,"Low (&lt;$35)",IF(ChurnTable[[#This Row],[MonthlyCharges]]&lt;70,"Medium ($35-$70)","High (&gt;$70)"))</f>
        <v>High (&gt;$70)</v>
      </c>
      <c r="X6358">
        <f>ChurnTable[[#This Row],[MonthlyCharges]]*12</f>
        <v>1186.8000000000002</v>
      </c>
      <c r="Y6358">
        <f>IF(ChurnTable[[#This Row],[Churn]]="Yes",1,0)</f>
        <v>0</v>
      </c>
      <c r="Z6358">
        <f>IF(ChurnTable[[#This Row],[Churn]]="Yes",ChurnTable[[#This Row],[MonthlyCharges]]*12,0)</f>
        <v>0</v>
      </c>
    </row>
    <row r="6359" spans="1:26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 s="1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 s="2">
        <v>89.75</v>
      </c>
      <c r="T6359" s="2">
        <v>5769.6</v>
      </c>
      <c r="U6359" t="s">
        <v>23</v>
      </c>
      <c r="V63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59" t="str">
        <f>IF(ChurnTable[[#This Row],[MonthlyCharges]]&lt;35,"Low (&lt;$35)",IF(ChurnTable[[#This Row],[MonthlyCharges]]&lt;70,"Medium ($35-$70)","High (&gt;$70)"))</f>
        <v>High (&gt;$70)</v>
      </c>
      <c r="X6359">
        <f>ChurnTable[[#This Row],[MonthlyCharges]]*12</f>
        <v>1077</v>
      </c>
      <c r="Y6359">
        <f>IF(ChurnTable[[#This Row],[Churn]]="Yes",1,0)</f>
        <v>1</v>
      </c>
      <c r="Z6359">
        <f>IF(ChurnTable[[#This Row],[Churn]]="Yes",ChurnTable[[#This Row],[MonthlyCharges]]*12,0)</f>
        <v>1077</v>
      </c>
    </row>
    <row r="6360" spans="1:26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 s="1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 s="2">
        <v>80.45</v>
      </c>
      <c r="T6360" s="2">
        <v>5886.85</v>
      </c>
      <c r="U6360" t="s">
        <v>24</v>
      </c>
      <c r="V63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60" t="str">
        <f>IF(ChurnTable[[#This Row],[MonthlyCharges]]&lt;35,"Low (&lt;$35)",IF(ChurnTable[[#This Row],[MonthlyCharges]]&lt;70,"Medium ($35-$70)","High (&gt;$70)"))</f>
        <v>High (&gt;$70)</v>
      </c>
      <c r="X6360">
        <f>ChurnTable[[#This Row],[MonthlyCharges]]*12</f>
        <v>965.40000000000009</v>
      </c>
      <c r="Y6360">
        <f>IF(ChurnTable[[#This Row],[Churn]]="Yes",1,0)</f>
        <v>0</v>
      </c>
      <c r="Z6360">
        <f>IF(ChurnTable[[#This Row],[Churn]]="Yes",ChurnTable[[#This Row],[MonthlyCharges]]*12,0)</f>
        <v>0</v>
      </c>
    </row>
    <row r="6361" spans="1:26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 s="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 s="2">
        <v>79.400000000000006</v>
      </c>
      <c r="T6361" s="2">
        <v>4238.45</v>
      </c>
      <c r="U6361" t="s">
        <v>24</v>
      </c>
      <c r="V63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61" t="str">
        <f>IF(ChurnTable[[#This Row],[MonthlyCharges]]&lt;35,"Low (&lt;$35)",IF(ChurnTable[[#This Row],[MonthlyCharges]]&lt;70,"Medium ($35-$70)","High (&gt;$70)"))</f>
        <v>High (&gt;$70)</v>
      </c>
      <c r="X6361">
        <f>ChurnTable[[#This Row],[MonthlyCharges]]*12</f>
        <v>952.80000000000007</v>
      </c>
      <c r="Y6361">
        <f>IF(ChurnTable[[#This Row],[Churn]]="Yes",1,0)</f>
        <v>0</v>
      </c>
      <c r="Z6361">
        <f>IF(ChurnTable[[#This Row],[Churn]]="Yes",ChurnTable[[#This Row],[MonthlyCharges]]*12,0)</f>
        <v>0</v>
      </c>
    </row>
    <row r="6362" spans="1:26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 s="1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 s="2">
        <v>20.3</v>
      </c>
      <c r="T6362" s="2">
        <v>20.3</v>
      </c>
      <c r="U6362" t="s">
        <v>23</v>
      </c>
      <c r="V63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62" t="str">
        <f>IF(ChurnTable[[#This Row],[MonthlyCharges]]&lt;35,"Low (&lt;$35)",IF(ChurnTable[[#This Row],[MonthlyCharges]]&lt;70,"Medium ($35-$70)","High (&gt;$70)"))</f>
        <v>Low (&lt;$35)</v>
      </c>
      <c r="X6362">
        <f>ChurnTable[[#This Row],[MonthlyCharges]]*12</f>
        <v>243.60000000000002</v>
      </c>
      <c r="Y6362">
        <f>IF(ChurnTable[[#This Row],[Churn]]="Yes",1,0)</f>
        <v>1</v>
      </c>
      <c r="Z6362">
        <f>IF(ChurnTable[[#This Row],[Churn]]="Yes",ChurnTable[[#This Row],[MonthlyCharges]]*12,0)</f>
        <v>243.60000000000002</v>
      </c>
    </row>
    <row r="6363" spans="1:26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 s="1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 s="2">
        <v>62.8</v>
      </c>
      <c r="T6363" s="2">
        <v>418.3</v>
      </c>
      <c r="U6363" t="s">
        <v>24</v>
      </c>
      <c r="V63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63" t="str">
        <f>IF(ChurnTable[[#This Row],[MonthlyCharges]]&lt;35,"Low (&lt;$35)",IF(ChurnTable[[#This Row],[MonthlyCharges]]&lt;70,"Medium ($35-$70)","High (&gt;$70)"))</f>
        <v>Medium ($35-$70)</v>
      </c>
      <c r="X6363">
        <f>ChurnTable[[#This Row],[MonthlyCharges]]*12</f>
        <v>753.59999999999991</v>
      </c>
      <c r="Y6363">
        <f>IF(ChurnTable[[#This Row],[Churn]]="Yes",1,0)</f>
        <v>0</v>
      </c>
      <c r="Z6363">
        <f>IF(ChurnTable[[#This Row],[Churn]]="Yes",ChurnTable[[#This Row],[MonthlyCharges]]*12,0)</f>
        <v>0</v>
      </c>
    </row>
    <row r="6364" spans="1:26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 s="1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 s="2">
        <v>74.900000000000006</v>
      </c>
      <c r="T6364" s="2">
        <v>136.05000000000001</v>
      </c>
      <c r="U6364" t="s">
        <v>24</v>
      </c>
      <c r="V63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64" t="str">
        <f>IF(ChurnTable[[#This Row],[MonthlyCharges]]&lt;35,"Low (&lt;$35)",IF(ChurnTable[[#This Row],[MonthlyCharges]]&lt;70,"Medium ($35-$70)","High (&gt;$70)"))</f>
        <v>High (&gt;$70)</v>
      </c>
      <c r="X6364">
        <f>ChurnTable[[#This Row],[MonthlyCharges]]*12</f>
        <v>898.80000000000007</v>
      </c>
      <c r="Y6364">
        <f>IF(ChurnTable[[#This Row],[Churn]]="Yes",1,0)</f>
        <v>0</v>
      </c>
      <c r="Z6364">
        <f>IF(ChurnTable[[#This Row],[Churn]]="Yes",ChurnTable[[#This Row],[MonthlyCharges]]*12,0)</f>
        <v>0</v>
      </c>
    </row>
    <row r="6365" spans="1:26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 s="1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 s="2">
        <v>74.849999999999994</v>
      </c>
      <c r="T6365" s="2">
        <v>708.2</v>
      </c>
      <c r="U6365" t="s">
        <v>24</v>
      </c>
      <c r="V63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65" t="str">
        <f>IF(ChurnTable[[#This Row],[MonthlyCharges]]&lt;35,"Low (&lt;$35)",IF(ChurnTable[[#This Row],[MonthlyCharges]]&lt;70,"Medium ($35-$70)","High (&gt;$70)"))</f>
        <v>High (&gt;$70)</v>
      </c>
      <c r="X6365">
        <f>ChurnTable[[#This Row],[MonthlyCharges]]*12</f>
        <v>898.19999999999993</v>
      </c>
      <c r="Y6365">
        <f>IF(ChurnTable[[#This Row],[Churn]]="Yes",1,0)</f>
        <v>0</v>
      </c>
      <c r="Z6365">
        <f>IF(ChurnTable[[#This Row],[Churn]]="Yes",ChurnTable[[#This Row],[MonthlyCharges]]*12,0)</f>
        <v>0</v>
      </c>
    </row>
    <row r="6366" spans="1:26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 s="1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 s="2">
        <v>25.85</v>
      </c>
      <c r="T6366" s="2">
        <v>788.55</v>
      </c>
      <c r="U6366" t="s">
        <v>24</v>
      </c>
      <c r="V63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66" t="str">
        <f>IF(ChurnTable[[#This Row],[MonthlyCharges]]&lt;35,"Low (&lt;$35)",IF(ChurnTable[[#This Row],[MonthlyCharges]]&lt;70,"Medium ($35-$70)","High (&gt;$70)"))</f>
        <v>Low (&lt;$35)</v>
      </c>
      <c r="X6366">
        <f>ChurnTable[[#This Row],[MonthlyCharges]]*12</f>
        <v>310.20000000000005</v>
      </c>
      <c r="Y6366">
        <f>IF(ChurnTable[[#This Row],[Churn]]="Yes",1,0)</f>
        <v>0</v>
      </c>
      <c r="Z6366">
        <f>IF(ChurnTable[[#This Row],[Churn]]="Yes",ChurnTable[[#This Row],[MonthlyCharges]]*12,0)</f>
        <v>0</v>
      </c>
    </row>
    <row r="6367" spans="1:26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 s="1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 s="2">
        <v>101.95</v>
      </c>
      <c r="T6367" s="2">
        <v>700.85</v>
      </c>
      <c r="U6367" t="s">
        <v>23</v>
      </c>
      <c r="V63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67" t="str">
        <f>IF(ChurnTable[[#This Row],[MonthlyCharges]]&lt;35,"Low (&lt;$35)",IF(ChurnTable[[#This Row],[MonthlyCharges]]&lt;70,"Medium ($35-$70)","High (&gt;$70)"))</f>
        <v>High (&gt;$70)</v>
      </c>
      <c r="X6367">
        <f>ChurnTable[[#This Row],[MonthlyCharges]]*12</f>
        <v>1223.4000000000001</v>
      </c>
      <c r="Y6367">
        <f>IF(ChurnTable[[#This Row],[Churn]]="Yes",1,0)</f>
        <v>1</v>
      </c>
      <c r="Z6367">
        <f>IF(ChurnTable[[#This Row],[Churn]]="Yes",ChurnTable[[#This Row],[MonthlyCharges]]*12,0)</f>
        <v>1223.4000000000001</v>
      </c>
    </row>
    <row r="6368" spans="1:26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 s="1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 s="2">
        <v>68.3</v>
      </c>
      <c r="T6368" s="2">
        <v>4378.8</v>
      </c>
      <c r="U6368" t="s">
        <v>24</v>
      </c>
      <c r="V63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68" t="str">
        <f>IF(ChurnTable[[#This Row],[MonthlyCharges]]&lt;35,"Low (&lt;$35)",IF(ChurnTable[[#This Row],[MonthlyCharges]]&lt;70,"Medium ($35-$70)","High (&gt;$70)"))</f>
        <v>Medium ($35-$70)</v>
      </c>
      <c r="X6368">
        <f>ChurnTable[[#This Row],[MonthlyCharges]]*12</f>
        <v>819.59999999999991</v>
      </c>
      <c r="Y6368">
        <f>IF(ChurnTable[[#This Row],[Churn]]="Yes",1,0)</f>
        <v>0</v>
      </c>
      <c r="Z6368">
        <f>IF(ChurnTable[[#This Row],[Churn]]="Yes",ChurnTable[[#This Row],[MonthlyCharges]]*12,0)</f>
        <v>0</v>
      </c>
    </row>
    <row r="6369" spans="1:26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 s="1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 s="2">
        <v>48.4</v>
      </c>
      <c r="T6369" s="2">
        <v>3442.8</v>
      </c>
      <c r="U6369" t="s">
        <v>24</v>
      </c>
      <c r="V63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69" t="str">
        <f>IF(ChurnTable[[#This Row],[MonthlyCharges]]&lt;35,"Low (&lt;$35)",IF(ChurnTable[[#This Row],[MonthlyCharges]]&lt;70,"Medium ($35-$70)","High (&gt;$70)"))</f>
        <v>Medium ($35-$70)</v>
      </c>
      <c r="X6369">
        <f>ChurnTable[[#This Row],[MonthlyCharges]]*12</f>
        <v>580.79999999999995</v>
      </c>
      <c r="Y6369">
        <f>IF(ChurnTable[[#This Row],[Churn]]="Yes",1,0)</f>
        <v>0</v>
      </c>
      <c r="Z6369">
        <f>IF(ChurnTable[[#This Row],[Churn]]="Yes",ChurnTable[[#This Row],[MonthlyCharges]]*12,0)</f>
        <v>0</v>
      </c>
    </row>
    <row r="6370" spans="1:26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 s="1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 s="2">
        <v>94</v>
      </c>
      <c r="T6370" s="2">
        <v>181.7</v>
      </c>
      <c r="U6370" t="s">
        <v>23</v>
      </c>
      <c r="V63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70" t="str">
        <f>IF(ChurnTable[[#This Row],[MonthlyCharges]]&lt;35,"Low (&lt;$35)",IF(ChurnTable[[#This Row],[MonthlyCharges]]&lt;70,"Medium ($35-$70)","High (&gt;$70)"))</f>
        <v>High (&gt;$70)</v>
      </c>
      <c r="X6370">
        <f>ChurnTable[[#This Row],[MonthlyCharges]]*12</f>
        <v>1128</v>
      </c>
      <c r="Y6370">
        <f>IF(ChurnTable[[#This Row],[Churn]]="Yes",1,0)</f>
        <v>1</v>
      </c>
      <c r="Z6370">
        <f>IF(ChurnTable[[#This Row],[Churn]]="Yes",ChurnTable[[#This Row],[MonthlyCharges]]*12,0)</f>
        <v>1128</v>
      </c>
    </row>
    <row r="6371" spans="1:26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 s="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 s="2">
        <v>105.05</v>
      </c>
      <c r="T6371" s="2">
        <v>7171.7</v>
      </c>
      <c r="U6371" t="s">
        <v>24</v>
      </c>
      <c r="V63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71" t="str">
        <f>IF(ChurnTable[[#This Row],[MonthlyCharges]]&lt;35,"Low (&lt;$35)",IF(ChurnTable[[#This Row],[MonthlyCharges]]&lt;70,"Medium ($35-$70)","High (&gt;$70)"))</f>
        <v>High (&gt;$70)</v>
      </c>
      <c r="X6371">
        <f>ChurnTable[[#This Row],[MonthlyCharges]]*12</f>
        <v>1260.5999999999999</v>
      </c>
      <c r="Y6371">
        <f>IF(ChurnTable[[#This Row],[Churn]]="Yes",1,0)</f>
        <v>0</v>
      </c>
      <c r="Z6371">
        <f>IF(ChurnTable[[#This Row],[Churn]]="Yes",ChurnTable[[#This Row],[MonthlyCharges]]*12,0)</f>
        <v>0</v>
      </c>
    </row>
    <row r="6372" spans="1:26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 s="1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 s="2">
        <v>89.3</v>
      </c>
      <c r="T6372" s="2">
        <v>4016.85</v>
      </c>
      <c r="U6372" t="s">
        <v>23</v>
      </c>
      <c r="V63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72" t="str">
        <f>IF(ChurnTable[[#This Row],[MonthlyCharges]]&lt;35,"Low (&lt;$35)",IF(ChurnTable[[#This Row],[MonthlyCharges]]&lt;70,"Medium ($35-$70)","High (&gt;$70)"))</f>
        <v>High (&gt;$70)</v>
      </c>
      <c r="X6372">
        <f>ChurnTable[[#This Row],[MonthlyCharges]]*12</f>
        <v>1071.5999999999999</v>
      </c>
      <c r="Y6372">
        <f>IF(ChurnTable[[#This Row],[Churn]]="Yes",1,0)</f>
        <v>1</v>
      </c>
      <c r="Z6372">
        <f>IF(ChurnTable[[#This Row],[Churn]]="Yes",ChurnTable[[#This Row],[MonthlyCharges]]*12,0)</f>
        <v>1071.5999999999999</v>
      </c>
    </row>
    <row r="6373" spans="1:26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 s="1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 s="2">
        <v>25.15</v>
      </c>
      <c r="T6373" s="2">
        <v>553</v>
      </c>
      <c r="U6373" t="s">
        <v>24</v>
      </c>
      <c r="V63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373" t="str">
        <f>IF(ChurnTable[[#This Row],[MonthlyCharges]]&lt;35,"Low (&lt;$35)",IF(ChurnTable[[#This Row],[MonthlyCharges]]&lt;70,"Medium ($35-$70)","High (&gt;$70)"))</f>
        <v>Low (&lt;$35)</v>
      </c>
      <c r="X6373">
        <f>ChurnTable[[#This Row],[MonthlyCharges]]*12</f>
        <v>301.79999999999995</v>
      </c>
      <c r="Y6373">
        <f>IF(ChurnTable[[#This Row],[Churn]]="Yes",1,0)</f>
        <v>0</v>
      </c>
      <c r="Z6373">
        <f>IF(ChurnTable[[#This Row],[Churn]]="Yes",ChurnTable[[#This Row],[MonthlyCharges]]*12,0)</f>
        <v>0</v>
      </c>
    </row>
    <row r="6374" spans="1:26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 s="1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 s="2">
        <v>19.5</v>
      </c>
      <c r="T6374" s="2">
        <v>96.85</v>
      </c>
      <c r="U6374" t="s">
        <v>24</v>
      </c>
      <c r="V63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74" t="str">
        <f>IF(ChurnTable[[#This Row],[MonthlyCharges]]&lt;35,"Low (&lt;$35)",IF(ChurnTable[[#This Row],[MonthlyCharges]]&lt;70,"Medium ($35-$70)","High (&gt;$70)"))</f>
        <v>Low (&lt;$35)</v>
      </c>
      <c r="X6374">
        <f>ChurnTable[[#This Row],[MonthlyCharges]]*12</f>
        <v>234</v>
      </c>
      <c r="Y6374">
        <f>IF(ChurnTable[[#This Row],[Churn]]="Yes",1,0)</f>
        <v>0</v>
      </c>
      <c r="Z6374">
        <f>IF(ChurnTable[[#This Row],[Churn]]="Yes",ChurnTable[[#This Row],[MonthlyCharges]]*12,0)</f>
        <v>0</v>
      </c>
    </row>
    <row r="6375" spans="1:26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 s="1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 s="2">
        <v>92.95</v>
      </c>
      <c r="T6375" s="2">
        <v>4122.8999999999996</v>
      </c>
      <c r="U6375" t="s">
        <v>24</v>
      </c>
      <c r="V63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75" t="str">
        <f>IF(ChurnTable[[#This Row],[MonthlyCharges]]&lt;35,"Low (&lt;$35)",IF(ChurnTable[[#This Row],[MonthlyCharges]]&lt;70,"Medium ($35-$70)","High (&gt;$70)"))</f>
        <v>High (&gt;$70)</v>
      </c>
      <c r="X6375">
        <f>ChurnTable[[#This Row],[MonthlyCharges]]*12</f>
        <v>1115.4000000000001</v>
      </c>
      <c r="Y6375">
        <f>IF(ChurnTable[[#This Row],[Churn]]="Yes",1,0)</f>
        <v>0</v>
      </c>
      <c r="Z6375">
        <f>IF(ChurnTable[[#This Row],[Churn]]="Yes",ChurnTable[[#This Row],[MonthlyCharges]]*12,0)</f>
        <v>0</v>
      </c>
    </row>
    <row r="6376" spans="1:26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 s="1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 s="2">
        <v>20.7</v>
      </c>
      <c r="T6376" s="2">
        <v>1482.3</v>
      </c>
      <c r="U6376" t="s">
        <v>24</v>
      </c>
      <c r="V63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76" t="str">
        <f>IF(ChurnTable[[#This Row],[MonthlyCharges]]&lt;35,"Low (&lt;$35)",IF(ChurnTable[[#This Row],[MonthlyCharges]]&lt;70,"Medium ($35-$70)","High (&gt;$70)"))</f>
        <v>Low (&lt;$35)</v>
      </c>
      <c r="X6376">
        <f>ChurnTable[[#This Row],[MonthlyCharges]]*12</f>
        <v>248.39999999999998</v>
      </c>
      <c r="Y6376">
        <f>IF(ChurnTable[[#This Row],[Churn]]="Yes",1,0)</f>
        <v>0</v>
      </c>
      <c r="Z6376">
        <f>IF(ChurnTable[[#This Row],[Churn]]="Yes",ChurnTable[[#This Row],[MonthlyCharges]]*12,0)</f>
        <v>0</v>
      </c>
    </row>
    <row r="6377" spans="1:26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 s="1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 s="2">
        <v>74.3</v>
      </c>
      <c r="T6377" s="2">
        <v>74.3</v>
      </c>
      <c r="U6377" t="s">
        <v>23</v>
      </c>
      <c r="V63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77" t="str">
        <f>IF(ChurnTable[[#This Row],[MonthlyCharges]]&lt;35,"Low (&lt;$35)",IF(ChurnTable[[#This Row],[MonthlyCharges]]&lt;70,"Medium ($35-$70)","High (&gt;$70)"))</f>
        <v>High (&gt;$70)</v>
      </c>
      <c r="X6377">
        <f>ChurnTable[[#This Row],[MonthlyCharges]]*12</f>
        <v>891.59999999999991</v>
      </c>
      <c r="Y6377">
        <f>IF(ChurnTable[[#This Row],[Churn]]="Yes",1,0)</f>
        <v>1</v>
      </c>
      <c r="Z6377">
        <f>IF(ChurnTable[[#This Row],[Churn]]="Yes",ChurnTable[[#This Row],[MonthlyCharges]]*12,0)</f>
        <v>891.59999999999991</v>
      </c>
    </row>
    <row r="6378" spans="1:26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 s="1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 s="2">
        <v>19.350000000000001</v>
      </c>
      <c r="T6378" s="2">
        <v>1240.8</v>
      </c>
      <c r="U6378" t="s">
        <v>24</v>
      </c>
      <c r="V63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78" t="str">
        <f>IF(ChurnTable[[#This Row],[MonthlyCharges]]&lt;35,"Low (&lt;$35)",IF(ChurnTable[[#This Row],[MonthlyCharges]]&lt;70,"Medium ($35-$70)","High (&gt;$70)"))</f>
        <v>Low (&lt;$35)</v>
      </c>
      <c r="X6378">
        <f>ChurnTable[[#This Row],[MonthlyCharges]]*12</f>
        <v>232.20000000000002</v>
      </c>
      <c r="Y6378">
        <f>IF(ChurnTable[[#This Row],[Churn]]="Yes",1,0)</f>
        <v>0</v>
      </c>
      <c r="Z6378">
        <f>IF(ChurnTable[[#This Row],[Churn]]="Yes",ChurnTable[[#This Row],[MonthlyCharges]]*12,0)</f>
        <v>0</v>
      </c>
    </row>
    <row r="6379" spans="1:26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 s="1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 s="2">
        <v>44.65</v>
      </c>
      <c r="T6379" s="2">
        <v>44.65</v>
      </c>
      <c r="U6379" t="s">
        <v>23</v>
      </c>
      <c r="V63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79" t="str">
        <f>IF(ChurnTable[[#This Row],[MonthlyCharges]]&lt;35,"Low (&lt;$35)",IF(ChurnTable[[#This Row],[MonthlyCharges]]&lt;70,"Medium ($35-$70)","High (&gt;$70)"))</f>
        <v>Medium ($35-$70)</v>
      </c>
      <c r="X6379">
        <f>ChurnTable[[#This Row],[MonthlyCharges]]*12</f>
        <v>535.79999999999995</v>
      </c>
      <c r="Y6379">
        <f>IF(ChurnTable[[#This Row],[Churn]]="Yes",1,0)</f>
        <v>1</v>
      </c>
      <c r="Z6379">
        <f>IF(ChurnTable[[#This Row],[Churn]]="Yes",ChurnTable[[#This Row],[MonthlyCharges]]*12,0)</f>
        <v>535.79999999999995</v>
      </c>
    </row>
    <row r="6380" spans="1:26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 s="1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 s="2">
        <v>84.05</v>
      </c>
      <c r="T6380" s="2">
        <v>1095.3</v>
      </c>
      <c r="U6380" t="s">
        <v>23</v>
      </c>
      <c r="V63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380" t="str">
        <f>IF(ChurnTable[[#This Row],[MonthlyCharges]]&lt;35,"Low (&lt;$35)",IF(ChurnTable[[#This Row],[MonthlyCharges]]&lt;70,"Medium ($35-$70)","High (&gt;$70)"))</f>
        <v>High (&gt;$70)</v>
      </c>
      <c r="X6380">
        <f>ChurnTable[[#This Row],[MonthlyCharges]]*12</f>
        <v>1008.5999999999999</v>
      </c>
      <c r="Y6380">
        <f>IF(ChurnTable[[#This Row],[Churn]]="Yes",1,0)</f>
        <v>1</v>
      </c>
      <c r="Z6380">
        <f>IF(ChurnTable[[#This Row],[Churn]]="Yes",ChurnTable[[#This Row],[MonthlyCharges]]*12,0)</f>
        <v>1008.5999999999999</v>
      </c>
    </row>
    <row r="6381" spans="1:26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 s="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 s="2">
        <v>80.7</v>
      </c>
      <c r="T6381" s="2">
        <v>788.8</v>
      </c>
      <c r="U6381" t="s">
        <v>23</v>
      </c>
      <c r="V63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81" t="str">
        <f>IF(ChurnTable[[#This Row],[MonthlyCharges]]&lt;35,"Low (&lt;$35)",IF(ChurnTable[[#This Row],[MonthlyCharges]]&lt;70,"Medium ($35-$70)","High (&gt;$70)"))</f>
        <v>High (&gt;$70)</v>
      </c>
      <c r="X6381">
        <f>ChurnTable[[#This Row],[MonthlyCharges]]*12</f>
        <v>968.40000000000009</v>
      </c>
      <c r="Y6381">
        <f>IF(ChurnTable[[#This Row],[Churn]]="Yes",1,0)</f>
        <v>1</v>
      </c>
      <c r="Z6381">
        <f>IF(ChurnTable[[#This Row],[Churn]]="Yes",ChurnTable[[#This Row],[MonthlyCharges]]*12,0)</f>
        <v>968.40000000000009</v>
      </c>
    </row>
    <row r="6382" spans="1:26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 s="1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 s="2">
        <v>104.35</v>
      </c>
      <c r="T6382" s="2">
        <v>6578.55</v>
      </c>
      <c r="U6382" t="s">
        <v>24</v>
      </c>
      <c r="V63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82" t="str">
        <f>IF(ChurnTable[[#This Row],[MonthlyCharges]]&lt;35,"Low (&lt;$35)",IF(ChurnTable[[#This Row],[MonthlyCharges]]&lt;70,"Medium ($35-$70)","High (&gt;$70)"))</f>
        <v>High (&gt;$70)</v>
      </c>
      <c r="X6382">
        <f>ChurnTable[[#This Row],[MonthlyCharges]]*12</f>
        <v>1252.1999999999998</v>
      </c>
      <c r="Y6382">
        <f>IF(ChurnTable[[#This Row],[Churn]]="Yes",1,0)</f>
        <v>0</v>
      </c>
      <c r="Z6382">
        <f>IF(ChurnTable[[#This Row],[Churn]]="Yes",ChurnTable[[#This Row],[MonthlyCharges]]*12,0)</f>
        <v>0</v>
      </c>
    </row>
    <row r="6383" spans="1:26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 s="1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 s="2">
        <v>19.55</v>
      </c>
      <c r="T6383" s="2">
        <v>19.55</v>
      </c>
      <c r="U6383" t="s">
        <v>24</v>
      </c>
      <c r="V63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83" t="str">
        <f>IF(ChurnTable[[#This Row],[MonthlyCharges]]&lt;35,"Low (&lt;$35)",IF(ChurnTable[[#This Row],[MonthlyCharges]]&lt;70,"Medium ($35-$70)","High (&gt;$70)"))</f>
        <v>Low (&lt;$35)</v>
      </c>
      <c r="X6383">
        <f>ChurnTable[[#This Row],[MonthlyCharges]]*12</f>
        <v>234.60000000000002</v>
      </c>
      <c r="Y6383">
        <f>IF(ChurnTable[[#This Row],[Churn]]="Yes",1,0)</f>
        <v>0</v>
      </c>
      <c r="Z6383">
        <f>IF(ChurnTable[[#This Row],[Churn]]="Yes",ChurnTable[[#This Row],[MonthlyCharges]]*12,0)</f>
        <v>0</v>
      </c>
    </row>
    <row r="6384" spans="1:26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 s="1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 s="2">
        <v>74.05</v>
      </c>
      <c r="T6384" s="2">
        <v>2802.3</v>
      </c>
      <c r="U6384" t="s">
        <v>24</v>
      </c>
      <c r="V63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84" t="str">
        <f>IF(ChurnTable[[#This Row],[MonthlyCharges]]&lt;35,"Low (&lt;$35)",IF(ChurnTable[[#This Row],[MonthlyCharges]]&lt;70,"Medium ($35-$70)","High (&gt;$70)"))</f>
        <v>High (&gt;$70)</v>
      </c>
      <c r="X6384">
        <f>ChurnTable[[#This Row],[MonthlyCharges]]*12</f>
        <v>888.59999999999991</v>
      </c>
      <c r="Y6384">
        <f>IF(ChurnTable[[#This Row],[Churn]]="Yes",1,0)</f>
        <v>0</v>
      </c>
      <c r="Z6384">
        <f>IF(ChurnTable[[#This Row],[Churn]]="Yes",ChurnTable[[#This Row],[MonthlyCharges]]*12,0)</f>
        <v>0</v>
      </c>
    </row>
    <row r="6385" spans="1:26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 s="1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 s="2">
        <v>40.1</v>
      </c>
      <c r="T6385" s="2">
        <v>857.75</v>
      </c>
      <c r="U6385" t="s">
        <v>24</v>
      </c>
      <c r="V63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385" t="str">
        <f>IF(ChurnTable[[#This Row],[MonthlyCharges]]&lt;35,"Low (&lt;$35)",IF(ChurnTable[[#This Row],[MonthlyCharges]]&lt;70,"Medium ($35-$70)","High (&gt;$70)"))</f>
        <v>Medium ($35-$70)</v>
      </c>
      <c r="X6385">
        <f>ChurnTable[[#This Row],[MonthlyCharges]]*12</f>
        <v>481.20000000000005</v>
      </c>
      <c r="Y6385">
        <f>IF(ChurnTable[[#This Row],[Churn]]="Yes",1,0)</f>
        <v>0</v>
      </c>
      <c r="Z6385">
        <f>IF(ChurnTable[[#This Row],[Churn]]="Yes",ChurnTable[[#This Row],[MonthlyCharges]]*12,0)</f>
        <v>0</v>
      </c>
    </row>
    <row r="6386" spans="1:26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 s="1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 s="2">
        <v>20.100000000000001</v>
      </c>
      <c r="T6386" s="2">
        <v>184.4</v>
      </c>
      <c r="U6386" t="s">
        <v>24</v>
      </c>
      <c r="V63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86" t="str">
        <f>IF(ChurnTable[[#This Row],[MonthlyCharges]]&lt;35,"Low (&lt;$35)",IF(ChurnTable[[#This Row],[MonthlyCharges]]&lt;70,"Medium ($35-$70)","High (&gt;$70)"))</f>
        <v>Low (&lt;$35)</v>
      </c>
      <c r="X6386">
        <f>ChurnTable[[#This Row],[MonthlyCharges]]*12</f>
        <v>241.20000000000002</v>
      </c>
      <c r="Y6386">
        <f>IF(ChurnTable[[#This Row],[Churn]]="Yes",1,0)</f>
        <v>0</v>
      </c>
      <c r="Z6386">
        <f>IF(ChurnTable[[#This Row],[Churn]]="Yes",ChurnTable[[#This Row],[MonthlyCharges]]*12,0)</f>
        <v>0</v>
      </c>
    </row>
    <row r="6387" spans="1:26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 s="1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 s="2">
        <v>101.7</v>
      </c>
      <c r="T6387" s="2">
        <v>364.55</v>
      </c>
      <c r="U6387" t="s">
        <v>23</v>
      </c>
      <c r="V63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87" t="str">
        <f>IF(ChurnTable[[#This Row],[MonthlyCharges]]&lt;35,"Low (&lt;$35)",IF(ChurnTable[[#This Row],[MonthlyCharges]]&lt;70,"Medium ($35-$70)","High (&gt;$70)"))</f>
        <v>High (&gt;$70)</v>
      </c>
      <c r="X6387">
        <f>ChurnTable[[#This Row],[MonthlyCharges]]*12</f>
        <v>1220.4000000000001</v>
      </c>
      <c r="Y6387">
        <f>IF(ChurnTable[[#This Row],[Churn]]="Yes",1,0)</f>
        <v>1</v>
      </c>
      <c r="Z6387">
        <f>IF(ChurnTable[[#This Row],[Churn]]="Yes",ChurnTable[[#This Row],[MonthlyCharges]]*12,0)</f>
        <v>1220.4000000000001</v>
      </c>
    </row>
    <row r="6388" spans="1:26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 s="1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 s="2">
        <v>83.55</v>
      </c>
      <c r="T6388" s="2">
        <v>6093.3</v>
      </c>
      <c r="U6388" t="s">
        <v>24</v>
      </c>
      <c r="V63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88" t="str">
        <f>IF(ChurnTable[[#This Row],[MonthlyCharges]]&lt;35,"Low (&lt;$35)",IF(ChurnTable[[#This Row],[MonthlyCharges]]&lt;70,"Medium ($35-$70)","High (&gt;$70)"))</f>
        <v>High (&gt;$70)</v>
      </c>
      <c r="X6388">
        <f>ChurnTable[[#This Row],[MonthlyCharges]]*12</f>
        <v>1002.5999999999999</v>
      </c>
      <c r="Y6388">
        <f>IF(ChurnTable[[#This Row],[Churn]]="Yes",1,0)</f>
        <v>0</v>
      </c>
      <c r="Z6388">
        <f>IF(ChurnTable[[#This Row],[Churn]]="Yes",ChurnTable[[#This Row],[MonthlyCharges]]*12,0)</f>
        <v>0</v>
      </c>
    </row>
    <row r="6389" spans="1:26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 s="1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 s="2">
        <v>56.85</v>
      </c>
      <c r="T6389" s="2">
        <v>1861.1</v>
      </c>
      <c r="U6389" t="s">
        <v>24</v>
      </c>
      <c r="V63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89" t="str">
        <f>IF(ChurnTable[[#This Row],[MonthlyCharges]]&lt;35,"Low (&lt;$35)",IF(ChurnTable[[#This Row],[MonthlyCharges]]&lt;70,"Medium ($35-$70)","High (&gt;$70)"))</f>
        <v>Medium ($35-$70)</v>
      </c>
      <c r="X6389">
        <f>ChurnTable[[#This Row],[MonthlyCharges]]*12</f>
        <v>682.2</v>
      </c>
      <c r="Y6389">
        <f>IF(ChurnTable[[#This Row],[Churn]]="Yes",1,0)</f>
        <v>0</v>
      </c>
      <c r="Z6389">
        <f>IF(ChurnTable[[#This Row],[Churn]]="Yes",ChurnTable[[#This Row],[MonthlyCharges]]*12,0)</f>
        <v>0</v>
      </c>
    </row>
    <row r="6390" spans="1:26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 s="1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 s="2">
        <v>20.399999999999999</v>
      </c>
      <c r="T6390" s="2">
        <v>20.399999999999999</v>
      </c>
      <c r="U6390" t="s">
        <v>23</v>
      </c>
      <c r="V63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90" t="str">
        <f>IF(ChurnTable[[#This Row],[MonthlyCharges]]&lt;35,"Low (&lt;$35)",IF(ChurnTable[[#This Row],[MonthlyCharges]]&lt;70,"Medium ($35-$70)","High (&gt;$70)"))</f>
        <v>Low (&lt;$35)</v>
      </c>
      <c r="X6390">
        <f>ChurnTable[[#This Row],[MonthlyCharges]]*12</f>
        <v>244.79999999999998</v>
      </c>
      <c r="Y6390">
        <f>IF(ChurnTable[[#This Row],[Churn]]="Yes",1,0)</f>
        <v>1</v>
      </c>
      <c r="Z6390">
        <f>IF(ChurnTable[[#This Row],[Churn]]="Yes",ChurnTable[[#This Row],[MonthlyCharges]]*12,0)</f>
        <v>244.79999999999998</v>
      </c>
    </row>
    <row r="6391" spans="1:26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 s="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 s="2">
        <v>19.55</v>
      </c>
      <c r="T6391" s="2">
        <v>1079.6500000000001</v>
      </c>
      <c r="U6391" t="s">
        <v>24</v>
      </c>
      <c r="V63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91" t="str">
        <f>IF(ChurnTable[[#This Row],[MonthlyCharges]]&lt;35,"Low (&lt;$35)",IF(ChurnTable[[#This Row],[MonthlyCharges]]&lt;70,"Medium ($35-$70)","High (&gt;$70)"))</f>
        <v>Low (&lt;$35)</v>
      </c>
      <c r="X6391">
        <f>ChurnTable[[#This Row],[MonthlyCharges]]*12</f>
        <v>234.60000000000002</v>
      </c>
      <c r="Y6391">
        <f>IF(ChurnTable[[#This Row],[Churn]]="Yes",1,0)</f>
        <v>0</v>
      </c>
      <c r="Z6391">
        <f>IF(ChurnTable[[#This Row],[Churn]]="Yes",ChurnTable[[#This Row],[MonthlyCharges]]*12,0)</f>
        <v>0</v>
      </c>
    </row>
    <row r="6392" spans="1:26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 s="1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 s="2">
        <v>106.15</v>
      </c>
      <c r="T6392" s="2">
        <v>7475.1</v>
      </c>
      <c r="U6392" t="s">
        <v>24</v>
      </c>
      <c r="V63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392" t="str">
        <f>IF(ChurnTable[[#This Row],[MonthlyCharges]]&lt;35,"Low (&lt;$35)",IF(ChurnTable[[#This Row],[MonthlyCharges]]&lt;70,"Medium ($35-$70)","High (&gt;$70)"))</f>
        <v>High (&gt;$70)</v>
      </c>
      <c r="X6392">
        <f>ChurnTable[[#This Row],[MonthlyCharges]]*12</f>
        <v>1273.8000000000002</v>
      </c>
      <c r="Y6392">
        <f>IF(ChurnTable[[#This Row],[Churn]]="Yes",1,0)</f>
        <v>0</v>
      </c>
      <c r="Z6392">
        <f>IF(ChurnTable[[#This Row],[Churn]]="Yes",ChurnTable[[#This Row],[MonthlyCharges]]*12,0)</f>
        <v>0</v>
      </c>
    </row>
    <row r="6393" spans="1:26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 s="1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 s="2">
        <v>78.95</v>
      </c>
      <c r="T6393" s="2">
        <v>2862.55</v>
      </c>
      <c r="U6393" t="s">
        <v>24</v>
      </c>
      <c r="V63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93" t="str">
        <f>IF(ChurnTable[[#This Row],[MonthlyCharges]]&lt;35,"Low (&lt;$35)",IF(ChurnTable[[#This Row],[MonthlyCharges]]&lt;70,"Medium ($35-$70)","High (&gt;$70)"))</f>
        <v>High (&gt;$70)</v>
      </c>
      <c r="X6393">
        <f>ChurnTable[[#This Row],[MonthlyCharges]]*12</f>
        <v>947.40000000000009</v>
      </c>
      <c r="Y6393">
        <f>IF(ChurnTable[[#This Row],[Churn]]="Yes",1,0)</f>
        <v>0</v>
      </c>
      <c r="Z6393">
        <f>IF(ChurnTable[[#This Row],[Churn]]="Yes",ChurnTable[[#This Row],[MonthlyCharges]]*12,0)</f>
        <v>0</v>
      </c>
    </row>
    <row r="6394" spans="1:26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 s="1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 s="2">
        <v>49.75</v>
      </c>
      <c r="T6394" s="2">
        <v>3069.45</v>
      </c>
      <c r="U6394" t="s">
        <v>24</v>
      </c>
      <c r="V63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94" t="str">
        <f>IF(ChurnTable[[#This Row],[MonthlyCharges]]&lt;35,"Low (&lt;$35)",IF(ChurnTable[[#This Row],[MonthlyCharges]]&lt;70,"Medium ($35-$70)","High (&gt;$70)"))</f>
        <v>Medium ($35-$70)</v>
      </c>
      <c r="X6394">
        <f>ChurnTable[[#This Row],[MonthlyCharges]]*12</f>
        <v>597</v>
      </c>
      <c r="Y6394">
        <f>IF(ChurnTable[[#This Row],[Churn]]="Yes",1,0)</f>
        <v>0</v>
      </c>
      <c r="Z6394">
        <f>IF(ChurnTable[[#This Row],[Churn]]="Yes",ChurnTable[[#This Row],[MonthlyCharges]]*12,0)</f>
        <v>0</v>
      </c>
    </row>
    <row r="6395" spans="1:26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 s="1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 s="2">
        <v>92.4</v>
      </c>
      <c r="T6395" s="2">
        <v>2349.8000000000002</v>
      </c>
      <c r="U6395" t="s">
        <v>24</v>
      </c>
      <c r="V63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95" t="str">
        <f>IF(ChurnTable[[#This Row],[MonthlyCharges]]&lt;35,"Low (&lt;$35)",IF(ChurnTable[[#This Row],[MonthlyCharges]]&lt;70,"Medium ($35-$70)","High (&gt;$70)"))</f>
        <v>High (&gt;$70)</v>
      </c>
      <c r="X6395">
        <f>ChurnTable[[#This Row],[MonthlyCharges]]*12</f>
        <v>1108.8000000000002</v>
      </c>
      <c r="Y6395">
        <f>IF(ChurnTable[[#This Row],[Churn]]="Yes",1,0)</f>
        <v>0</v>
      </c>
      <c r="Z6395">
        <f>IF(ChurnTable[[#This Row],[Churn]]="Yes",ChurnTable[[#This Row],[MonthlyCharges]]*12,0)</f>
        <v>0</v>
      </c>
    </row>
    <row r="6396" spans="1:26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 s="1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 s="2">
        <v>58.2</v>
      </c>
      <c r="T6396" s="2">
        <v>469.25</v>
      </c>
      <c r="U6396" t="s">
        <v>24</v>
      </c>
      <c r="V63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396" t="str">
        <f>IF(ChurnTable[[#This Row],[MonthlyCharges]]&lt;35,"Low (&lt;$35)",IF(ChurnTable[[#This Row],[MonthlyCharges]]&lt;70,"Medium ($35-$70)","High (&gt;$70)"))</f>
        <v>Medium ($35-$70)</v>
      </c>
      <c r="X6396">
        <f>ChurnTable[[#This Row],[MonthlyCharges]]*12</f>
        <v>698.40000000000009</v>
      </c>
      <c r="Y6396">
        <f>IF(ChurnTable[[#This Row],[Churn]]="Yes",1,0)</f>
        <v>0</v>
      </c>
      <c r="Z6396">
        <f>IF(ChurnTable[[#This Row],[Churn]]="Yes",ChurnTable[[#This Row],[MonthlyCharges]]*12,0)</f>
        <v>0</v>
      </c>
    </row>
    <row r="6397" spans="1:26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 s="1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 s="2">
        <v>102.6</v>
      </c>
      <c r="T6397" s="2">
        <v>4213.3500000000004</v>
      </c>
      <c r="U6397" t="s">
        <v>23</v>
      </c>
      <c r="V63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97" t="str">
        <f>IF(ChurnTable[[#This Row],[MonthlyCharges]]&lt;35,"Low (&lt;$35)",IF(ChurnTable[[#This Row],[MonthlyCharges]]&lt;70,"Medium ($35-$70)","High (&gt;$70)"))</f>
        <v>High (&gt;$70)</v>
      </c>
      <c r="X6397">
        <f>ChurnTable[[#This Row],[MonthlyCharges]]*12</f>
        <v>1231.1999999999998</v>
      </c>
      <c r="Y6397">
        <f>IF(ChurnTable[[#This Row],[Churn]]="Yes",1,0)</f>
        <v>1</v>
      </c>
      <c r="Z6397">
        <f>IF(ChurnTable[[#This Row],[Churn]]="Yes",ChurnTable[[#This Row],[MonthlyCharges]]*12,0)</f>
        <v>1231.1999999999998</v>
      </c>
    </row>
    <row r="6398" spans="1:26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 s="1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 s="2">
        <v>91.95</v>
      </c>
      <c r="T6398" s="2">
        <v>3301.05</v>
      </c>
      <c r="U6398" t="s">
        <v>24</v>
      </c>
      <c r="V63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398" t="str">
        <f>IF(ChurnTable[[#This Row],[MonthlyCharges]]&lt;35,"Low (&lt;$35)",IF(ChurnTable[[#This Row],[MonthlyCharges]]&lt;70,"Medium ($35-$70)","High (&gt;$70)"))</f>
        <v>High (&gt;$70)</v>
      </c>
      <c r="X6398">
        <f>ChurnTable[[#This Row],[MonthlyCharges]]*12</f>
        <v>1103.4000000000001</v>
      </c>
      <c r="Y6398">
        <f>IF(ChurnTable[[#This Row],[Churn]]="Yes",1,0)</f>
        <v>0</v>
      </c>
      <c r="Z6398">
        <f>IF(ChurnTable[[#This Row],[Churn]]="Yes",ChurnTable[[#This Row],[MonthlyCharges]]*12,0)</f>
        <v>0</v>
      </c>
    </row>
    <row r="6399" spans="1:26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 s="1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 s="2">
        <v>65.25</v>
      </c>
      <c r="T6399" s="2">
        <v>3529.95</v>
      </c>
      <c r="U6399" t="s">
        <v>24</v>
      </c>
      <c r="V63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399" t="str">
        <f>IF(ChurnTable[[#This Row],[MonthlyCharges]]&lt;35,"Low (&lt;$35)",IF(ChurnTable[[#This Row],[MonthlyCharges]]&lt;70,"Medium ($35-$70)","High (&gt;$70)"))</f>
        <v>Medium ($35-$70)</v>
      </c>
      <c r="X6399">
        <f>ChurnTable[[#This Row],[MonthlyCharges]]*12</f>
        <v>783</v>
      </c>
      <c r="Y6399">
        <f>IF(ChurnTable[[#This Row],[Churn]]="Yes",1,0)</f>
        <v>0</v>
      </c>
      <c r="Z6399">
        <f>IF(ChurnTable[[#This Row],[Churn]]="Yes",ChurnTable[[#This Row],[MonthlyCharges]]*12,0)</f>
        <v>0</v>
      </c>
    </row>
    <row r="6400" spans="1:26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 s="1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 s="2">
        <v>106</v>
      </c>
      <c r="T6400" s="2">
        <v>7723.7</v>
      </c>
      <c r="U6400" t="s">
        <v>23</v>
      </c>
      <c r="V64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00" t="str">
        <f>IF(ChurnTable[[#This Row],[MonthlyCharges]]&lt;35,"Low (&lt;$35)",IF(ChurnTable[[#This Row],[MonthlyCharges]]&lt;70,"Medium ($35-$70)","High (&gt;$70)"))</f>
        <v>High (&gt;$70)</v>
      </c>
      <c r="X6400">
        <f>ChurnTable[[#This Row],[MonthlyCharges]]*12</f>
        <v>1272</v>
      </c>
      <c r="Y6400">
        <f>IF(ChurnTable[[#This Row],[Churn]]="Yes",1,0)</f>
        <v>1</v>
      </c>
      <c r="Z6400">
        <f>IF(ChurnTable[[#This Row],[Churn]]="Yes",ChurnTable[[#This Row],[MonthlyCharges]]*12,0)</f>
        <v>1272</v>
      </c>
    </row>
    <row r="6401" spans="1:26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 s="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 s="2">
        <v>73.099999999999994</v>
      </c>
      <c r="T6401" s="2">
        <v>4144.8999999999996</v>
      </c>
      <c r="U6401" t="s">
        <v>24</v>
      </c>
      <c r="V64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01" t="str">
        <f>IF(ChurnTable[[#This Row],[MonthlyCharges]]&lt;35,"Low (&lt;$35)",IF(ChurnTable[[#This Row],[MonthlyCharges]]&lt;70,"Medium ($35-$70)","High (&gt;$70)"))</f>
        <v>High (&gt;$70)</v>
      </c>
      <c r="X6401">
        <f>ChurnTable[[#This Row],[MonthlyCharges]]*12</f>
        <v>877.19999999999993</v>
      </c>
      <c r="Y6401">
        <f>IF(ChurnTable[[#This Row],[Churn]]="Yes",1,0)</f>
        <v>0</v>
      </c>
      <c r="Z6401">
        <f>IF(ChurnTable[[#This Row],[Churn]]="Yes",ChurnTable[[#This Row],[MonthlyCharges]]*12,0)</f>
        <v>0</v>
      </c>
    </row>
    <row r="6402" spans="1:26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 s="1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 s="2">
        <v>59.75</v>
      </c>
      <c r="T6402" s="2">
        <v>4265</v>
      </c>
      <c r="U6402" t="s">
        <v>24</v>
      </c>
      <c r="V64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02" t="str">
        <f>IF(ChurnTable[[#This Row],[MonthlyCharges]]&lt;35,"Low (&lt;$35)",IF(ChurnTable[[#This Row],[MonthlyCharges]]&lt;70,"Medium ($35-$70)","High (&gt;$70)"))</f>
        <v>Medium ($35-$70)</v>
      </c>
      <c r="X6402">
        <f>ChurnTable[[#This Row],[MonthlyCharges]]*12</f>
        <v>717</v>
      </c>
      <c r="Y6402">
        <f>IF(ChurnTable[[#This Row],[Churn]]="Yes",1,0)</f>
        <v>0</v>
      </c>
      <c r="Z6402">
        <f>IF(ChurnTable[[#This Row],[Churn]]="Yes",ChurnTable[[#This Row],[MonthlyCharges]]*12,0)</f>
        <v>0</v>
      </c>
    </row>
    <row r="6403" spans="1:26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 s="1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 s="2">
        <v>55.1</v>
      </c>
      <c r="T6403" s="2">
        <v>154.65</v>
      </c>
      <c r="U6403" t="s">
        <v>23</v>
      </c>
      <c r="V64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03" t="str">
        <f>IF(ChurnTable[[#This Row],[MonthlyCharges]]&lt;35,"Low (&lt;$35)",IF(ChurnTable[[#This Row],[MonthlyCharges]]&lt;70,"Medium ($35-$70)","High (&gt;$70)"))</f>
        <v>Medium ($35-$70)</v>
      </c>
      <c r="X6403">
        <f>ChurnTable[[#This Row],[MonthlyCharges]]*12</f>
        <v>661.2</v>
      </c>
      <c r="Y6403">
        <f>IF(ChurnTable[[#This Row],[Churn]]="Yes",1,0)</f>
        <v>1</v>
      </c>
      <c r="Z6403">
        <f>IF(ChurnTable[[#This Row],[Churn]]="Yes",ChurnTable[[#This Row],[MonthlyCharges]]*12,0)</f>
        <v>661.2</v>
      </c>
    </row>
    <row r="6404" spans="1:26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 s="1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 s="2">
        <v>59.8</v>
      </c>
      <c r="T6404" s="2">
        <v>3246.45</v>
      </c>
      <c r="U6404" t="s">
        <v>24</v>
      </c>
      <c r="V64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04" t="str">
        <f>IF(ChurnTable[[#This Row],[MonthlyCharges]]&lt;35,"Low (&lt;$35)",IF(ChurnTable[[#This Row],[MonthlyCharges]]&lt;70,"Medium ($35-$70)","High (&gt;$70)"))</f>
        <v>Medium ($35-$70)</v>
      </c>
      <c r="X6404">
        <f>ChurnTable[[#This Row],[MonthlyCharges]]*12</f>
        <v>717.59999999999991</v>
      </c>
      <c r="Y6404">
        <f>IF(ChurnTable[[#This Row],[Churn]]="Yes",1,0)</f>
        <v>0</v>
      </c>
      <c r="Z6404">
        <f>IF(ChurnTable[[#This Row],[Churn]]="Yes",ChurnTable[[#This Row],[MonthlyCharges]]*12,0)</f>
        <v>0</v>
      </c>
    </row>
    <row r="6405" spans="1:26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 s="1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 s="2">
        <v>116.6</v>
      </c>
      <c r="T6405" s="2">
        <v>8337.4500000000007</v>
      </c>
      <c r="U6405" t="s">
        <v>24</v>
      </c>
      <c r="V64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05" t="str">
        <f>IF(ChurnTable[[#This Row],[MonthlyCharges]]&lt;35,"Low (&lt;$35)",IF(ChurnTable[[#This Row],[MonthlyCharges]]&lt;70,"Medium ($35-$70)","High (&gt;$70)"))</f>
        <v>High (&gt;$70)</v>
      </c>
      <c r="X6405">
        <f>ChurnTable[[#This Row],[MonthlyCharges]]*12</f>
        <v>1399.1999999999998</v>
      </c>
      <c r="Y6405">
        <f>IF(ChurnTable[[#This Row],[Churn]]="Yes",1,0)</f>
        <v>0</v>
      </c>
      <c r="Z6405">
        <f>IF(ChurnTable[[#This Row],[Churn]]="Yes",ChurnTable[[#This Row],[MonthlyCharges]]*12,0)</f>
        <v>0</v>
      </c>
    </row>
    <row r="6406" spans="1:26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 s="1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 s="2">
        <v>109.3</v>
      </c>
      <c r="T6406" s="2">
        <v>5731.4</v>
      </c>
      <c r="U6406" t="s">
        <v>24</v>
      </c>
      <c r="V64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06" t="str">
        <f>IF(ChurnTable[[#This Row],[MonthlyCharges]]&lt;35,"Low (&lt;$35)",IF(ChurnTable[[#This Row],[MonthlyCharges]]&lt;70,"Medium ($35-$70)","High (&gt;$70)"))</f>
        <v>High (&gt;$70)</v>
      </c>
      <c r="X6406">
        <f>ChurnTable[[#This Row],[MonthlyCharges]]*12</f>
        <v>1311.6</v>
      </c>
      <c r="Y6406">
        <f>IF(ChurnTable[[#This Row],[Churn]]="Yes",1,0)</f>
        <v>0</v>
      </c>
      <c r="Z6406">
        <f>IF(ChurnTable[[#This Row],[Churn]]="Yes",ChurnTable[[#This Row],[MonthlyCharges]]*12,0)</f>
        <v>0</v>
      </c>
    </row>
    <row r="6407" spans="1:26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 s="1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 s="2">
        <v>101.4</v>
      </c>
      <c r="T6407" s="2">
        <v>6176.6</v>
      </c>
      <c r="U6407" t="s">
        <v>24</v>
      </c>
      <c r="V64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07" t="str">
        <f>IF(ChurnTable[[#This Row],[MonthlyCharges]]&lt;35,"Low (&lt;$35)",IF(ChurnTable[[#This Row],[MonthlyCharges]]&lt;70,"Medium ($35-$70)","High (&gt;$70)"))</f>
        <v>High (&gt;$70)</v>
      </c>
      <c r="X6407">
        <f>ChurnTable[[#This Row],[MonthlyCharges]]*12</f>
        <v>1216.8000000000002</v>
      </c>
      <c r="Y6407">
        <f>IF(ChurnTable[[#This Row],[Churn]]="Yes",1,0)</f>
        <v>0</v>
      </c>
      <c r="Z6407">
        <f>IF(ChurnTable[[#This Row],[Churn]]="Yes",ChurnTable[[#This Row],[MonthlyCharges]]*12,0)</f>
        <v>0</v>
      </c>
    </row>
    <row r="6408" spans="1:26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 s="1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 s="2">
        <v>50.65</v>
      </c>
      <c r="T6408" s="2">
        <v>1905.4</v>
      </c>
      <c r="U6408" t="s">
        <v>24</v>
      </c>
      <c r="V64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08" t="str">
        <f>IF(ChurnTable[[#This Row],[MonthlyCharges]]&lt;35,"Low (&lt;$35)",IF(ChurnTable[[#This Row],[MonthlyCharges]]&lt;70,"Medium ($35-$70)","High (&gt;$70)"))</f>
        <v>Medium ($35-$70)</v>
      </c>
      <c r="X6408">
        <f>ChurnTable[[#This Row],[MonthlyCharges]]*12</f>
        <v>607.79999999999995</v>
      </c>
      <c r="Y6408">
        <f>IF(ChurnTable[[#This Row],[Churn]]="Yes",1,0)</f>
        <v>0</v>
      </c>
      <c r="Z6408">
        <f>IF(ChurnTable[[#This Row],[Churn]]="Yes",ChurnTable[[#This Row],[MonthlyCharges]]*12,0)</f>
        <v>0</v>
      </c>
    </row>
    <row r="6409" spans="1:26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 s="1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 s="2">
        <v>56.15</v>
      </c>
      <c r="T6409" s="2">
        <v>931.9</v>
      </c>
      <c r="U6409" t="s">
        <v>24</v>
      </c>
      <c r="V64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09" t="str">
        <f>IF(ChurnTable[[#This Row],[MonthlyCharges]]&lt;35,"Low (&lt;$35)",IF(ChurnTable[[#This Row],[MonthlyCharges]]&lt;70,"Medium ($35-$70)","High (&gt;$70)"))</f>
        <v>Medium ($35-$70)</v>
      </c>
      <c r="X6409">
        <f>ChurnTable[[#This Row],[MonthlyCharges]]*12</f>
        <v>673.8</v>
      </c>
      <c r="Y6409">
        <f>IF(ChurnTable[[#This Row],[Churn]]="Yes",1,0)</f>
        <v>0</v>
      </c>
      <c r="Z6409">
        <f>IF(ChurnTable[[#This Row],[Churn]]="Yes",ChurnTable[[#This Row],[MonthlyCharges]]*12,0)</f>
        <v>0</v>
      </c>
    </row>
    <row r="6410" spans="1:26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 s="1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 s="2">
        <v>106.5</v>
      </c>
      <c r="T6410" s="2">
        <v>7348.8</v>
      </c>
      <c r="U6410" t="s">
        <v>23</v>
      </c>
      <c r="V64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10" t="str">
        <f>IF(ChurnTable[[#This Row],[MonthlyCharges]]&lt;35,"Low (&lt;$35)",IF(ChurnTable[[#This Row],[MonthlyCharges]]&lt;70,"Medium ($35-$70)","High (&gt;$70)"))</f>
        <v>High (&gt;$70)</v>
      </c>
      <c r="X6410">
        <f>ChurnTable[[#This Row],[MonthlyCharges]]*12</f>
        <v>1278</v>
      </c>
      <c r="Y6410">
        <f>IF(ChurnTable[[#This Row],[Churn]]="Yes",1,0)</f>
        <v>1</v>
      </c>
      <c r="Z6410">
        <f>IF(ChurnTable[[#This Row],[Churn]]="Yes",ChurnTable[[#This Row],[MonthlyCharges]]*12,0)</f>
        <v>1278</v>
      </c>
    </row>
    <row r="6411" spans="1:26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 s="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 s="2">
        <v>19.2</v>
      </c>
      <c r="T6411" s="2">
        <v>776.25</v>
      </c>
      <c r="U6411" t="s">
        <v>24</v>
      </c>
      <c r="V64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11" t="str">
        <f>IF(ChurnTable[[#This Row],[MonthlyCharges]]&lt;35,"Low (&lt;$35)",IF(ChurnTable[[#This Row],[MonthlyCharges]]&lt;70,"Medium ($35-$70)","High (&gt;$70)"))</f>
        <v>Low (&lt;$35)</v>
      </c>
      <c r="X6411">
        <f>ChurnTable[[#This Row],[MonthlyCharges]]*12</f>
        <v>230.39999999999998</v>
      </c>
      <c r="Y6411">
        <f>IF(ChurnTable[[#This Row],[Churn]]="Yes",1,0)</f>
        <v>0</v>
      </c>
      <c r="Z6411">
        <f>IF(ChurnTable[[#This Row],[Churn]]="Yes",ChurnTable[[#This Row],[MonthlyCharges]]*12,0)</f>
        <v>0</v>
      </c>
    </row>
    <row r="6412" spans="1:26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 s="1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 s="2">
        <v>83</v>
      </c>
      <c r="T6412" s="2">
        <v>5243.05</v>
      </c>
      <c r="U6412" t="s">
        <v>24</v>
      </c>
      <c r="V64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12" t="str">
        <f>IF(ChurnTable[[#This Row],[MonthlyCharges]]&lt;35,"Low (&lt;$35)",IF(ChurnTable[[#This Row],[MonthlyCharges]]&lt;70,"Medium ($35-$70)","High (&gt;$70)"))</f>
        <v>High (&gt;$70)</v>
      </c>
      <c r="X6412">
        <f>ChurnTable[[#This Row],[MonthlyCharges]]*12</f>
        <v>996</v>
      </c>
      <c r="Y6412">
        <f>IF(ChurnTable[[#This Row],[Churn]]="Yes",1,0)</f>
        <v>0</v>
      </c>
      <c r="Z6412">
        <f>IF(ChurnTable[[#This Row],[Churn]]="Yes",ChurnTable[[#This Row],[MonthlyCharges]]*12,0)</f>
        <v>0</v>
      </c>
    </row>
    <row r="6413" spans="1:26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 s="1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 s="2">
        <v>70.099999999999994</v>
      </c>
      <c r="T6413" s="2">
        <v>141.65</v>
      </c>
      <c r="U6413" t="s">
        <v>24</v>
      </c>
      <c r="V64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13" t="str">
        <f>IF(ChurnTable[[#This Row],[MonthlyCharges]]&lt;35,"Low (&lt;$35)",IF(ChurnTable[[#This Row],[MonthlyCharges]]&lt;70,"Medium ($35-$70)","High (&gt;$70)"))</f>
        <v>High (&gt;$70)</v>
      </c>
      <c r="X6413">
        <f>ChurnTable[[#This Row],[MonthlyCharges]]*12</f>
        <v>841.19999999999993</v>
      </c>
      <c r="Y6413">
        <f>IF(ChurnTable[[#This Row],[Churn]]="Yes",1,0)</f>
        <v>0</v>
      </c>
      <c r="Z6413">
        <f>IF(ChurnTable[[#This Row],[Churn]]="Yes",ChurnTable[[#This Row],[MonthlyCharges]]*12,0)</f>
        <v>0</v>
      </c>
    </row>
    <row r="6414" spans="1:26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 s="1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 s="2">
        <v>108.3</v>
      </c>
      <c r="T6414" s="2">
        <v>7679.65</v>
      </c>
      <c r="U6414" t="s">
        <v>24</v>
      </c>
      <c r="V64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14" t="str">
        <f>IF(ChurnTable[[#This Row],[MonthlyCharges]]&lt;35,"Low (&lt;$35)",IF(ChurnTable[[#This Row],[MonthlyCharges]]&lt;70,"Medium ($35-$70)","High (&gt;$70)"))</f>
        <v>High (&gt;$70)</v>
      </c>
      <c r="X6414">
        <f>ChurnTable[[#This Row],[MonthlyCharges]]*12</f>
        <v>1299.5999999999999</v>
      </c>
      <c r="Y6414">
        <f>IF(ChurnTable[[#This Row],[Churn]]="Yes",1,0)</f>
        <v>0</v>
      </c>
      <c r="Z6414">
        <f>IF(ChurnTable[[#This Row],[Churn]]="Yes",ChurnTable[[#This Row],[MonthlyCharges]]*12,0)</f>
        <v>0</v>
      </c>
    </row>
    <row r="6415" spans="1:26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 s="1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 s="2">
        <v>91.05</v>
      </c>
      <c r="T6415" s="2">
        <v>2954.5</v>
      </c>
      <c r="U6415" t="s">
        <v>23</v>
      </c>
      <c r="V64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15" t="str">
        <f>IF(ChurnTable[[#This Row],[MonthlyCharges]]&lt;35,"Low (&lt;$35)",IF(ChurnTable[[#This Row],[MonthlyCharges]]&lt;70,"Medium ($35-$70)","High (&gt;$70)"))</f>
        <v>High (&gt;$70)</v>
      </c>
      <c r="X6415">
        <f>ChurnTable[[#This Row],[MonthlyCharges]]*12</f>
        <v>1092.5999999999999</v>
      </c>
      <c r="Y6415">
        <f>IF(ChurnTable[[#This Row],[Churn]]="Yes",1,0)</f>
        <v>1</v>
      </c>
      <c r="Z6415">
        <f>IF(ChurnTable[[#This Row],[Churn]]="Yes",ChurnTable[[#This Row],[MonthlyCharges]]*12,0)</f>
        <v>1092.5999999999999</v>
      </c>
    </row>
    <row r="6416" spans="1:26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 s="1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 s="2">
        <v>25.25</v>
      </c>
      <c r="T6416" s="2">
        <v>1006.9</v>
      </c>
      <c r="U6416" t="s">
        <v>24</v>
      </c>
      <c r="V64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16" t="str">
        <f>IF(ChurnTable[[#This Row],[MonthlyCharges]]&lt;35,"Low (&lt;$35)",IF(ChurnTable[[#This Row],[MonthlyCharges]]&lt;70,"Medium ($35-$70)","High (&gt;$70)"))</f>
        <v>Low (&lt;$35)</v>
      </c>
      <c r="X6416">
        <f>ChurnTable[[#This Row],[MonthlyCharges]]*12</f>
        <v>303</v>
      </c>
      <c r="Y6416">
        <f>IF(ChurnTable[[#This Row],[Churn]]="Yes",1,0)</f>
        <v>0</v>
      </c>
      <c r="Z6416">
        <f>IF(ChurnTable[[#This Row],[Churn]]="Yes",ChurnTable[[#This Row],[MonthlyCharges]]*12,0)</f>
        <v>0</v>
      </c>
    </row>
    <row r="6417" spans="1:26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 s="1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 s="2">
        <v>45.35</v>
      </c>
      <c r="T6417" s="2">
        <v>2540.1</v>
      </c>
      <c r="U6417" t="s">
        <v>24</v>
      </c>
      <c r="V64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17" t="str">
        <f>IF(ChurnTable[[#This Row],[MonthlyCharges]]&lt;35,"Low (&lt;$35)",IF(ChurnTable[[#This Row],[MonthlyCharges]]&lt;70,"Medium ($35-$70)","High (&gt;$70)"))</f>
        <v>Medium ($35-$70)</v>
      </c>
      <c r="X6417">
        <f>ChurnTable[[#This Row],[MonthlyCharges]]*12</f>
        <v>544.20000000000005</v>
      </c>
      <c r="Y6417">
        <f>IF(ChurnTable[[#This Row],[Churn]]="Yes",1,0)</f>
        <v>0</v>
      </c>
      <c r="Z6417">
        <f>IF(ChurnTable[[#This Row],[Churn]]="Yes",ChurnTable[[#This Row],[MonthlyCharges]]*12,0)</f>
        <v>0</v>
      </c>
    </row>
    <row r="6418" spans="1:26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 s="1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 s="2">
        <v>43.9</v>
      </c>
      <c r="T6418" s="2">
        <v>3097.2</v>
      </c>
      <c r="U6418" t="s">
        <v>24</v>
      </c>
      <c r="V64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18" t="str">
        <f>IF(ChurnTable[[#This Row],[MonthlyCharges]]&lt;35,"Low (&lt;$35)",IF(ChurnTable[[#This Row],[MonthlyCharges]]&lt;70,"Medium ($35-$70)","High (&gt;$70)"))</f>
        <v>Medium ($35-$70)</v>
      </c>
      <c r="X6418">
        <f>ChurnTable[[#This Row],[MonthlyCharges]]*12</f>
        <v>526.79999999999995</v>
      </c>
      <c r="Y6418">
        <f>IF(ChurnTable[[#This Row],[Churn]]="Yes",1,0)</f>
        <v>0</v>
      </c>
      <c r="Z6418">
        <f>IF(ChurnTable[[#This Row],[Churn]]="Yes",ChurnTable[[#This Row],[MonthlyCharges]]*12,0)</f>
        <v>0</v>
      </c>
    </row>
    <row r="6419" spans="1:26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 s="1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 s="2">
        <v>77.5</v>
      </c>
      <c r="T6419" s="2">
        <v>3807.35</v>
      </c>
      <c r="U6419" t="s">
        <v>23</v>
      </c>
      <c r="V64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19" t="str">
        <f>IF(ChurnTable[[#This Row],[MonthlyCharges]]&lt;35,"Low (&lt;$35)",IF(ChurnTable[[#This Row],[MonthlyCharges]]&lt;70,"Medium ($35-$70)","High (&gt;$70)"))</f>
        <v>High (&gt;$70)</v>
      </c>
      <c r="X6419">
        <f>ChurnTable[[#This Row],[MonthlyCharges]]*12</f>
        <v>930</v>
      </c>
      <c r="Y6419">
        <f>IF(ChurnTable[[#This Row],[Churn]]="Yes",1,0)</f>
        <v>1</v>
      </c>
      <c r="Z6419">
        <f>IF(ChurnTable[[#This Row],[Churn]]="Yes",ChurnTable[[#This Row],[MonthlyCharges]]*12,0)</f>
        <v>930</v>
      </c>
    </row>
    <row r="6420" spans="1:26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 s="1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 s="2">
        <v>79.3</v>
      </c>
      <c r="T6420" s="2">
        <v>2484</v>
      </c>
      <c r="U6420" t="s">
        <v>24</v>
      </c>
      <c r="V64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20" t="str">
        <f>IF(ChurnTable[[#This Row],[MonthlyCharges]]&lt;35,"Low (&lt;$35)",IF(ChurnTable[[#This Row],[MonthlyCharges]]&lt;70,"Medium ($35-$70)","High (&gt;$70)"))</f>
        <v>High (&gt;$70)</v>
      </c>
      <c r="X6420">
        <f>ChurnTable[[#This Row],[MonthlyCharges]]*12</f>
        <v>951.59999999999991</v>
      </c>
      <c r="Y6420">
        <f>IF(ChurnTable[[#This Row],[Churn]]="Yes",1,0)</f>
        <v>0</v>
      </c>
      <c r="Z6420">
        <f>IF(ChurnTable[[#This Row],[Churn]]="Yes",ChurnTable[[#This Row],[MonthlyCharges]]*12,0)</f>
        <v>0</v>
      </c>
    </row>
    <row r="6421" spans="1:26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 s="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 s="2">
        <v>84.9</v>
      </c>
      <c r="T6421" s="2">
        <v>5785.65</v>
      </c>
      <c r="U6421" t="s">
        <v>24</v>
      </c>
      <c r="V64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21" t="str">
        <f>IF(ChurnTable[[#This Row],[MonthlyCharges]]&lt;35,"Low (&lt;$35)",IF(ChurnTable[[#This Row],[MonthlyCharges]]&lt;70,"Medium ($35-$70)","High (&gt;$70)"))</f>
        <v>High (&gt;$70)</v>
      </c>
      <c r="X6421">
        <f>ChurnTable[[#This Row],[MonthlyCharges]]*12</f>
        <v>1018.8000000000001</v>
      </c>
      <c r="Y6421">
        <f>IF(ChurnTable[[#This Row],[Churn]]="Yes",1,0)</f>
        <v>0</v>
      </c>
      <c r="Z6421">
        <f>IF(ChurnTable[[#This Row],[Churn]]="Yes",ChurnTable[[#This Row],[MonthlyCharges]]*12,0)</f>
        <v>0</v>
      </c>
    </row>
    <row r="6422" spans="1:26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 s="1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 s="2">
        <v>79.25</v>
      </c>
      <c r="T6422" s="2">
        <v>2619.15</v>
      </c>
      <c r="U6422" t="s">
        <v>24</v>
      </c>
      <c r="V64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22" t="str">
        <f>IF(ChurnTable[[#This Row],[MonthlyCharges]]&lt;35,"Low (&lt;$35)",IF(ChurnTable[[#This Row],[MonthlyCharges]]&lt;70,"Medium ($35-$70)","High (&gt;$70)"))</f>
        <v>High (&gt;$70)</v>
      </c>
      <c r="X6422">
        <f>ChurnTable[[#This Row],[MonthlyCharges]]*12</f>
        <v>951</v>
      </c>
      <c r="Y6422">
        <f>IF(ChurnTable[[#This Row],[Churn]]="Yes",1,0)</f>
        <v>0</v>
      </c>
      <c r="Z6422">
        <f>IF(ChurnTable[[#This Row],[Churn]]="Yes",ChurnTable[[#This Row],[MonthlyCharges]]*12,0)</f>
        <v>0</v>
      </c>
    </row>
    <row r="6423" spans="1:26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 s="1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 s="2">
        <v>71.05</v>
      </c>
      <c r="T6423" s="2">
        <v>1524.85</v>
      </c>
      <c r="U6423" t="s">
        <v>24</v>
      </c>
      <c r="V64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23" t="str">
        <f>IF(ChurnTable[[#This Row],[MonthlyCharges]]&lt;35,"Low (&lt;$35)",IF(ChurnTable[[#This Row],[MonthlyCharges]]&lt;70,"Medium ($35-$70)","High (&gt;$70)"))</f>
        <v>High (&gt;$70)</v>
      </c>
      <c r="X6423">
        <f>ChurnTable[[#This Row],[MonthlyCharges]]*12</f>
        <v>852.59999999999991</v>
      </c>
      <c r="Y6423">
        <f>IF(ChurnTable[[#This Row],[Churn]]="Yes",1,0)</f>
        <v>0</v>
      </c>
      <c r="Z6423">
        <f>IF(ChurnTable[[#This Row],[Churn]]="Yes",ChurnTable[[#This Row],[MonthlyCharges]]*12,0)</f>
        <v>0</v>
      </c>
    </row>
    <row r="6424" spans="1:26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 s="1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 s="2">
        <v>53.75</v>
      </c>
      <c r="T6424" s="2">
        <v>2790.65</v>
      </c>
      <c r="U6424" t="s">
        <v>24</v>
      </c>
      <c r="V64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24" t="str">
        <f>IF(ChurnTable[[#This Row],[MonthlyCharges]]&lt;35,"Low (&lt;$35)",IF(ChurnTable[[#This Row],[MonthlyCharges]]&lt;70,"Medium ($35-$70)","High (&gt;$70)"))</f>
        <v>Medium ($35-$70)</v>
      </c>
      <c r="X6424">
        <f>ChurnTable[[#This Row],[MonthlyCharges]]*12</f>
        <v>645</v>
      </c>
      <c r="Y6424">
        <f>IF(ChurnTable[[#This Row],[Churn]]="Yes",1,0)</f>
        <v>0</v>
      </c>
      <c r="Z6424">
        <f>IF(ChurnTable[[#This Row],[Churn]]="Yes",ChurnTable[[#This Row],[MonthlyCharges]]*12,0)</f>
        <v>0</v>
      </c>
    </row>
    <row r="6425" spans="1:26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 s="1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 s="2">
        <v>24.25</v>
      </c>
      <c r="T6425" s="2">
        <v>1784.5</v>
      </c>
      <c r="U6425" t="s">
        <v>24</v>
      </c>
      <c r="V64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25" t="str">
        <f>IF(ChurnTable[[#This Row],[MonthlyCharges]]&lt;35,"Low (&lt;$35)",IF(ChurnTable[[#This Row],[MonthlyCharges]]&lt;70,"Medium ($35-$70)","High (&gt;$70)"))</f>
        <v>Low (&lt;$35)</v>
      </c>
      <c r="X6425">
        <f>ChurnTable[[#This Row],[MonthlyCharges]]*12</f>
        <v>291</v>
      </c>
      <c r="Y6425">
        <f>IF(ChurnTable[[#This Row],[Churn]]="Yes",1,0)</f>
        <v>0</v>
      </c>
      <c r="Z6425">
        <f>IF(ChurnTable[[#This Row],[Churn]]="Yes",ChurnTable[[#This Row],[MonthlyCharges]]*12,0)</f>
        <v>0</v>
      </c>
    </row>
    <row r="6426" spans="1:26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 s="1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 s="2">
        <v>54.2</v>
      </c>
      <c r="T6426" s="2">
        <v>3937.45</v>
      </c>
      <c r="U6426" t="s">
        <v>23</v>
      </c>
      <c r="V64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26" t="str">
        <f>IF(ChurnTable[[#This Row],[MonthlyCharges]]&lt;35,"Low (&lt;$35)",IF(ChurnTable[[#This Row],[MonthlyCharges]]&lt;70,"Medium ($35-$70)","High (&gt;$70)"))</f>
        <v>Medium ($35-$70)</v>
      </c>
      <c r="X6426">
        <f>ChurnTable[[#This Row],[MonthlyCharges]]*12</f>
        <v>650.40000000000009</v>
      </c>
      <c r="Y6426">
        <f>IF(ChurnTable[[#This Row],[Churn]]="Yes",1,0)</f>
        <v>1</v>
      </c>
      <c r="Z6426">
        <f>IF(ChurnTable[[#This Row],[Churn]]="Yes",ChurnTable[[#This Row],[MonthlyCharges]]*12,0)</f>
        <v>650.40000000000009</v>
      </c>
    </row>
    <row r="6427" spans="1:26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 s="1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 s="2">
        <v>44.25</v>
      </c>
      <c r="T6427" s="2">
        <v>2276.1</v>
      </c>
      <c r="U6427" t="s">
        <v>24</v>
      </c>
      <c r="V64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27" t="str">
        <f>IF(ChurnTable[[#This Row],[MonthlyCharges]]&lt;35,"Low (&lt;$35)",IF(ChurnTable[[#This Row],[MonthlyCharges]]&lt;70,"Medium ($35-$70)","High (&gt;$70)"))</f>
        <v>Medium ($35-$70)</v>
      </c>
      <c r="X6427">
        <f>ChurnTable[[#This Row],[MonthlyCharges]]*12</f>
        <v>531</v>
      </c>
      <c r="Y6427">
        <f>IF(ChurnTable[[#This Row],[Churn]]="Yes",1,0)</f>
        <v>0</v>
      </c>
      <c r="Z6427">
        <f>IF(ChurnTable[[#This Row],[Churn]]="Yes",ChurnTable[[#This Row],[MonthlyCharges]]*12,0)</f>
        <v>0</v>
      </c>
    </row>
    <row r="6428" spans="1:26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 s="1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 s="2">
        <v>50.05</v>
      </c>
      <c r="T6428" s="2">
        <v>2029.05</v>
      </c>
      <c r="U6428" t="s">
        <v>24</v>
      </c>
      <c r="V64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28" t="str">
        <f>IF(ChurnTable[[#This Row],[MonthlyCharges]]&lt;35,"Low (&lt;$35)",IF(ChurnTable[[#This Row],[MonthlyCharges]]&lt;70,"Medium ($35-$70)","High (&gt;$70)"))</f>
        <v>Medium ($35-$70)</v>
      </c>
      <c r="X6428">
        <f>ChurnTable[[#This Row],[MonthlyCharges]]*12</f>
        <v>600.59999999999991</v>
      </c>
      <c r="Y6428">
        <f>IF(ChurnTable[[#This Row],[Churn]]="Yes",1,0)</f>
        <v>0</v>
      </c>
      <c r="Z6428">
        <f>IF(ChurnTable[[#This Row],[Churn]]="Yes",ChurnTable[[#This Row],[MonthlyCharges]]*12,0)</f>
        <v>0</v>
      </c>
    </row>
    <row r="6429" spans="1:26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 s="1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 s="2">
        <v>20.149999999999999</v>
      </c>
      <c r="T6429" s="2">
        <v>802.35</v>
      </c>
      <c r="U6429" t="s">
        <v>24</v>
      </c>
      <c r="V64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29" t="str">
        <f>IF(ChurnTable[[#This Row],[MonthlyCharges]]&lt;35,"Low (&lt;$35)",IF(ChurnTable[[#This Row],[MonthlyCharges]]&lt;70,"Medium ($35-$70)","High (&gt;$70)"))</f>
        <v>Low (&lt;$35)</v>
      </c>
      <c r="X6429">
        <f>ChurnTable[[#This Row],[MonthlyCharges]]*12</f>
        <v>241.79999999999998</v>
      </c>
      <c r="Y6429">
        <f>IF(ChurnTable[[#This Row],[Churn]]="Yes",1,0)</f>
        <v>0</v>
      </c>
      <c r="Z6429">
        <f>IF(ChurnTable[[#This Row],[Churn]]="Yes",ChurnTable[[#This Row],[MonthlyCharges]]*12,0)</f>
        <v>0</v>
      </c>
    </row>
    <row r="6430" spans="1:26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 s="1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 s="2">
        <v>69.25</v>
      </c>
      <c r="T6430" s="2">
        <v>418.4</v>
      </c>
      <c r="U6430" t="s">
        <v>23</v>
      </c>
      <c r="V64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30" t="str">
        <f>IF(ChurnTable[[#This Row],[MonthlyCharges]]&lt;35,"Low (&lt;$35)",IF(ChurnTable[[#This Row],[MonthlyCharges]]&lt;70,"Medium ($35-$70)","High (&gt;$70)"))</f>
        <v>Medium ($35-$70)</v>
      </c>
      <c r="X6430">
        <f>ChurnTable[[#This Row],[MonthlyCharges]]*12</f>
        <v>831</v>
      </c>
      <c r="Y6430">
        <f>IF(ChurnTable[[#This Row],[Churn]]="Yes",1,0)</f>
        <v>1</v>
      </c>
      <c r="Z6430">
        <f>IF(ChurnTable[[#This Row],[Churn]]="Yes",ChurnTable[[#This Row],[MonthlyCharges]]*12,0)</f>
        <v>831</v>
      </c>
    </row>
    <row r="6431" spans="1:26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 s="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 s="2">
        <v>69.349999999999994</v>
      </c>
      <c r="T6431" s="2">
        <v>4653.25</v>
      </c>
      <c r="U6431" t="s">
        <v>24</v>
      </c>
      <c r="V64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31" t="str">
        <f>IF(ChurnTable[[#This Row],[MonthlyCharges]]&lt;35,"Low (&lt;$35)",IF(ChurnTable[[#This Row],[MonthlyCharges]]&lt;70,"Medium ($35-$70)","High (&gt;$70)"))</f>
        <v>Medium ($35-$70)</v>
      </c>
      <c r="X6431">
        <f>ChurnTable[[#This Row],[MonthlyCharges]]*12</f>
        <v>832.19999999999993</v>
      </c>
      <c r="Y6431">
        <f>IF(ChurnTable[[#This Row],[Churn]]="Yes",1,0)</f>
        <v>0</v>
      </c>
      <c r="Z6431">
        <f>IF(ChurnTable[[#This Row],[Churn]]="Yes",ChurnTable[[#This Row],[MonthlyCharges]]*12,0)</f>
        <v>0</v>
      </c>
    </row>
    <row r="6432" spans="1:26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 s="1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 s="2">
        <v>19.350000000000001</v>
      </c>
      <c r="T6432" s="2">
        <v>275.89999999999998</v>
      </c>
      <c r="U6432" t="s">
        <v>24</v>
      </c>
      <c r="V64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32" t="str">
        <f>IF(ChurnTable[[#This Row],[MonthlyCharges]]&lt;35,"Low (&lt;$35)",IF(ChurnTable[[#This Row],[MonthlyCharges]]&lt;70,"Medium ($35-$70)","High (&gt;$70)"))</f>
        <v>Low (&lt;$35)</v>
      </c>
      <c r="X6432">
        <f>ChurnTable[[#This Row],[MonthlyCharges]]*12</f>
        <v>232.20000000000002</v>
      </c>
      <c r="Y6432">
        <f>IF(ChurnTable[[#This Row],[Churn]]="Yes",1,0)</f>
        <v>0</v>
      </c>
      <c r="Z6432">
        <f>IF(ChurnTable[[#This Row],[Churn]]="Yes",ChurnTable[[#This Row],[MonthlyCharges]]*12,0)</f>
        <v>0</v>
      </c>
    </row>
    <row r="6433" spans="1:26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 s="1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 s="2">
        <v>19.149999999999999</v>
      </c>
      <c r="T6433" s="2">
        <v>343.45</v>
      </c>
      <c r="U6433" t="s">
        <v>24</v>
      </c>
      <c r="V64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33" t="str">
        <f>IF(ChurnTable[[#This Row],[MonthlyCharges]]&lt;35,"Low (&lt;$35)",IF(ChurnTable[[#This Row],[MonthlyCharges]]&lt;70,"Medium ($35-$70)","High (&gt;$70)"))</f>
        <v>Low (&lt;$35)</v>
      </c>
      <c r="X6433">
        <f>ChurnTable[[#This Row],[MonthlyCharges]]*12</f>
        <v>229.79999999999998</v>
      </c>
      <c r="Y6433">
        <f>IF(ChurnTable[[#This Row],[Churn]]="Yes",1,0)</f>
        <v>0</v>
      </c>
      <c r="Z6433">
        <f>IF(ChurnTable[[#This Row],[Churn]]="Yes",ChurnTable[[#This Row],[MonthlyCharges]]*12,0)</f>
        <v>0</v>
      </c>
    </row>
    <row r="6434" spans="1:26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 s="1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 s="2">
        <v>61</v>
      </c>
      <c r="T6434" s="2">
        <v>2130.4499999999998</v>
      </c>
      <c r="U6434" t="s">
        <v>24</v>
      </c>
      <c r="V64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34" t="str">
        <f>IF(ChurnTable[[#This Row],[MonthlyCharges]]&lt;35,"Low (&lt;$35)",IF(ChurnTable[[#This Row],[MonthlyCharges]]&lt;70,"Medium ($35-$70)","High (&gt;$70)"))</f>
        <v>Medium ($35-$70)</v>
      </c>
      <c r="X6434">
        <f>ChurnTable[[#This Row],[MonthlyCharges]]*12</f>
        <v>732</v>
      </c>
      <c r="Y6434">
        <f>IF(ChurnTable[[#This Row],[Churn]]="Yes",1,0)</f>
        <v>0</v>
      </c>
      <c r="Z6434">
        <f>IF(ChurnTable[[#This Row],[Churn]]="Yes",ChurnTable[[#This Row],[MonthlyCharges]]*12,0)</f>
        <v>0</v>
      </c>
    </row>
    <row r="6435" spans="1:26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 s="1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 s="2">
        <v>20.5</v>
      </c>
      <c r="T6435" s="2">
        <v>1191.4000000000001</v>
      </c>
      <c r="U6435" t="s">
        <v>24</v>
      </c>
      <c r="V64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35" t="str">
        <f>IF(ChurnTable[[#This Row],[MonthlyCharges]]&lt;35,"Low (&lt;$35)",IF(ChurnTable[[#This Row],[MonthlyCharges]]&lt;70,"Medium ($35-$70)","High (&gt;$70)"))</f>
        <v>Low (&lt;$35)</v>
      </c>
      <c r="X6435">
        <f>ChurnTable[[#This Row],[MonthlyCharges]]*12</f>
        <v>246</v>
      </c>
      <c r="Y6435">
        <f>IF(ChurnTable[[#This Row],[Churn]]="Yes",1,0)</f>
        <v>0</v>
      </c>
      <c r="Z6435">
        <f>IF(ChurnTable[[#This Row],[Churn]]="Yes",ChurnTable[[#This Row],[MonthlyCharges]]*12,0)</f>
        <v>0</v>
      </c>
    </row>
    <row r="6436" spans="1:26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 s="1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 s="2">
        <v>50.5</v>
      </c>
      <c r="T6436" s="2">
        <v>50.5</v>
      </c>
      <c r="U6436" t="s">
        <v>23</v>
      </c>
      <c r="V64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36" t="str">
        <f>IF(ChurnTable[[#This Row],[MonthlyCharges]]&lt;35,"Low (&lt;$35)",IF(ChurnTable[[#This Row],[MonthlyCharges]]&lt;70,"Medium ($35-$70)","High (&gt;$70)"))</f>
        <v>Medium ($35-$70)</v>
      </c>
      <c r="X6436">
        <f>ChurnTable[[#This Row],[MonthlyCharges]]*12</f>
        <v>606</v>
      </c>
      <c r="Y6436">
        <f>IF(ChurnTable[[#This Row],[Churn]]="Yes",1,0)</f>
        <v>1</v>
      </c>
      <c r="Z6436">
        <f>IF(ChurnTable[[#This Row],[Churn]]="Yes",ChurnTable[[#This Row],[MonthlyCharges]]*12,0)</f>
        <v>606</v>
      </c>
    </row>
    <row r="6437" spans="1:26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 s="1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 s="2">
        <v>50.2</v>
      </c>
      <c r="T6437" s="2">
        <v>2554</v>
      </c>
      <c r="U6437" t="s">
        <v>24</v>
      </c>
      <c r="V64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37" t="str">
        <f>IF(ChurnTable[[#This Row],[MonthlyCharges]]&lt;35,"Low (&lt;$35)",IF(ChurnTable[[#This Row],[MonthlyCharges]]&lt;70,"Medium ($35-$70)","High (&gt;$70)"))</f>
        <v>Medium ($35-$70)</v>
      </c>
      <c r="X6437">
        <f>ChurnTable[[#This Row],[MonthlyCharges]]*12</f>
        <v>602.40000000000009</v>
      </c>
      <c r="Y6437">
        <f>IF(ChurnTable[[#This Row],[Churn]]="Yes",1,0)</f>
        <v>0</v>
      </c>
      <c r="Z6437">
        <f>IF(ChurnTable[[#This Row],[Churn]]="Yes",ChurnTable[[#This Row],[MonthlyCharges]]*12,0)</f>
        <v>0</v>
      </c>
    </row>
    <row r="6438" spans="1:26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 s="1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 s="2">
        <v>79.599999999999994</v>
      </c>
      <c r="T6438" s="2">
        <v>5589.45</v>
      </c>
      <c r="U6438" t="s">
        <v>24</v>
      </c>
      <c r="V64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38" t="str">
        <f>IF(ChurnTable[[#This Row],[MonthlyCharges]]&lt;35,"Low (&lt;$35)",IF(ChurnTable[[#This Row],[MonthlyCharges]]&lt;70,"Medium ($35-$70)","High (&gt;$70)"))</f>
        <v>High (&gt;$70)</v>
      </c>
      <c r="X6438">
        <f>ChurnTable[[#This Row],[MonthlyCharges]]*12</f>
        <v>955.19999999999993</v>
      </c>
      <c r="Y6438">
        <f>IF(ChurnTable[[#This Row],[Churn]]="Yes",1,0)</f>
        <v>0</v>
      </c>
      <c r="Z6438">
        <f>IF(ChurnTable[[#This Row],[Churn]]="Yes",ChurnTable[[#This Row],[MonthlyCharges]]*12,0)</f>
        <v>0</v>
      </c>
    </row>
    <row r="6439" spans="1:26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 s="1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 s="2">
        <v>24.9</v>
      </c>
      <c r="T6439" s="2">
        <v>467.7</v>
      </c>
      <c r="U6439" t="s">
        <v>24</v>
      </c>
      <c r="V64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39" t="str">
        <f>IF(ChurnTable[[#This Row],[MonthlyCharges]]&lt;35,"Low (&lt;$35)",IF(ChurnTable[[#This Row],[MonthlyCharges]]&lt;70,"Medium ($35-$70)","High (&gt;$70)"))</f>
        <v>Low (&lt;$35)</v>
      </c>
      <c r="X6439">
        <f>ChurnTable[[#This Row],[MonthlyCharges]]*12</f>
        <v>298.79999999999995</v>
      </c>
      <c r="Y6439">
        <f>IF(ChurnTable[[#This Row],[Churn]]="Yes",1,0)</f>
        <v>0</v>
      </c>
      <c r="Z6439">
        <f>IF(ChurnTable[[#This Row],[Churn]]="Yes",ChurnTable[[#This Row],[MonthlyCharges]]*12,0)</f>
        <v>0</v>
      </c>
    </row>
    <row r="6440" spans="1:26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 s="1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 s="2">
        <v>74.400000000000006</v>
      </c>
      <c r="T6440" s="2">
        <v>74.400000000000006</v>
      </c>
      <c r="U6440" t="s">
        <v>23</v>
      </c>
      <c r="V64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40" t="str">
        <f>IF(ChurnTable[[#This Row],[MonthlyCharges]]&lt;35,"Low (&lt;$35)",IF(ChurnTable[[#This Row],[MonthlyCharges]]&lt;70,"Medium ($35-$70)","High (&gt;$70)"))</f>
        <v>High (&gt;$70)</v>
      </c>
      <c r="X6440">
        <f>ChurnTable[[#This Row],[MonthlyCharges]]*12</f>
        <v>892.80000000000007</v>
      </c>
      <c r="Y6440">
        <f>IF(ChurnTable[[#This Row],[Churn]]="Yes",1,0)</f>
        <v>1</v>
      </c>
      <c r="Z6440">
        <f>IF(ChurnTable[[#This Row],[Churn]]="Yes",ChurnTable[[#This Row],[MonthlyCharges]]*12,0)</f>
        <v>892.80000000000007</v>
      </c>
    </row>
    <row r="6441" spans="1:26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 s="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 s="2">
        <v>106.9</v>
      </c>
      <c r="T6441" s="2">
        <v>3756.45</v>
      </c>
      <c r="U6441" t="s">
        <v>24</v>
      </c>
      <c r="V64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41" t="str">
        <f>IF(ChurnTable[[#This Row],[MonthlyCharges]]&lt;35,"Low (&lt;$35)",IF(ChurnTable[[#This Row],[MonthlyCharges]]&lt;70,"Medium ($35-$70)","High (&gt;$70)"))</f>
        <v>High (&gt;$70)</v>
      </c>
      <c r="X6441">
        <f>ChurnTable[[#This Row],[MonthlyCharges]]*12</f>
        <v>1282.8000000000002</v>
      </c>
      <c r="Y6441">
        <f>IF(ChurnTable[[#This Row],[Churn]]="Yes",1,0)</f>
        <v>0</v>
      </c>
      <c r="Z6441">
        <f>IF(ChurnTable[[#This Row],[Churn]]="Yes",ChurnTable[[#This Row],[MonthlyCharges]]*12,0)</f>
        <v>0</v>
      </c>
    </row>
    <row r="6442" spans="1:26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 s="1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 s="2">
        <v>101.35</v>
      </c>
      <c r="T6442" s="2">
        <v>3334.9</v>
      </c>
      <c r="U6442" t="s">
        <v>24</v>
      </c>
      <c r="V64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42" t="str">
        <f>IF(ChurnTable[[#This Row],[MonthlyCharges]]&lt;35,"Low (&lt;$35)",IF(ChurnTable[[#This Row],[MonthlyCharges]]&lt;70,"Medium ($35-$70)","High (&gt;$70)"))</f>
        <v>High (&gt;$70)</v>
      </c>
      <c r="X6442">
        <f>ChurnTable[[#This Row],[MonthlyCharges]]*12</f>
        <v>1216.1999999999998</v>
      </c>
      <c r="Y6442">
        <f>IF(ChurnTable[[#This Row],[Churn]]="Yes",1,0)</f>
        <v>0</v>
      </c>
      <c r="Z6442">
        <f>IF(ChurnTable[[#This Row],[Churn]]="Yes",ChurnTable[[#This Row],[MonthlyCharges]]*12,0)</f>
        <v>0</v>
      </c>
    </row>
    <row r="6443" spans="1:26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 s="1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 s="2">
        <v>55.35</v>
      </c>
      <c r="T6443" s="2">
        <v>920.5</v>
      </c>
      <c r="U6443" t="s">
        <v>24</v>
      </c>
      <c r="V64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43" t="str">
        <f>IF(ChurnTable[[#This Row],[MonthlyCharges]]&lt;35,"Low (&lt;$35)",IF(ChurnTable[[#This Row],[MonthlyCharges]]&lt;70,"Medium ($35-$70)","High (&gt;$70)"))</f>
        <v>Medium ($35-$70)</v>
      </c>
      <c r="X6443">
        <f>ChurnTable[[#This Row],[MonthlyCharges]]*12</f>
        <v>664.2</v>
      </c>
      <c r="Y6443">
        <f>IF(ChurnTable[[#This Row],[Churn]]="Yes",1,0)</f>
        <v>0</v>
      </c>
      <c r="Z6443">
        <f>IF(ChurnTable[[#This Row],[Churn]]="Yes",ChurnTable[[#This Row],[MonthlyCharges]]*12,0)</f>
        <v>0</v>
      </c>
    </row>
    <row r="6444" spans="1:26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 s="1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 s="2">
        <v>50.55</v>
      </c>
      <c r="T6444" s="2">
        <v>3431.75</v>
      </c>
      <c r="U6444" t="s">
        <v>24</v>
      </c>
      <c r="V64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44" t="str">
        <f>IF(ChurnTable[[#This Row],[MonthlyCharges]]&lt;35,"Low (&lt;$35)",IF(ChurnTable[[#This Row],[MonthlyCharges]]&lt;70,"Medium ($35-$70)","High (&gt;$70)"))</f>
        <v>Medium ($35-$70)</v>
      </c>
      <c r="X6444">
        <f>ChurnTable[[#This Row],[MonthlyCharges]]*12</f>
        <v>606.59999999999991</v>
      </c>
      <c r="Y6444">
        <f>IF(ChurnTable[[#This Row],[Churn]]="Yes",1,0)</f>
        <v>0</v>
      </c>
      <c r="Z6444">
        <f>IF(ChurnTable[[#This Row],[Churn]]="Yes",ChurnTable[[#This Row],[MonthlyCharges]]*12,0)</f>
        <v>0</v>
      </c>
    </row>
    <row r="6445" spans="1:26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 s="1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 s="2">
        <v>19.5</v>
      </c>
      <c r="T6445" s="2">
        <v>150.35</v>
      </c>
      <c r="U6445" t="s">
        <v>24</v>
      </c>
      <c r="V64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45" t="str">
        <f>IF(ChurnTable[[#This Row],[MonthlyCharges]]&lt;35,"Low (&lt;$35)",IF(ChurnTable[[#This Row],[MonthlyCharges]]&lt;70,"Medium ($35-$70)","High (&gt;$70)"))</f>
        <v>Low (&lt;$35)</v>
      </c>
      <c r="X6445">
        <f>ChurnTable[[#This Row],[MonthlyCharges]]*12</f>
        <v>234</v>
      </c>
      <c r="Y6445">
        <f>IF(ChurnTable[[#This Row],[Churn]]="Yes",1,0)</f>
        <v>0</v>
      </c>
      <c r="Z6445">
        <f>IF(ChurnTable[[#This Row],[Churn]]="Yes",ChurnTable[[#This Row],[MonthlyCharges]]*12,0)</f>
        <v>0</v>
      </c>
    </row>
    <row r="6446" spans="1:26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 s="1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 s="2">
        <v>79.45</v>
      </c>
      <c r="T6446" s="2">
        <v>2587.6999999999998</v>
      </c>
      <c r="U6446" t="s">
        <v>23</v>
      </c>
      <c r="V64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46" t="str">
        <f>IF(ChurnTable[[#This Row],[MonthlyCharges]]&lt;35,"Low (&lt;$35)",IF(ChurnTable[[#This Row],[MonthlyCharges]]&lt;70,"Medium ($35-$70)","High (&gt;$70)"))</f>
        <v>High (&gt;$70)</v>
      </c>
      <c r="X6446">
        <f>ChurnTable[[#This Row],[MonthlyCharges]]*12</f>
        <v>953.40000000000009</v>
      </c>
      <c r="Y6446">
        <f>IF(ChurnTable[[#This Row],[Churn]]="Yes",1,0)</f>
        <v>1</v>
      </c>
      <c r="Z6446">
        <f>IF(ChurnTable[[#This Row],[Churn]]="Yes",ChurnTable[[#This Row],[MonthlyCharges]]*12,0)</f>
        <v>953.40000000000009</v>
      </c>
    </row>
    <row r="6447" spans="1:26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 s="1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 s="2">
        <v>90.65</v>
      </c>
      <c r="T6447" s="2">
        <v>367.95</v>
      </c>
      <c r="U6447" t="s">
        <v>24</v>
      </c>
      <c r="V64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47" t="str">
        <f>IF(ChurnTable[[#This Row],[MonthlyCharges]]&lt;35,"Low (&lt;$35)",IF(ChurnTable[[#This Row],[MonthlyCharges]]&lt;70,"Medium ($35-$70)","High (&gt;$70)"))</f>
        <v>High (&gt;$70)</v>
      </c>
      <c r="X6447">
        <f>ChurnTable[[#This Row],[MonthlyCharges]]*12</f>
        <v>1087.8000000000002</v>
      </c>
      <c r="Y6447">
        <f>IF(ChurnTable[[#This Row],[Churn]]="Yes",1,0)</f>
        <v>0</v>
      </c>
      <c r="Z6447">
        <f>IF(ChurnTable[[#This Row],[Churn]]="Yes",ChurnTable[[#This Row],[MonthlyCharges]]*12,0)</f>
        <v>0</v>
      </c>
    </row>
    <row r="6448" spans="1:26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 s="1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 s="2">
        <v>89.85</v>
      </c>
      <c r="T6448" s="2">
        <v>5125.75</v>
      </c>
      <c r="U6448" t="s">
        <v>24</v>
      </c>
      <c r="V64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48" t="str">
        <f>IF(ChurnTable[[#This Row],[MonthlyCharges]]&lt;35,"Low (&lt;$35)",IF(ChurnTable[[#This Row],[MonthlyCharges]]&lt;70,"Medium ($35-$70)","High (&gt;$70)"))</f>
        <v>High (&gt;$70)</v>
      </c>
      <c r="X6448">
        <f>ChurnTable[[#This Row],[MonthlyCharges]]*12</f>
        <v>1078.1999999999998</v>
      </c>
      <c r="Y6448">
        <f>IF(ChurnTable[[#This Row],[Churn]]="Yes",1,0)</f>
        <v>0</v>
      </c>
      <c r="Z6448">
        <f>IF(ChurnTable[[#This Row],[Churn]]="Yes",ChurnTable[[#This Row],[MonthlyCharges]]*12,0)</f>
        <v>0</v>
      </c>
    </row>
    <row r="6449" spans="1:26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 s="1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 s="2">
        <v>79</v>
      </c>
      <c r="T6449" s="2">
        <v>4801.1000000000004</v>
      </c>
      <c r="U6449" t="s">
        <v>24</v>
      </c>
      <c r="V64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49" t="str">
        <f>IF(ChurnTable[[#This Row],[MonthlyCharges]]&lt;35,"Low (&lt;$35)",IF(ChurnTable[[#This Row],[MonthlyCharges]]&lt;70,"Medium ($35-$70)","High (&gt;$70)"))</f>
        <v>High (&gt;$70)</v>
      </c>
      <c r="X6449">
        <f>ChurnTable[[#This Row],[MonthlyCharges]]*12</f>
        <v>948</v>
      </c>
      <c r="Y6449">
        <f>IF(ChurnTable[[#This Row],[Churn]]="Yes",1,0)</f>
        <v>0</v>
      </c>
      <c r="Z6449">
        <f>IF(ChurnTable[[#This Row],[Churn]]="Yes",ChurnTable[[#This Row],[MonthlyCharges]]*12,0)</f>
        <v>0</v>
      </c>
    </row>
    <row r="6450" spans="1:26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 s="1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 s="2">
        <v>104.65</v>
      </c>
      <c r="T6450" s="2">
        <v>6219.6</v>
      </c>
      <c r="U6450" t="s">
        <v>23</v>
      </c>
      <c r="V64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50" t="str">
        <f>IF(ChurnTable[[#This Row],[MonthlyCharges]]&lt;35,"Low (&lt;$35)",IF(ChurnTable[[#This Row],[MonthlyCharges]]&lt;70,"Medium ($35-$70)","High (&gt;$70)"))</f>
        <v>High (&gt;$70)</v>
      </c>
      <c r="X6450">
        <f>ChurnTable[[#This Row],[MonthlyCharges]]*12</f>
        <v>1255.8000000000002</v>
      </c>
      <c r="Y6450">
        <f>IF(ChurnTable[[#This Row],[Churn]]="Yes",1,0)</f>
        <v>1</v>
      </c>
      <c r="Z6450">
        <f>IF(ChurnTable[[#This Row],[Churn]]="Yes",ChurnTable[[#This Row],[MonthlyCharges]]*12,0)</f>
        <v>1255.8000000000002</v>
      </c>
    </row>
    <row r="6451" spans="1:26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 s="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 s="2">
        <v>19.55</v>
      </c>
      <c r="T6451" s="2">
        <v>19.55</v>
      </c>
      <c r="U6451" t="s">
        <v>24</v>
      </c>
      <c r="V64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51" t="str">
        <f>IF(ChurnTable[[#This Row],[MonthlyCharges]]&lt;35,"Low (&lt;$35)",IF(ChurnTable[[#This Row],[MonthlyCharges]]&lt;70,"Medium ($35-$70)","High (&gt;$70)"))</f>
        <v>Low (&lt;$35)</v>
      </c>
      <c r="X6451">
        <f>ChurnTable[[#This Row],[MonthlyCharges]]*12</f>
        <v>234.60000000000002</v>
      </c>
      <c r="Y6451">
        <f>IF(ChurnTable[[#This Row],[Churn]]="Yes",1,0)</f>
        <v>0</v>
      </c>
      <c r="Z6451">
        <f>IF(ChurnTable[[#This Row],[Churn]]="Yes",ChurnTable[[#This Row],[MonthlyCharges]]*12,0)</f>
        <v>0</v>
      </c>
    </row>
    <row r="6452" spans="1:26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 s="1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 s="2">
        <v>19.899999999999999</v>
      </c>
      <c r="T6452" s="2">
        <v>550.1</v>
      </c>
      <c r="U6452" t="s">
        <v>24</v>
      </c>
      <c r="V64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52" t="str">
        <f>IF(ChurnTable[[#This Row],[MonthlyCharges]]&lt;35,"Low (&lt;$35)",IF(ChurnTable[[#This Row],[MonthlyCharges]]&lt;70,"Medium ($35-$70)","High (&gt;$70)"))</f>
        <v>Low (&lt;$35)</v>
      </c>
      <c r="X6452">
        <f>ChurnTable[[#This Row],[MonthlyCharges]]*12</f>
        <v>238.79999999999998</v>
      </c>
      <c r="Y6452">
        <f>IF(ChurnTable[[#This Row],[Churn]]="Yes",1,0)</f>
        <v>0</v>
      </c>
      <c r="Z6452">
        <f>IF(ChurnTable[[#This Row],[Churn]]="Yes",ChurnTable[[#This Row],[MonthlyCharges]]*12,0)</f>
        <v>0</v>
      </c>
    </row>
    <row r="6453" spans="1:26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 s="1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 s="2">
        <v>116.25</v>
      </c>
      <c r="T6453" s="2">
        <v>7862.25</v>
      </c>
      <c r="U6453" t="s">
        <v>24</v>
      </c>
      <c r="V64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53" t="str">
        <f>IF(ChurnTable[[#This Row],[MonthlyCharges]]&lt;35,"Low (&lt;$35)",IF(ChurnTable[[#This Row],[MonthlyCharges]]&lt;70,"Medium ($35-$70)","High (&gt;$70)"))</f>
        <v>High (&gt;$70)</v>
      </c>
      <c r="X6453">
        <f>ChurnTable[[#This Row],[MonthlyCharges]]*12</f>
        <v>1395</v>
      </c>
      <c r="Y6453">
        <f>IF(ChurnTable[[#This Row],[Churn]]="Yes",1,0)</f>
        <v>0</v>
      </c>
      <c r="Z6453">
        <f>IF(ChurnTable[[#This Row],[Churn]]="Yes",ChurnTable[[#This Row],[MonthlyCharges]]*12,0)</f>
        <v>0</v>
      </c>
    </row>
    <row r="6454" spans="1:26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 s="1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 s="2">
        <v>87.75</v>
      </c>
      <c r="T6454" s="2">
        <v>1242.2</v>
      </c>
      <c r="U6454" t="s">
        <v>24</v>
      </c>
      <c r="V64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54" t="str">
        <f>IF(ChurnTable[[#This Row],[MonthlyCharges]]&lt;35,"Low (&lt;$35)",IF(ChurnTable[[#This Row],[MonthlyCharges]]&lt;70,"Medium ($35-$70)","High (&gt;$70)"))</f>
        <v>High (&gt;$70)</v>
      </c>
      <c r="X6454">
        <f>ChurnTable[[#This Row],[MonthlyCharges]]*12</f>
        <v>1053</v>
      </c>
      <c r="Y6454">
        <f>IF(ChurnTable[[#This Row],[Churn]]="Yes",1,0)</f>
        <v>0</v>
      </c>
      <c r="Z6454">
        <f>IF(ChurnTable[[#This Row],[Churn]]="Yes",ChurnTable[[#This Row],[MonthlyCharges]]*12,0)</f>
        <v>0</v>
      </c>
    </row>
    <row r="6455" spans="1:26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 s="1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 s="2">
        <v>100.05</v>
      </c>
      <c r="T6455" s="2">
        <v>4871.05</v>
      </c>
      <c r="U6455" t="s">
        <v>23</v>
      </c>
      <c r="V64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55" t="str">
        <f>IF(ChurnTable[[#This Row],[MonthlyCharges]]&lt;35,"Low (&lt;$35)",IF(ChurnTable[[#This Row],[MonthlyCharges]]&lt;70,"Medium ($35-$70)","High (&gt;$70)"))</f>
        <v>High (&gt;$70)</v>
      </c>
      <c r="X6455">
        <f>ChurnTable[[#This Row],[MonthlyCharges]]*12</f>
        <v>1200.5999999999999</v>
      </c>
      <c r="Y6455">
        <f>IF(ChurnTable[[#This Row],[Churn]]="Yes",1,0)</f>
        <v>1</v>
      </c>
      <c r="Z6455">
        <f>IF(ChurnTable[[#This Row],[Churn]]="Yes",ChurnTable[[#This Row],[MonthlyCharges]]*12,0)</f>
        <v>1200.5999999999999</v>
      </c>
    </row>
    <row r="6456" spans="1:26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 s="1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 s="2">
        <v>81.3</v>
      </c>
      <c r="T6456" s="2">
        <v>3190.65</v>
      </c>
      <c r="U6456" t="s">
        <v>24</v>
      </c>
      <c r="V64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56" t="str">
        <f>IF(ChurnTable[[#This Row],[MonthlyCharges]]&lt;35,"Low (&lt;$35)",IF(ChurnTable[[#This Row],[MonthlyCharges]]&lt;70,"Medium ($35-$70)","High (&gt;$70)"))</f>
        <v>High (&gt;$70)</v>
      </c>
      <c r="X6456">
        <f>ChurnTable[[#This Row],[MonthlyCharges]]*12</f>
        <v>975.59999999999991</v>
      </c>
      <c r="Y6456">
        <f>IF(ChurnTable[[#This Row],[Churn]]="Yes",1,0)</f>
        <v>0</v>
      </c>
      <c r="Z6456">
        <f>IF(ChurnTable[[#This Row],[Churn]]="Yes",ChurnTable[[#This Row],[MonthlyCharges]]*12,0)</f>
        <v>0</v>
      </c>
    </row>
    <row r="6457" spans="1:26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 s="1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 s="2">
        <v>44.3</v>
      </c>
      <c r="T6457" s="2">
        <v>2666.75</v>
      </c>
      <c r="U6457" t="s">
        <v>24</v>
      </c>
      <c r="V64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57" t="str">
        <f>IF(ChurnTable[[#This Row],[MonthlyCharges]]&lt;35,"Low (&lt;$35)",IF(ChurnTable[[#This Row],[MonthlyCharges]]&lt;70,"Medium ($35-$70)","High (&gt;$70)"))</f>
        <v>Medium ($35-$70)</v>
      </c>
      <c r="X6457">
        <f>ChurnTable[[#This Row],[MonthlyCharges]]*12</f>
        <v>531.59999999999991</v>
      </c>
      <c r="Y6457">
        <f>IF(ChurnTable[[#This Row],[Churn]]="Yes",1,0)</f>
        <v>0</v>
      </c>
      <c r="Z6457">
        <f>IF(ChurnTable[[#This Row],[Churn]]="Yes",ChurnTable[[#This Row],[MonthlyCharges]]*12,0)</f>
        <v>0</v>
      </c>
    </row>
    <row r="6458" spans="1:26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 s="1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 s="2">
        <v>70.349999999999994</v>
      </c>
      <c r="T6458" s="2">
        <v>3533.6</v>
      </c>
      <c r="U6458" t="s">
        <v>24</v>
      </c>
      <c r="V64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58" t="str">
        <f>IF(ChurnTable[[#This Row],[MonthlyCharges]]&lt;35,"Low (&lt;$35)",IF(ChurnTable[[#This Row],[MonthlyCharges]]&lt;70,"Medium ($35-$70)","High (&gt;$70)"))</f>
        <v>High (&gt;$70)</v>
      </c>
      <c r="X6458">
        <f>ChurnTable[[#This Row],[MonthlyCharges]]*12</f>
        <v>844.19999999999993</v>
      </c>
      <c r="Y6458">
        <f>IF(ChurnTable[[#This Row],[Churn]]="Yes",1,0)</f>
        <v>0</v>
      </c>
      <c r="Z6458">
        <f>IF(ChurnTable[[#This Row],[Churn]]="Yes",ChurnTable[[#This Row],[MonthlyCharges]]*12,0)</f>
        <v>0</v>
      </c>
    </row>
    <row r="6459" spans="1:26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 s="1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 s="2">
        <v>44.45</v>
      </c>
      <c r="T6459" s="2">
        <v>792.15</v>
      </c>
      <c r="U6459" t="s">
        <v>24</v>
      </c>
      <c r="V64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59" t="str">
        <f>IF(ChurnTable[[#This Row],[MonthlyCharges]]&lt;35,"Low (&lt;$35)",IF(ChurnTable[[#This Row],[MonthlyCharges]]&lt;70,"Medium ($35-$70)","High (&gt;$70)"))</f>
        <v>Medium ($35-$70)</v>
      </c>
      <c r="X6459">
        <f>ChurnTable[[#This Row],[MonthlyCharges]]*12</f>
        <v>533.40000000000009</v>
      </c>
      <c r="Y6459">
        <f>IF(ChurnTable[[#This Row],[Churn]]="Yes",1,0)</f>
        <v>0</v>
      </c>
      <c r="Z6459">
        <f>IF(ChurnTable[[#This Row],[Churn]]="Yes",ChurnTable[[#This Row],[MonthlyCharges]]*12,0)</f>
        <v>0</v>
      </c>
    </row>
    <row r="6460" spans="1:26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 s="1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 s="2">
        <v>49.15</v>
      </c>
      <c r="T6460" s="2">
        <v>295.64999999999998</v>
      </c>
      <c r="U6460" t="s">
        <v>24</v>
      </c>
      <c r="V64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60" t="str">
        <f>IF(ChurnTable[[#This Row],[MonthlyCharges]]&lt;35,"Low (&lt;$35)",IF(ChurnTable[[#This Row],[MonthlyCharges]]&lt;70,"Medium ($35-$70)","High (&gt;$70)"))</f>
        <v>Medium ($35-$70)</v>
      </c>
      <c r="X6460">
        <f>ChurnTable[[#This Row],[MonthlyCharges]]*12</f>
        <v>589.79999999999995</v>
      </c>
      <c r="Y6460">
        <f>IF(ChurnTable[[#This Row],[Churn]]="Yes",1,0)</f>
        <v>0</v>
      </c>
      <c r="Z6460">
        <f>IF(ChurnTable[[#This Row],[Churn]]="Yes",ChurnTable[[#This Row],[MonthlyCharges]]*12,0)</f>
        <v>0</v>
      </c>
    </row>
    <row r="6461" spans="1:26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 s="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 s="2">
        <v>29.45</v>
      </c>
      <c r="T6461" s="2">
        <v>1459.35</v>
      </c>
      <c r="U6461" t="s">
        <v>24</v>
      </c>
      <c r="V64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61" t="str">
        <f>IF(ChurnTable[[#This Row],[MonthlyCharges]]&lt;35,"Low (&lt;$35)",IF(ChurnTable[[#This Row],[MonthlyCharges]]&lt;70,"Medium ($35-$70)","High (&gt;$70)"))</f>
        <v>Low (&lt;$35)</v>
      </c>
      <c r="X6461">
        <f>ChurnTable[[#This Row],[MonthlyCharges]]*12</f>
        <v>353.4</v>
      </c>
      <c r="Y6461">
        <f>IF(ChurnTable[[#This Row],[Churn]]="Yes",1,0)</f>
        <v>0</v>
      </c>
      <c r="Z6461">
        <f>IF(ChurnTable[[#This Row],[Churn]]="Yes",ChurnTable[[#This Row],[MonthlyCharges]]*12,0)</f>
        <v>0</v>
      </c>
    </row>
    <row r="6462" spans="1:26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 s="1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 s="2">
        <v>100.55</v>
      </c>
      <c r="T6462" s="2">
        <v>4398.1499999999996</v>
      </c>
      <c r="U6462" t="s">
        <v>23</v>
      </c>
      <c r="V64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62" t="str">
        <f>IF(ChurnTable[[#This Row],[MonthlyCharges]]&lt;35,"Low (&lt;$35)",IF(ChurnTable[[#This Row],[MonthlyCharges]]&lt;70,"Medium ($35-$70)","High (&gt;$70)"))</f>
        <v>High (&gt;$70)</v>
      </c>
      <c r="X6462">
        <f>ChurnTable[[#This Row],[MonthlyCharges]]*12</f>
        <v>1206.5999999999999</v>
      </c>
      <c r="Y6462">
        <f>IF(ChurnTable[[#This Row],[Churn]]="Yes",1,0)</f>
        <v>1</v>
      </c>
      <c r="Z6462">
        <f>IF(ChurnTable[[#This Row],[Churn]]="Yes",ChurnTable[[#This Row],[MonthlyCharges]]*12,0)</f>
        <v>1206.5999999999999</v>
      </c>
    </row>
    <row r="6463" spans="1:26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 s="1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 s="2">
        <v>85.3</v>
      </c>
      <c r="T6463" s="2">
        <v>4297.95</v>
      </c>
      <c r="U6463" t="s">
        <v>24</v>
      </c>
      <c r="V64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63" t="str">
        <f>IF(ChurnTable[[#This Row],[MonthlyCharges]]&lt;35,"Low (&lt;$35)",IF(ChurnTable[[#This Row],[MonthlyCharges]]&lt;70,"Medium ($35-$70)","High (&gt;$70)"))</f>
        <v>High (&gt;$70)</v>
      </c>
      <c r="X6463">
        <f>ChurnTable[[#This Row],[MonthlyCharges]]*12</f>
        <v>1023.5999999999999</v>
      </c>
      <c r="Y6463">
        <f>IF(ChurnTable[[#This Row],[Churn]]="Yes",1,0)</f>
        <v>0</v>
      </c>
      <c r="Z6463">
        <f>IF(ChurnTable[[#This Row],[Churn]]="Yes",ChurnTable[[#This Row],[MonthlyCharges]]*12,0)</f>
        <v>0</v>
      </c>
    </row>
    <row r="6464" spans="1:26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 s="1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 s="2">
        <v>95.65</v>
      </c>
      <c r="T6464" s="2">
        <v>167.3</v>
      </c>
      <c r="U6464" t="s">
        <v>23</v>
      </c>
      <c r="V64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64" t="str">
        <f>IF(ChurnTable[[#This Row],[MonthlyCharges]]&lt;35,"Low (&lt;$35)",IF(ChurnTable[[#This Row],[MonthlyCharges]]&lt;70,"Medium ($35-$70)","High (&gt;$70)"))</f>
        <v>High (&gt;$70)</v>
      </c>
      <c r="X6464">
        <f>ChurnTable[[#This Row],[MonthlyCharges]]*12</f>
        <v>1147.8000000000002</v>
      </c>
      <c r="Y6464">
        <f>IF(ChurnTable[[#This Row],[Churn]]="Yes",1,0)</f>
        <v>1</v>
      </c>
      <c r="Z6464">
        <f>IF(ChurnTable[[#This Row],[Churn]]="Yes",ChurnTable[[#This Row],[MonthlyCharges]]*12,0)</f>
        <v>1147.8000000000002</v>
      </c>
    </row>
    <row r="6465" spans="1:26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 s="1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 s="2">
        <v>69.099999999999994</v>
      </c>
      <c r="T6465" s="2">
        <v>4096.8999999999996</v>
      </c>
      <c r="U6465" t="s">
        <v>24</v>
      </c>
      <c r="V64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65" t="str">
        <f>IF(ChurnTable[[#This Row],[MonthlyCharges]]&lt;35,"Low (&lt;$35)",IF(ChurnTable[[#This Row],[MonthlyCharges]]&lt;70,"Medium ($35-$70)","High (&gt;$70)"))</f>
        <v>Medium ($35-$70)</v>
      </c>
      <c r="X6465">
        <f>ChurnTable[[#This Row],[MonthlyCharges]]*12</f>
        <v>829.19999999999993</v>
      </c>
      <c r="Y6465">
        <f>IF(ChurnTable[[#This Row],[Churn]]="Yes",1,0)</f>
        <v>0</v>
      </c>
      <c r="Z6465">
        <f>IF(ChurnTable[[#This Row],[Churn]]="Yes",ChurnTable[[#This Row],[MonthlyCharges]]*12,0)</f>
        <v>0</v>
      </c>
    </row>
    <row r="6466" spans="1:26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 s="1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 s="2">
        <v>70.349999999999994</v>
      </c>
      <c r="T6466" s="2">
        <v>3454.6</v>
      </c>
      <c r="U6466" t="s">
        <v>24</v>
      </c>
      <c r="V64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66" t="str">
        <f>IF(ChurnTable[[#This Row],[MonthlyCharges]]&lt;35,"Low (&lt;$35)",IF(ChurnTable[[#This Row],[MonthlyCharges]]&lt;70,"Medium ($35-$70)","High (&gt;$70)"))</f>
        <v>High (&gt;$70)</v>
      </c>
      <c r="X6466">
        <f>ChurnTable[[#This Row],[MonthlyCharges]]*12</f>
        <v>844.19999999999993</v>
      </c>
      <c r="Y6466">
        <f>IF(ChurnTable[[#This Row],[Churn]]="Yes",1,0)</f>
        <v>0</v>
      </c>
      <c r="Z6466">
        <f>IF(ChurnTable[[#This Row],[Churn]]="Yes",ChurnTable[[#This Row],[MonthlyCharges]]*12,0)</f>
        <v>0</v>
      </c>
    </row>
    <row r="6467" spans="1:26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 s="1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 s="2">
        <v>20.6</v>
      </c>
      <c r="T6467" s="2">
        <v>1286</v>
      </c>
      <c r="U6467" t="s">
        <v>24</v>
      </c>
      <c r="V64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67" t="str">
        <f>IF(ChurnTable[[#This Row],[MonthlyCharges]]&lt;35,"Low (&lt;$35)",IF(ChurnTable[[#This Row],[MonthlyCharges]]&lt;70,"Medium ($35-$70)","High (&gt;$70)"))</f>
        <v>Low (&lt;$35)</v>
      </c>
      <c r="X6467">
        <f>ChurnTable[[#This Row],[MonthlyCharges]]*12</f>
        <v>247.20000000000002</v>
      </c>
      <c r="Y6467">
        <f>IF(ChurnTable[[#This Row],[Churn]]="Yes",1,0)</f>
        <v>0</v>
      </c>
      <c r="Z6467">
        <f>IF(ChurnTable[[#This Row],[Churn]]="Yes",ChurnTable[[#This Row],[MonthlyCharges]]*12,0)</f>
        <v>0</v>
      </c>
    </row>
    <row r="6468" spans="1:26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 s="1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 s="2">
        <v>74.150000000000006</v>
      </c>
      <c r="T6468" s="2">
        <v>1387</v>
      </c>
      <c r="U6468" t="s">
        <v>24</v>
      </c>
      <c r="V64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68" t="str">
        <f>IF(ChurnTable[[#This Row],[MonthlyCharges]]&lt;35,"Low (&lt;$35)",IF(ChurnTable[[#This Row],[MonthlyCharges]]&lt;70,"Medium ($35-$70)","High (&gt;$70)"))</f>
        <v>High (&gt;$70)</v>
      </c>
      <c r="X6468">
        <f>ChurnTable[[#This Row],[MonthlyCharges]]*12</f>
        <v>889.80000000000007</v>
      </c>
      <c r="Y6468">
        <f>IF(ChurnTable[[#This Row],[Churn]]="Yes",1,0)</f>
        <v>0</v>
      </c>
      <c r="Z6468">
        <f>IF(ChurnTable[[#This Row],[Churn]]="Yes",ChurnTable[[#This Row],[MonthlyCharges]]*12,0)</f>
        <v>0</v>
      </c>
    </row>
    <row r="6469" spans="1:26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 s="1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 s="2">
        <v>75.05</v>
      </c>
      <c r="T6469" s="2">
        <v>786.3</v>
      </c>
      <c r="U6469" t="s">
        <v>24</v>
      </c>
      <c r="V64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69" t="str">
        <f>IF(ChurnTable[[#This Row],[MonthlyCharges]]&lt;35,"Low (&lt;$35)",IF(ChurnTable[[#This Row],[MonthlyCharges]]&lt;70,"Medium ($35-$70)","High (&gt;$70)"))</f>
        <v>High (&gt;$70)</v>
      </c>
      <c r="X6469">
        <f>ChurnTable[[#This Row],[MonthlyCharges]]*12</f>
        <v>900.59999999999991</v>
      </c>
      <c r="Y6469">
        <f>IF(ChurnTable[[#This Row],[Churn]]="Yes",1,0)</f>
        <v>0</v>
      </c>
      <c r="Z6469">
        <f>IF(ChurnTable[[#This Row],[Churn]]="Yes",ChurnTable[[#This Row],[MonthlyCharges]]*12,0)</f>
        <v>0</v>
      </c>
    </row>
    <row r="6470" spans="1:26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 s="1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 s="2">
        <v>44.6</v>
      </c>
      <c r="T6470" s="2">
        <v>641.25</v>
      </c>
      <c r="U6470" t="s">
        <v>24</v>
      </c>
      <c r="V64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70" t="str">
        <f>IF(ChurnTable[[#This Row],[MonthlyCharges]]&lt;35,"Low (&lt;$35)",IF(ChurnTable[[#This Row],[MonthlyCharges]]&lt;70,"Medium ($35-$70)","High (&gt;$70)"))</f>
        <v>Medium ($35-$70)</v>
      </c>
      <c r="X6470">
        <f>ChurnTable[[#This Row],[MonthlyCharges]]*12</f>
        <v>535.20000000000005</v>
      </c>
      <c r="Y6470">
        <f>IF(ChurnTable[[#This Row],[Churn]]="Yes",1,0)</f>
        <v>0</v>
      </c>
      <c r="Z6470">
        <f>IF(ChurnTable[[#This Row],[Churn]]="Yes",ChurnTable[[#This Row],[MonthlyCharges]]*12,0)</f>
        <v>0</v>
      </c>
    </row>
    <row r="6471" spans="1:26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 s="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 s="2">
        <v>21.45</v>
      </c>
      <c r="T6471" s="2">
        <v>705.45</v>
      </c>
      <c r="U6471" t="s">
        <v>24</v>
      </c>
      <c r="V64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71" t="str">
        <f>IF(ChurnTable[[#This Row],[MonthlyCharges]]&lt;35,"Low (&lt;$35)",IF(ChurnTable[[#This Row],[MonthlyCharges]]&lt;70,"Medium ($35-$70)","High (&gt;$70)"))</f>
        <v>Low (&lt;$35)</v>
      </c>
      <c r="X6471">
        <f>ChurnTable[[#This Row],[MonthlyCharges]]*12</f>
        <v>257.39999999999998</v>
      </c>
      <c r="Y6471">
        <f>IF(ChurnTable[[#This Row],[Churn]]="Yes",1,0)</f>
        <v>0</v>
      </c>
      <c r="Z6471">
        <f>IF(ChurnTable[[#This Row],[Churn]]="Yes",ChurnTable[[#This Row],[MonthlyCharges]]*12,0)</f>
        <v>0</v>
      </c>
    </row>
    <row r="6472" spans="1:26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 s="1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 s="2">
        <v>43.45</v>
      </c>
      <c r="T6472" s="2">
        <v>345.5</v>
      </c>
      <c r="U6472" t="s">
        <v>24</v>
      </c>
      <c r="V64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72" t="str">
        <f>IF(ChurnTable[[#This Row],[MonthlyCharges]]&lt;35,"Low (&lt;$35)",IF(ChurnTable[[#This Row],[MonthlyCharges]]&lt;70,"Medium ($35-$70)","High (&gt;$70)"))</f>
        <v>Medium ($35-$70)</v>
      </c>
      <c r="X6472">
        <f>ChurnTable[[#This Row],[MonthlyCharges]]*12</f>
        <v>521.40000000000009</v>
      </c>
      <c r="Y6472">
        <f>IF(ChurnTable[[#This Row],[Churn]]="Yes",1,0)</f>
        <v>0</v>
      </c>
      <c r="Z6472">
        <f>IF(ChurnTable[[#This Row],[Churn]]="Yes",ChurnTable[[#This Row],[MonthlyCharges]]*12,0)</f>
        <v>0</v>
      </c>
    </row>
    <row r="6473" spans="1:26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 s="1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 s="2">
        <v>20.05</v>
      </c>
      <c r="T6473" s="2">
        <v>345.9</v>
      </c>
      <c r="U6473" t="s">
        <v>24</v>
      </c>
      <c r="V64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73" t="str">
        <f>IF(ChurnTable[[#This Row],[MonthlyCharges]]&lt;35,"Low (&lt;$35)",IF(ChurnTable[[#This Row],[MonthlyCharges]]&lt;70,"Medium ($35-$70)","High (&gt;$70)"))</f>
        <v>Low (&lt;$35)</v>
      </c>
      <c r="X6473">
        <f>ChurnTable[[#This Row],[MonthlyCharges]]*12</f>
        <v>240.60000000000002</v>
      </c>
      <c r="Y6473">
        <f>IF(ChurnTable[[#This Row],[Churn]]="Yes",1,0)</f>
        <v>0</v>
      </c>
      <c r="Z6473">
        <f>IF(ChurnTable[[#This Row],[Churn]]="Yes",ChurnTable[[#This Row],[MonthlyCharges]]*12,0)</f>
        <v>0</v>
      </c>
    </row>
    <row r="6474" spans="1:26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 s="1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 s="2">
        <v>94.15</v>
      </c>
      <c r="T6474" s="2">
        <v>5811.8</v>
      </c>
      <c r="U6474" t="s">
        <v>24</v>
      </c>
      <c r="V64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74" t="str">
        <f>IF(ChurnTable[[#This Row],[MonthlyCharges]]&lt;35,"Low (&lt;$35)",IF(ChurnTable[[#This Row],[MonthlyCharges]]&lt;70,"Medium ($35-$70)","High (&gt;$70)"))</f>
        <v>High (&gt;$70)</v>
      </c>
      <c r="X6474">
        <f>ChurnTable[[#This Row],[MonthlyCharges]]*12</f>
        <v>1129.8000000000002</v>
      </c>
      <c r="Y6474">
        <f>IF(ChurnTable[[#This Row],[Churn]]="Yes",1,0)</f>
        <v>0</v>
      </c>
      <c r="Z6474">
        <f>IF(ChurnTable[[#This Row],[Churn]]="Yes",ChurnTable[[#This Row],[MonthlyCharges]]*12,0)</f>
        <v>0</v>
      </c>
    </row>
    <row r="6475" spans="1:26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 s="1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 s="2">
        <v>94.4</v>
      </c>
      <c r="T6475" s="2">
        <v>94.4</v>
      </c>
      <c r="U6475" t="s">
        <v>23</v>
      </c>
      <c r="V64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75" t="str">
        <f>IF(ChurnTable[[#This Row],[MonthlyCharges]]&lt;35,"Low (&lt;$35)",IF(ChurnTable[[#This Row],[MonthlyCharges]]&lt;70,"Medium ($35-$70)","High (&gt;$70)"))</f>
        <v>High (&gt;$70)</v>
      </c>
      <c r="X6475">
        <f>ChurnTable[[#This Row],[MonthlyCharges]]*12</f>
        <v>1132.8000000000002</v>
      </c>
      <c r="Y6475">
        <f>IF(ChurnTable[[#This Row],[Churn]]="Yes",1,0)</f>
        <v>1</v>
      </c>
      <c r="Z6475">
        <f>IF(ChurnTable[[#This Row],[Churn]]="Yes",ChurnTable[[#This Row],[MonthlyCharges]]*12,0)</f>
        <v>1132.8000000000002</v>
      </c>
    </row>
    <row r="6476" spans="1:26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 s="1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 s="2">
        <v>19.55</v>
      </c>
      <c r="T6476" s="2">
        <v>124.45</v>
      </c>
      <c r="U6476" t="s">
        <v>24</v>
      </c>
      <c r="V64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76" t="str">
        <f>IF(ChurnTable[[#This Row],[MonthlyCharges]]&lt;35,"Low (&lt;$35)",IF(ChurnTable[[#This Row],[MonthlyCharges]]&lt;70,"Medium ($35-$70)","High (&gt;$70)"))</f>
        <v>Low (&lt;$35)</v>
      </c>
      <c r="X6476">
        <f>ChurnTable[[#This Row],[MonthlyCharges]]*12</f>
        <v>234.60000000000002</v>
      </c>
      <c r="Y6476">
        <f>IF(ChurnTable[[#This Row],[Churn]]="Yes",1,0)</f>
        <v>0</v>
      </c>
      <c r="Z6476">
        <f>IF(ChurnTable[[#This Row],[Churn]]="Yes",ChurnTable[[#This Row],[MonthlyCharges]]*12,0)</f>
        <v>0</v>
      </c>
    </row>
    <row r="6477" spans="1:26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 s="1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 s="2">
        <v>75.900000000000006</v>
      </c>
      <c r="T6477" s="2">
        <v>1375.6</v>
      </c>
      <c r="U6477" t="s">
        <v>24</v>
      </c>
      <c r="V64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77" t="str">
        <f>IF(ChurnTable[[#This Row],[MonthlyCharges]]&lt;35,"Low (&lt;$35)",IF(ChurnTable[[#This Row],[MonthlyCharges]]&lt;70,"Medium ($35-$70)","High (&gt;$70)"))</f>
        <v>High (&gt;$70)</v>
      </c>
      <c r="X6477">
        <f>ChurnTable[[#This Row],[MonthlyCharges]]*12</f>
        <v>910.80000000000007</v>
      </c>
      <c r="Y6477">
        <f>IF(ChurnTable[[#This Row],[Churn]]="Yes",1,0)</f>
        <v>0</v>
      </c>
      <c r="Z6477">
        <f>IF(ChurnTable[[#This Row],[Churn]]="Yes",ChurnTable[[#This Row],[MonthlyCharges]]*12,0)</f>
        <v>0</v>
      </c>
    </row>
    <row r="6478" spans="1:26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 s="1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 s="2">
        <v>64.150000000000006</v>
      </c>
      <c r="T6478" s="2">
        <v>3491.55</v>
      </c>
      <c r="U6478" t="s">
        <v>24</v>
      </c>
      <c r="V64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78" t="str">
        <f>IF(ChurnTable[[#This Row],[MonthlyCharges]]&lt;35,"Low (&lt;$35)",IF(ChurnTable[[#This Row],[MonthlyCharges]]&lt;70,"Medium ($35-$70)","High (&gt;$70)"))</f>
        <v>Medium ($35-$70)</v>
      </c>
      <c r="X6478">
        <f>ChurnTable[[#This Row],[MonthlyCharges]]*12</f>
        <v>769.80000000000007</v>
      </c>
      <c r="Y6478">
        <f>IF(ChurnTable[[#This Row],[Churn]]="Yes",1,0)</f>
        <v>0</v>
      </c>
      <c r="Z6478">
        <f>IF(ChurnTable[[#This Row],[Churn]]="Yes",ChurnTable[[#This Row],[MonthlyCharges]]*12,0)</f>
        <v>0</v>
      </c>
    </row>
    <row r="6479" spans="1:26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 s="1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 s="2">
        <v>109.55</v>
      </c>
      <c r="T6479" s="2">
        <v>7920.7</v>
      </c>
      <c r="U6479" t="s">
        <v>24</v>
      </c>
      <c r="V64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79" t="str">
        <f>IF(ChurnTable[[#This Row],[MonthlyCharges]]&lt;35,"Low (&lt;$35)",IF(ChurnTable[[#This Row],[MonthlyCharges]]&lt;70,"Medium ($35-$70)","High (&gt;$70)"))</f>
        <v>High (&gt;$70)</v>
      </c>
      <c r="X6479">
        <f>ChurnTable[[#This Row],[MonthlyCharges]]*12</f>
        <v>1314.6</v>
      </c>
      <c r="Y6479">
        <f>IF(ChurnTable[[#This Row],[Churn]]="Yes",1,0)</f>
        <v>0</v>
      </c>
      <c r="Z6479">
        <f>IF(ChurnTable[[#This Row],[Churn]]="Yes",ChurnTable[[#This Row],[MonthlyCharges]]*12,0)</f>
        <v>0</v>
      </c>
    </row>
    <row r="6480" spans="1:26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 s="1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 s="2">
        <v>110.8</v>
      </c>
      <c r="T6480" s="2">
        <v>6640.7</v>
      </c>
      <c r="U6480" t="s">
        <v>24</v>
      </c>
      <c r="V64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80" t="str">
        <f>IF(ChurnTable[[#This Row],[MonthlyCharges]]&lt;35,"Low (&lt;$35)",IF(ChurnTable[[#This Row],[MonthlyCharges]]&lt;70,"Medium ($35-$70)","High (&gt;$70)"))</f>
        <v>High (&gt;$70)</v>
      </c>
      <c r="X6480">
        <f>ChurnTable[[#This Row],[MonthlyCharges]]*12</f>
        <v>1329.6</v>
      </c>
      <c r="Y6480">
        <f>IF(ChurnTable[[#This Row],[Churn]]="Yes",1,0)</f>
        <v>0</v>
      </c>
      <c r="Z6480">
        <f>IF(ChurnTable[[#This Row],[Churn]]="Yes",ChurnTable[[#This Row],[MonthlyCharges]]*12,0)</f>
        <v>0</v>
      </c>
    </row>
    <row r="6481" spans="1:26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 s="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 s="2">
        <v>55</v>
      </c>
      <c r="T6481" s="2">
        <v>55</v>
      </c>
      <c r="U6481" t="s">
        <v>23</v>
      </c>
      <c r="V64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81" t="str">
        <f>IF(ChurnTable[[#This Row],[MonthlyCharges]]&lt;35,"Low (&lt;$35)",IF(ChurnTable[[#This Row],[MonthlyCharges]]&lt;70,"Medium ($35-$70)","High (&gt;$70)"))</f>
        <v>Medium ($35-$70)</v>
      </c>
      <c r="X6481">
        <f>ChurnTable[[#This Row],[MonthlyCharges]]*12</f>
        <v>660</v>
      </c>
      <c r="Y6481">
        <f>IF(ChurnTable[[#This Row],[Churn]]="Yes",1,0)</f>
        <v>1</v>
      </c>
      <c r="Z6481">
        <f>IF(ChurnTable[[#This Row],[Churn]]="Yes",ChurnTable[[#This Row],[MonthlyCharges]]*12,0)</f>
        <v>660</v>
      </c>
    </row>
    <row r="6482" spans="1:26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 s="1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 s="2">
        <v>53.45</v>
      </c>
      <c r="T6482" s="2">
        <v>718.1</v>
      </c>
      <c r="U6482" t="s">
        <v>24</v>
      </c>
      <c r="V64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82" t="str">
        <f>IF(ChurnTable[[#This Row],[MonthlyCharges]]&lt;35,"Low (&lt;$35)",IF(ChurnTable[[#This Row],[MonthlyCharges]]&lt;70,"Medium ($35-$70)","High (&gt;$70)"))</f>
        <v>Medium ($35-$70)</v>
      </c>
      <c r="X6482">
        <f>ChurnTable[[#This Row],[MonthlyCharges]]*12</f>
        <v>641.40000000000009</v>
      </c>
      <c r="Y6482">
        <f>IF(ChurnTable[[#This Row],[Churn]]="Yes",1,0)</f>
        <v>0</v>
      </c>
      <c r="Z6482">
        <f>IF(ChurnTable[[#This Row],[Churn]]="Yes",ChurnTable[[#This Row],[MonthlyCharges]]*12,0)</f>
        <v>0</v>
      </c>
    </row>
    <row r="6483" spans="1:26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 s="1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 s="2">
        <v>69.95</v>
      </c>
      <c r="T6483" s="2">
        <v>320.39999999999998</v>
      </c>
      <c r="U6483" t="s">
        <v>24</v>
      </c>
      <c r="V64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83" t="str">
        <f>IF(ChurnTable[[#This Row],[MonthlyCharges]]&lt;35,"Low (&lt;$35)",IF(ChurnTable[[#This Row],[MonthlyCharges]]&lt;70,"Medium ($35-$70)","High (&gt;$70)"))</f>
        <v>Medium ($35-$70)</v>
      </c>
      <c r="X6483">
        <f>ChurnTable[[#This Row],[MonthlyCharges]]*12</f>
        <v>839.40000000000009</v>
      </c>
      <c r="Y6483">
        <f>IF(ChurnTable[[#This Row],[Churn]]="Yes",1,0)</f>
        <v>0</v>
      </c>
      <c r="Z6483">
        <f>IF(ChurnTable[[#This Row],[Churn]]="Yes",ChurnTable[[#This Row],[MonthlyCharges]]*12,0)</f>
        <v>0</v>
      </c>
    </row>
    <row r="6484" spans="1:26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 s="1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 s="2">
        <v>101.45</v>
      </c>
      <c r="T6484" s="2">
        <v>101.45</v>
      </c>
      <c r="U6484" t="s">
        <v>23</v>
      </c>
      <c r="V64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84" t="str">
        <f>IF(ChurnTable[[#This Row],[MonthlyCharges]]&lt;35,"Low (&lt;$35)",IF(ChurnTable[[#This Row],[MonthlyCharges]]&lt;70,"Medium ($35-$70)","High (&gt;$70)"))</f>
        <v>High (&gt;$70)</v>
      </c>
      <c r="X6484">
        <f>ChurnTable[[#This Row],[MonthlyCharges]]*12</f>
        <v>1217.4000000000001</v>
      </c>
      <c r="Y6484">
        <f>IF(ChurnTable[[#This Row],[Churn]]="Yes",1,0)</f>
        <v>1</v>
      </c>
      <c r="Z6484">
        <f>IF(ChurnTable[[#This Row],[Churn]]="Yes",ChurnTable[[#This Row],[MonthlyCharges]]*12,0)</f>
        <v>1217.4000000000001</v>
      </c>
    </row>
    <row r="6485" spans="1:26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 s="1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 s="2">
        <v>97</v>
      </c>
      <c r="T6485" s="2">
        <v>1334.45</v>
      </c>
      <c r="U6485" t="s">
        <v>24</v>
      </c>
      <c r="V64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85" t="str">
        <f>IF(ChurnTable[[#This Row],[MonthlyCharges]]&lt;35,"Low (&lt;$35)",IF(ChurnTable[[#This Row],[MonthlyCharges]]&lt;70,"Medium ($35-$70)","High (&gt;$70)"))</f>
        <v>High (&gt;$70)</v>
      </c>
      <c r="X6485">
        <f>ChurnTable[[#This Row],[MonthlyCharges]]*12</f>
        <v>1164</v>
      </c>
      <c r="Y6485">
        <f>IF(ChurnTable[[#This Row],[Churn]]="Yes",1,0)</f>
        <v>0</v>
      </c>
      <c r="Z6485">
        <f>IF(ChurnTable[[#This Row],[Churn]]="Yes",ChurnTable[[#This Row],[MonthlyCharges]]*12,0)</f>
        <v>0</v>
      </c>
    </row>
    <row r="6486" spans="1:26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 s="1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 s="2">
        <v>90.6</v>
      </c>
      <c r="T6486" s="2">
        <v>3358.65</v>
      </c>
      <c r="U6486" t="s">
        <v>24</v>
      </c>
      <c r="V64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86" t="str">
        <f>IF(ChurnTable[[#This Row],[MonthlyCharges]]&lt;35,"Low (&lt;$35)",IF(ChurnTable[[#This Row],[MonthlyCharges]]&lt;70,"Medium ($35-$70)","High (&gt;$70)"))</f>
        <v>High (&gt;$70)</v>
      </c>
      <c r="X6486">
        <f>ChurnTable[[#This Row],[MonthlyCharges]]*12</f>
        <v>1087.1999999999998</v>
      </c>
      <c r="Y6486">
        <f>IF(ChurnTable[[#This Row],[Churn]]="Yes",1,0)</f>
        <v>0</v>
      </c>
      <c r="Z6486">
        <f>IF(ChurnTable[[#This Row],[Churn]]="Yes",ChurnTable[[#This Row],[MonthlyCharges]]*12,0)</f>
        <v>0</v>
      </c>
    </row>
    <row r="6487" spans="1:26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 s="1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 s="2">
        <v>73.55</v>
      </c>
      <c r="T6487" s="2">
        <v>4764</v>
      </c>
      <c r="U6487" t="s">
        <v>24</v>
      </c>
      <c r="V64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87" t="str">
        <f>IF(ChurnTable[[#This Row],[MonthlyCharges]]&lt;35,"Low (&lt;$35)",IF(ChurnTable[[#This Row],[MonthlyCharges]]&lt;70,"Medium ($35-$70)","High (&gt;$70)"))</f>
        <v>High (&gt;$70)</v>
      </c>
      <c r="X6487">
        <f>ChurnTable[[#This Row],[MonthlyCharges]]*12</f>
        <v>882.59999999999991</v>
      </c>
      <c r="Y6487">
        <f>IF(ChurnTable[[#This Row],[Churn]]="Yes",1,0)</f>
        <v>0</v>
      </c>
      <c r="Z6487">
        <f>IF(ChurnTable[[#This Row],[Churn]]="Yes",ChurnTable[[#This Row],[MonthlyCharges]]*12,0)</f>
        <v>0</v>
      </c>
    </row>
    <row r="6488" spans="1:26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 s="1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 s="2">
        <v>67.95</v>
      </c>
      <c r="T6488" s="2">
        <v>350.3</v>
      </c>
      <c r="U6488" t="s">
        <v>23</v>
      </c>
      <c r="V64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88" t="str">
        <f>IF(ChurnTable[[#This Row],[MonthlyCharges]]&lt;35,"Low (&lt;$35)",IF(ChurnTable[[#This Row],[MonthlyCharges]]&lt;70,"Medium ($35-$70)","High (&gt;$70)"))</f>
        <v>Medium ($35-$70)</v>
      </c>
      <c r="X6488">
        <f>ChurnTable[[#This Row],[MonthlyCharges]]*12</f>
        <v>815.40000000000009</v>
      </c>
      <c r="Y6488">
        <f>IF(ChurnTable[[#This Row],[Churn]]="Yes",1,0)</f>
        <v>1</v>
      </c>
      <c r="Z6488">
        <f>IF(ChurnTable[[#This Row],[Churn]]="Yes",ChurnTable[[#This Row],[MonthlyCharges]]*12,0)</f>
        <v>815.40000000000009</v>
      </c>
    </row>
    <row r="6489" spans="1:26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 s="1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 s="2">
        <v>94.35</v>
      </c>
      <c r="T6489" s="2">
        <v>5703</v>
      </c>
      <c r="U6489" t="s">
        <v>24</v>
      </c>
      <c r="V64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489" t="str">
        <f>IF(ChurnTable[[#This Row],[MonthlyCharges]]&lt;35,"Low (&lt;$35)",IF(ChurnTable[[#This Row],[MonthlyCharges]]&lt;70,"Medium ($35-$70)","High (&gt;$70)"))</f>
        <v>High (&gt;$70)</v>
      </c>
      <c r="X6489">
        <f>ChurnTable[[#This Row],[MonthlyCharges]]*12</f>
        <v>1132.1999999999998</v>
      </c>
      <c r="Y6489">
        <f>IF(ChurnTable[[#This Row],[Churn]]="Yes",1,0)</f>
        <v>0</v>
      </c>
      <c r="Z6489">
        <f>IF(ChurnTable[[#This Row],[Churn]]="Yes",ChurnTable[[#This Row],[MonthlyCharges]]*12,0)</f>
        <v>0</v>
      </c>
    </row>
    <row r="6490" spans="1:26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 s="1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 s="2">
        <v>69.5</v>
      </c>
      <c r="T6490" s="2">
        <v>69.5</v>
      </c>
      <c r="U6490" t="s">
        <v>23</v>
      </c>
      <c r="V64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90" t="str">
        <f>IF(ChurnTable[[#This Row],[MonthlyCharges]]&lt;35,"Low (&lt;$35)",IF(ChurnTable[[#This Row],[MonthlyCharges]]&lt;70,"Medium ($35-$70)","High (&gt;$70)"))</f>
        <v>Medium ($35-$70)</v>
      </c>
      <c r="X6490">
        <f>ChurnTable[[#This Row],[MonthlyCharges]]*12</f>
        <v>834</v>
      </c>
      <c r="Y6490">
        <f>IF(ChurnTable[[#This Row],[Churn]]="Yes",1,0)</f>
        <v>1</v>
      </c>
      <c r="Z6490">
        <f>IF(ChurnTable[[#This Row],[Churn]]="Yes",ChurnTable[[#This Row],[MonthlyCharges]]*12,0)</f>
        <v>834</v>
      </c>
    </row>
    <row r="6491" spans="1:26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 s="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 s="2">
        <v>18.850000000000001</v>
      </c>
      <c r="T6491" s="2">
        <v>18.850000000000001</v>
      </c>
      <c r="U6491" t="s">
        <v>23</v>
      </c>
      <c r="V64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91" t="str">
        <f>IF(ChurnTable[[#This Row],[MonthlyCharges]]&lt;35,"Low (&lt;$35)",IF(ChurnTable[[#This Row],[MonthlyCharges]]&lt;70,"Medium ($35-$70)","High (&gt;$70)"))</f>
        <v>Low (&lt;$35)</v>
      </c>
      <c r="X6491">
        <f>ChurnTable[[#This Row],[MonthlyCharges]]*12</f>
        <v>226.20000000000002</v>
      </c>
      <c r="Y6491">
        <f>IF(ChurnTable[[#This Row],[Churn]]="Yes",1,0)</f>
        <v>1</v>
      </c>
      <c r="Z6491">
        <f>IF(ChurnTable[[#This Row],[Churn]]="Yes",ChurnTable[[#This Row],[MonthlyCharges]]*12,0)</f>
        <v>226.20000000000002</v>
      </c>
    </row>
    <row r="6492" spans="1:26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 s="1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 s="2">
        <v>19.399999999999999</v>
      </c>
      <c r="T6492" s="2">
        <v>525.54999999999995</v>
      </c>
      <c r="U6492" t="s">
        <v>24</v>
      </c>
      <c r="V64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92" t="str">
        <f>IF(ChurnTable[[#This Row],[MonthlyCharges]]&lt;35,"Low (&lt;$35)",IF(ChurnTable[[#This Row],[MonthlyCharges]]&lt;70,"Medium ($35-$70)","High (&gt;$70)"))</f>
        <v>Low (&lt;$35)</v>
      </c>
      <c r="X6492">
        <f>ChurnTable[[#This Row],[MonthlyCharges]]*12</f>
        <v>232.79999999999998</v>
      </c>
      <c r="Y6492">
        <f>IF(ChurnTable[[#This Row],[Churn]]="Yes",1,0)</f>
        <v>0</v>
      </c>
      <c r="Z6492">
        <f>IF(ChurnTable[[#This Row],[Churn]]="Yes",ChurnTable[[#This Row],[MonthlyCharges]]*12,0)</f>
        <v>0</v>
      </c>
    </row>
    <row r="6493" spans="1:26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 s="1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 s="2">
        <v>69.2</v>
      </c>
      <c r="T6493" s="2">
        <v>69.2</v>
      </c>
      <c r="U6493" t="s">
        <v>23</v>
      </c>
      <c r="V64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93" t="str">
        <f>IF(ChurnTable[[#This Row],[MonthlyCharges]]&lt;35,"Low (&lt;$35)",IF(ChurnTable[[#This Row],[MonthlyCharges]]&lt;70,"Medium ($35-$70)","High (&gt;$70)"))</f>
        <v>Medium ($35-$70)</v>
      </c>
      <c r="X6493">
        <f>ChurnTable[[#This Row],[MonthlyCharges]]*12</f>
        <v>830.40000000000009</v>
      </c>
      <c r="Y6493">
        <f>IF(ChurnTable[[#This Row],[Churn]]="Yes",1,0)</f>
        <v>1</v>
      </c>
      <c r="Z6493">
        <f>IF(ChurnTable[[#This Row],[Churn]]="Yes",ChurnTable[[#This Row],[MonthlyCharges]]*12,0)</f>
        <v>830.40000000000009</v>
      </c>
    </row>
    <row r="6494" spans="1:26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 s="1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 s="2">
        <v>19.75</v>
      </c>
      <c r="T6494" s="2">
        <v>483.15</v>
      </c>
      <c r="U6494" t="s">
        <v>24</v>
      </c>
      <c r="V64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94" t="str">
        <f>IF(ChurnTable[[#This Row],[MonthlyCharges]]&lt;35,"Low (&lt;$35)",IF(ChurnTable[[#This Row],[MonthlyCharges]]&lt;70,"Medium ($35-$70)","High (&gt;$70)"))</f>
        <v>Low (&lt;$35)</v>
      </c>
      <c r="X6494">
        <f>ChurnTable[[#This Row],[MonthlyCharges]]*12</f>
        <v>237</v>
      </c>
      <c r="Y6494">
        <f>IF(ChurnTable[[#This Row],[Churn]]="Yes",1,0)</f>
        <v>0</v>
      </c>
      <c r="Z6494">
        <f>IF(ChurnTable[[#This Row],[Churn]]="Yes",ChurnTable[[#This Row],[MonthlyCharges]]*12,0)</f>
        <v>0</v>
      </c>
    </row>
    <row r="6495" spans="1:26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 s="1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 s="2">
        <v>54.6</v>
      </c>
      <c r="T6495" s="2">
        <v>934.8</v>
      </c>
      <c r="U6495" t="s">
        <v>24</v>
      </c>
      <c r="V64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495" t="str">
        <f>IF(ChurnTable[[#This Row],[MonthlyCharges]]&lt;35,"Low (&lt;$35)",IF(ChurnTable[[#This Row],[MonthlyCharges]]&lt;70,"Medium ($35-$70)","High (&gt;$70)"))</f>
        <v>Medium ($35-$70)</v>
      </c>
      <c r="X6495">
        <f>ChurnTable[[#This Row],[MonthlyCharges]]*12</f>
        <v>655.20000000000005</v>
      </c>
      <c r="Y6495">
        <f>IF(ChurnTable[[#This Row],[Churn]]="Yes",1,0)</f>
        <v>0</v>
      </c>
      <c r="Z6495">
        <f>IF(ChurnTable[[#This Row],[Churn]]="Yes",ChurnTable[[#This Row],[MonthlyCharges]]*12,0)</f>
        <v>0</v>
      </c>
    </row>
    <row r="6496" spans="1:26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 s="1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 s="2">
        <v>29.8</v>
      </c>
      <c r="T6496" s="2">
        <v>786.5</v>
      </c>
      <c r="U6496" t="s">
        <v>24</v>
      </c>
      <c r="V64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96" t="str">
        <f>IF(ChurnTable[[#This Row],[MonthlyCharges]]&lt;35,"Low (&lt;$35)",IF(ChurnTable[[#This Row],[MonthlyCharges]]&lt;70,"Medium ($35-$70)","High (&gt;$70)"))</f>
        <v>Low (&lt;$35)</v>
      </c>
      <c r="X6496">
        <f>ChurnTable[[#This Row],[MonthlyCharges]]*12</f>
        <v>357.6</v>
      </c>
      <c r="Y6496">
        <f>IF(ChurnTable[[#This Row],[Churn]]="Yes",1,0)</f>
        <v>0</v>
      </c>
      <c r="Z6496">
        <f>IF(ChurnTable[[#This Row],[Churn]]="Yes",ChurnTable[[#This Row],[MonthlyCharges]]*12,0)</f>
        <v>0</v>
      </c>
    </row>
    <row r="6497" spans="1:26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 s="1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 s="2">
        <v>69.650000000000006</v>
      </c>
      <c r="T6497" s="2">
        <v>69.650000000000006</v>
      </c>
      <c r="U6497" t="s">
        <v>23</v>
      </c>
      <c r="V64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497" t="str">
        <f>IF(ChurnTable[[#This Row],[MonthlyCharges]]&lt;35,"Low (&lt;$35)",IF(ChurnTable[[#This Row],[MonthlyCharges]]&lt;70,"Medium ($35-$70)","High (&gt;$70)"))</f>
        <v>Medium ($35-$70)</v>
      </c>
      <c r="X6497">
        <f>ChurnTable[[#This Row],[MonthlyCharges]]*12</f>
        <v>835.80000000000007</v>
      </c>
      <c r="Y6497">
        <f>IF(ChurnTable[[#This Row],[Churn]]="Yes",1,0)</f>
        <v>1</v>
      </c>
      <c r="Z6497">
        <f>IF(ChurnTable[[#This Row],[Churn]]="Yes",ChurnTable[[#This Row],[MonthlyCharges]]*12,0)</f>
        <v>835.80000000000007</v>
      </c>
    </row>
    <row r="6498" spans="1:26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 s="1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 s="2">
        <v>101.85</v>
      </c>
      <c r="T6498" s="2">
        <v>4086.3</v>
      </c>
      <c r="U6498" t="s">
        <v>23</v>
      </c>
      <c r="V64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498" t="str">
        <f>IF(ChurnTable[[#This Row],[MonthlyCharges]]&lt;35,"Low (&lt;$35)",IF(ChurnTable[[#This Row],[MonthlyCharges]]&lt;70,"Medium ($35-$70)","High (&gt;$70)"))</f>
        <v>High (&gt;$70)</v>
      </c>
      <c r="X6498">
        <f>ChurnTable[[#This Row],[MonthlyCharges]]*12</f>
        <v>1222.1999999999998</v>
      </c>
      <c r="Y6498">
        <f>IF(ChurnTable[[#This Row],[Churn]]="Yes",1,0)</f>
        <v>1</v>
      </c>
      <c r="Z6498">
        <f>IF(ChurnTable[[#This Row],[Churn]]="Yes",ChurnTable[[#This Row],[MonthlyCharges]]*12,0)</f>
        <v>1222.1999999999998</v>
      </c>
    </row>
    <row r="6499" spans="1:26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 s="1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 s="2">
        <v>103.05</v>
      </c>
      <c r="T6499" s="2">
        <v>5364.8</v>
      </c>
      <c r="U6499" t="s">
        <v>24</v>
      </c>
      <c r="V64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499" t="str">
        <f>IF(ChurnTable[[#This Row],[MonthlyCharges]]&lt;35,"Low (&lt;$35)",IF(ChurnTable[[#This Row],[MonthlyCharges]]&lt;70,"Medium ($35-$70)","High (&gt;$70)"))</f>
        <v>High (&gt;$70)</v>
      </c>
      <c r="X6499">
        <f>ChurnTable[[#This Row],[MonthlyCharges]]*12</f>
        <v>1236.5999999999999</v>
      </c>
      <c r="Y6499">
        <f>IF(ChurnTable[[#This Row],[Churn]]="Yes",1,0)</f>
        <v>0</v>
      </c>
      <c r="Z6499">
        <f>IF(ChurnTable[[#This Row],[Churn]]="Yes",ChurnTable[[#This Row],[MonthlyCharges]]*12,0)</f>
        <v>0</v>
      </c>
    </row>
    <row r="6500" spans="1:26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 s="1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 s="2">
        <v>82.3</v>
      </c>
      <c r="T6500" s="2">
        <v>82.3</v>
      </c>
      <c r="U6500" t="s">
        <v>23</v>
      </c>
      <c r="V65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00" t="str">
        <f>IF(ChurnTable[[#This Row],[MonthlyCharges]]&lt;35,"Low (&lt;$35)",IF(ChurnTable[[#This Row],[MonthlyCharges]]&lt;70,"Medium ($35-$70)","High (&gt;$70)"))</f>
        <v>High (&gt;$70)</v>
      </c>
      <c r="X6500">
        <f>ChurnTable[[#This Row],[MonthlyCharges]]*12</f>
        <v>987.59999999999991</v>
      </c>
      <c r="Y6500">
        <f>IF(ChurnTable[[#This Row],[Churn]]="Yes",1,0)</f>
        <v>1</v>
      </c>
      <c r="Z6500">
        <f>IF(ChurnTable[[#This Row],[Churn]]="Yes",ChurnTable[[#This Row],[MonthlyCharges]]*12,0)</f>
        <v>987.59999999999991</v>
      </c>
    </row>
    <row r="6501" spans="1:26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 s="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 s="2">
        <v>20.3</v>
      </c>
      <c r="T6501" s="2">
        <v>20.3</v>
      </c>
      <c r="U6501" t="s">
        <v>24</v>
      </c>
      <c r="V65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01" t="str">
        <f>IF(ChurnTable[[#This Row],[MonthlyCharges]]&lt;35,"Low (&lt;$35)",IF(ChurnTable[[#This Row],[MonthlyCharges]]&lt;70,"Medium ($35-$70)","High (&gt;$70)"))</f>
        <v>Low (&lt;$35)</v>
      </c>
      <c r="X6501">
        <f>ChurnTable[[#This Row],[MonthlyCharges]]*12</f>
        <v>243.60000000000002</v>
      </c>
      <c r="Y6501">
        <f>IF(ChurnTable[[#This Row],[Churn]]="Yes",1,0)</f>
        <v>0</v>
      </c>
      <c r="Z6501">
        <f>IF(ChurnTable[[#This Row],[Churn]]="Yes",ChurnTable[[#This Row],[MonthlyCharges]]*12,0)</f>
        <v>0</v>
      </c>
    </row>
    <row r="6502" spans="1:26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 s="1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 s="2">
        <v>35.1</v>
      </c>
      <c r="T6502" s="2">
        <v>770.4</v>
      </c>
      <c r="U6502" t="s">
        <v>24</v>
      </c>
      <c r="V65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02" t="str">
        <f>IF(ChurnTable[[#This Row],[MonthlyCharges]]&lt;35,"Low (&lt;$35)",IF(ChurnTable[[#This Row],[MonthlyCharges]]&lt;70,"Medium ($35-$70)","High (&gt;$70)"))</f>
        <v>Medium ($35-$70)</v>
      </c>
      <c r="X6502">
        <f>ChurnTable[[#This Row],[MonthlyCharges]]*12</f>
        <v>421.20000000000005</v>
      </c>
      <c r="Y6502">
        <f>IF(ChurnTable[[#This Row],[Churn]]="Yes",1,0)</f>
        <v>0</v>
      </c>
      <c r="Z6502">
        <f>IF(ChurnTable[[#This Row],[Churn]]="Yes",ChurnTable[[#This Row],[MonthlyCharges]]*12,0)</f>
        <v>0</v>
      </c>
    </row>
    <row r="6503" spans="1:26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 s="1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 s="2">
        <v>105.7</v>
      </c>
      <c r="T6503" s="2">
        <v>6816.95</v>
      </c>
      <c r="U6503" t="s">
        <v>24</v>
      </c>
      <c r="V65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03" t="str">
        <f>IF(ChurnTable[[#This Row],[MonthlyCharges]]&lt;35,"Low (&lt;$35)",IF(ChurnTable[[#This Row],[MonthlyCharges]]&lt;70,"Medium ($35-$70)","High (&gt;$70)"))</f>
        <v>High (&gt;$70)</v>
      </c>
      <c r="X6503">
        <f>ChurnTable[[#This Row],[MonthlyCharges]]*12</f>
        <v>1268.4000000000001</v>
      </c>
      <c r="Y6503">
        <f>IF(ChurnTable[[#This Row],[Churn]]="Yes",1,0)</f>
        <v>0</v>
      </c>
      <c r="Z6503">
        <f>IF(ChurnTable[[#This Row],[Churn]]="Yes",ChurnTable[[#This Row],[MonthlyCharges]]*12,0)</f>
        <v>0</v>
      </c>
    </row>
    <row r="6504" spans="1:26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 s="1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 s="2">
        <v>56.25</v>
      </c>
      <c r="T6504" s="2">
        <v>2419.5500000000002</v>
      </c>
      <c r="U6504" t="s">
        <v>24</v>
      </c>
      <c r="V65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04" t="str">
        <f>IF(ChurnTable[[#This Row],[MonthlyCharges]]&lt;35,"Low (&lt;$35)",IF(ChurnTable[[#This Row],[MonthlyCharges]]&lt;70,"Medium ($35-$70)","High (&gt;$70)"))</f>
        <v>Medium ($35-$70)</v>
      </c>
      <c r="X6504">
        <f>ChurnTable[[#This Row],[MonthlyCharges]]*12</f>
        <v>675</v>
      </c>
      <c r="Y6504">
        <f>IF(ChurnTable[[#This Row],[Churn]]="Yes",1,0)</f>
        <v>0</v>
      </c>
      <c r="Z6504">
        <f>IF(ChurnTable[[#This Row],[Churn]]="Yes",ChurnTable[[#This Row],[MonthlyCharges]]*12,0)</f>
        <v>0</v>
      </c>
    </row>
    <row r="6505" spans="1:26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 s="1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 s="2">
        <v>60.35</v>
      </c>
      <c r="T6505" s="2">
        <v>4138.7</v>
      </c>
      <c r="U6505" t="s">
        <v>24</v>
      </c>
      <c r="V65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05" t="str">
        <f>IF(ChurnTable[[#This Row],[MonthlyCharges]]&lt;35,"Low (&lt;$35)",IF(ChurnTable[[#This Row],[MonthlyCharges]]&lt;70,"Medium ($35-$70)","High (&gt;$70)"))</f>
        <v>Medium ($35-$70)</v>
      </c>
      <c r="X6505">
        <f>ChurnTable[[#This Row],[MonthlyCharges]]*12</f>
        <v>724.2</v>
      </c>
      <c r="Y6505">
        <f>IF(ChurnTable[[#This Row],[Churn]]="Yes",1,0)</f>
        <v>0</v>
      </c>
      <c r="Z6505">
        <f>IF(ChurnTable[[#This Row],[Churn]]="Yes",ChurnTable[[#This Row],[MonthlyCharges]]*12,0)</f>
        <v>0</v>
      </c>
    </row>
    <row r="6506" spans="1:26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 s="1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 s="2">
        <v>79.25</v>
      </c>
      <c r="T6506" s="2">
        <v>267.60000000000002</v>
      </c>
      <c r="U6506" t="s">
        <v>23</v>
      </c>
      <c r="V65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06" t="str">
        <f>IF(ChurnTable[[#This Row],[MonthlyCharges]]&lt;35,"Low (&lt;$35)",IF(ChurnTable[[#This Row],[MonthlyCharges]]&lt;70,"Medium ($35-$70)","High (&gt;$70)"))</f>
        <v>High (&gt;$70)</v>
      </c>
      <c r="X6506">
        <f>ChurnTable[[#This Row],[MonthlyCharges]]*12</f>
        <v>951</v>
      </c>
      <c r="Y6506">
        <f>IF(ChurnTable[[#This Row],[Churn]]="Yes",1,0)</f>
        <v>1</v>
      </c>
      <c r="Z6506">
        <f>IF(ChurnTable[[#This Row],[Churn]]="Yes",ChurnTable[[#This Row],[MonthlyCharges]]*12,0)</f>
        <v>951</v>
      </c>
    </row>
    <row r="6507" spans="1:26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 s="1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 s="2">
        <v>59.8</v>
      </c>
      <c r="T6507" s="2">
        <v>3457.45</v>
      </c>
      <c r="U6507" t="s">
        <v>24</v>
      </c>
      <c r="V65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07" t="str">
        <f>IF(ChurnTable[[#This Row],[MonthlyCharges]]&lt;35,"Low (&lt;$35)",IF(ChurnTable[[#This Row],[MonthlyCharges]]&lt;70,"Medium ($35-$70)","High (&gt;$70)"))</f>
        <v>Medium ($35-$70)</v>
      </c>
      <c r="X6507">
        <f>ChurnTable[[#This Row],[MonthlyCharges]]*12</f>
        <v>717.59999999999991</v>
      </c>
      <c r="Y6507">
        <f>IF(ChurnTable[[#This Row],[Churn]]="Yes",1,0)</f>
        <v>0</v>
      </c>
      <c r="Z6507">
        <f>IF(ChurnTable[[#This Row],[Churn]]="Yes",ChurnTable[[#This Row],[MonthlyCharges]]*12,0)</f>
        <v>0</v>
      </c>
    </row>
    <row r="6508" spans="1:26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 s="1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 s="2">
        <v>84.6</v>
      </c>
      <c r="T6508" s="2">
        <v>1115.2</v>
      </c>
      <c r="U6508" t="s">
        <v>23</v>
      </c>
      <c r="V65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08" t="str">
        <f>IF(ChurnTable[[#This Row],[MonthlyCharges]]&lt;35,"Low (&lt;$35)",IF(ChurnTable[[#This Row],[MonthlyCharges]]&lt;70,"Medium ($35-$70)","High (&gt;$70)"))</f>
        <v>High (&gt;$70)</v>
      </c>
      <c r="X6508">
        <f>ChurnTable[[#This Row],[MonthlyCharges]]*12</f>
        <v>1015.1999999999999</v>
      </c>
      <c r="Y6508">
        <f>IF(ChurnTable[[#This Row],[Churn]]="Yes",1,0)</f>
        <v>1</v>
      </c>
      <c r="Z6508">
        <f>IF(ChurnTable[[#This Row],[Churn]]="Yes",ChurnTable[[#This Row],[MonthlyCharges]]*12,0)</f>
        <v>1015.1999999999999</v>
      </c>
    </row>
    <row r="6509" spans="1:26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 s="1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 s="2">
        <v>93.4</v>
      </c>
      <c r="T6509" s="2">
        <v>5435.6</v>
      </c>
      <c r="U6509" t="s">
        <v>23</v>
      </c>
      <c r="V65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09" t="str">
        <f>IF(ChurnTable[[#This Row],[MonthlyCharges]]&lt;35,"Low (&lt;$35)",IF(ChurnTable[[#This Row],[MonthlyCharges]]&lt;70,"Medium ($35-$70)","High (&gt;$70)"))</f>
        <v>High (&gt;$70)</v>
      </c>
      <c r="X6509">
        <f>ChurnTable[[#This Row],[MonthlyCharges]]*12</f>
        <v>1120.8000000000002</v>
      </c>
      <c r="Y6509">
        <f>IF(ChurnTable[[#This Row],[Churn]]="Yes",1,0)</f>
        <v>1</v>
      </c>
      <c r="Z6509">
        <f>IF(ChurnTable[[#This Row],[Churn]]="Yes",ChurnTable[[#This Row],[MonthlyCharges]]*12,0)</f>
        <v>1120.8000000000002</v>
      </c>
    </row>
    <row r="6510" spans="1:26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 s="1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 s="2">
        <v>94.2</v>
      </c>
      <c r="T6510" s="2">
        <v>4186.3</v>
      </c>
      <c r="U6510" t="s">
        <v>23</v>
      </c>
      <c r="V65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10" t="str">
        <f>IF(ChurnTable[[#This Row],[MonthlyCharges]]&lt;35,"Low (&lt;$35)",IF(ChurnTable[[#This Row],[MonthlyCharges]]&lt;70,"Medium ($35-$70)","High (&gt;$70)"))</f>
        <v>High (&gt;$70)</v>
      </c>
      <c r="X6510">
        <f>ChurnTable[[#This Row],[MonthlyCharges]]*12</f>
        <v>1130.4000000000001</v>
      </c>
      <c r="Y6510">
        <f>IF(ChurnTable[[#This Row],[Churn]]="Yes",1,0)</f>
        <v>1</v>
      </c>
      <c r="Z6510">
        <f>IF(ChurnTable[[#This Row],[Churn]]="Yes",ChurnTable[[#This Row],[MonthlyCharges]]*12,0)</f>
        <v>1130.4000000000001</v>
      </c>
    </row>
    <row r="6511" spans="1:26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 s="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 s="2">
        <v>25.05</v>
      </c>
      <c r="T6511" s="2">
        <v>25.05</v>
      </c>
      <c r="U6511" t="s">
        <v>23</v>
      </c>
      <c r="V65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11" t="str">
        <f>IF(ChurnTable[[#This Row],[MonthlyCharges]]&lt;35,"Low (&lt;$35)",IF(ChurnTable[[#This Row],[MonthlyCharges]]&lt;70,"Medium ($35-$70)","High (&gt;$70)"))</f>
        <v>Low (&lt;$35)</v>
      </c>
      <c r="X6511">
        <f>ChurnTable[[#This Row],[MonthlyCharges]]*12</f>
        <v>300.60000000000002</v>
      </c>
      <c r="Y6511">
        <f>IF(ChurnTable[[#This Row],[Churn]]="Yes",1,0)</f>
        <v>1</v>
      </c>
      <c r="Z6511">
        <f>IF(ChurnTable[[#This Row],[Churn]]="Yes",ChurnTable[[#This Row],[MonthlyCharges]]*12,0)</f>
        <v>300.60000000000002</v>
      </c>
    </row>
    <row r="6512" spans="1:26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 s="1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 s="2">
        <v>99.65</v>
      </c>
      <c r="T6512" s="2">
        <v>4630.2</v>
      </c>
      <c r="U6512" t="s">
        <v>24</v>
      </c>
      <c r="V65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12" t="str">
        <f>IF(ChurnTable[[#This Row],[MonthlyCharges]]&lt;35,"Low (&lt;$35)",IF(ChurnTable[[#This Row],[MonthlyCharges]]&lt;70,"Medium ($35-$70)","High (&gt;$70)"))</f>
        <v>High (&gt;$70)</v>
      </c>
      <c r="X6512">
        <f>ChurnTable[[#This Row],[MonthlyCharges]]*12</f>
        <v>1195.8000000000002</v>
      </c>
      <c r="Y6512">
        <f>IF(ChurnTable[[#This Row],[Churn]]="Yes",1,0)</f>
        <v>0</v>
      </c>
      <c r="Z6512">
        <f>IF(ChurnTable[[#This Row],[Churn]]="Yes",ChurnTable[[#This Row],[MonthlyCharges]]*12,0)</f>
        <v>0</v>
      </c>
    </row>
    <row r="6513" spans="1:26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 s="1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 s="2">
        <v>50.65</v>
      </c>
      <c r="T6513" s="2">
        <v>3221.25</v>
      </c>
      <c r="U6513" t="s">
        <v>24</v>
      </c>
      <c r="V65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13" t="str">
        <f>IF(ChurnTable[[#This Row],[MonthlyCharges]]&lt;35,"Low (&lt;$35)",IF(ChurnTable[[#This Row],[MonthlyCharges]]&lt;70,"Medium ($35-$70)","High (&gt;$70)"))</f>
        <v>Medium ($35-$70)</v>
      </c>
      <c r="X6513">
        <f>ChurnTable[[#This Row],[MonthlyCharges]]*12</f>
        <v>607.79999999999995</v>
      </c>
      <c r="Y6513">
        <f>IF(ChurnTable[[#This Row],[Churn]]="Yes",1,0)</f>
        <v>0</v>
      </c>
      <c r="Z6513">
        <f>IF(ChurnTable[[#This Row],[Churn]]="Yes",ChurnTable[[#This Row],[MonthlyCharges]]*12,0)</f>
        <v>0</v>
      </c>
    </row>
    <row r="6514" spans="1:26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 s="1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 s="2">
        <v>60.9</v>
      </c>
      <c r="T6514" s="2">
        <v>688.5</v>
      </c>
      <c r="U6514" t="s">
        <v>24</v>
      </c>
      <c r="V65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14" t="str">
        <f>IF(ChurnTable[[#This Row],[MonthlyCharges]]&lt;35,"Low (&lt;$35)",IF(ChurnTable[[#This Row],[MonthlyCharges]]&lt;70,"Medium ($35-$70)","High (&gt;$70)"))</f>
        <v>Medium ($35-$70)</v>
      </c>
      <c r="X6514">
        <f>ChurnTable[[#This Row],[MonthlyCharges]]*12</f>
        <v>730.8</v>
      </c>
      <c r="Y6514">
        <f>IF(ChurnTable[[#This Row],[Churn]]="Yes",1,0)</f>
        <v>0</v>
      </c>
      <c r="Z6514">
        <f>IF(ChurnTable[[#This Row],[Churn]]="Yes",ChurnTable[[#This Row],[MonthlyCharges]]*12,0)</f>
        <v>0</v>
      </c>
    </row>
    <row r="6515" spans="1:26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 s="1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 s="2">
        <v>59.65</v>
      </c>
      <c r="T6515" s="2">
        <v>867.1</v>
      </c>
      <c r="U6515" t="s">
        <v>24</v>
      </c>
      <c r="V65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15" t="str">
        <f>IF(ChurnTable[[#This Row],[MonthlyCharges]]&lt;35,"Low (&lt;$35)",IF(ChurnTable[[#This Row],[MonthlyCharges]]&lt;70,"Medium ($35-$70)","High (&gt;$70)"))</f>
        <v>Medium ($35-$70)</v>
      </c>
      <c r="X6515">
        <f>ChurnTable[[#This Row],[MonthlyCharges]]*12</f>
        <v>715.8</v>
      </c>
      <c r="Y6515">
        <f>IF(ChurnTable[[#This Row],[Churn]]="Yes",1,0)</f>
        <v>0</v>
      </c>
      <c r="Z6515">
        <f>IF(ChurnTable[[#This Row],[Churn]]="Yes",ChurnTable[[#This Row],[MonthlyCharges]]*12,0)</f>
        <v>0</v>
      </c>
    </row>
    <row r="6516" spans="1:26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 s="1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 s="2">
        <v>64.7</v>
      </c>
      <c r="T6516" s="2">
        <v>4746.05</v>
      </c>
      <c r="U6516" t="s">
        <v>24</v>
      </c>
      <c r="V65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16" t="str">
        <f>IF(ChurnTable[[#This Row],[MonthlyCharges]]&lt;35,"Low (&lt;$35)",IF(ChurnTable[[#This Row],[MonthlyCharges]]&lt;70,"Medium ($35-$70)","High (&gt;$70)"))</f>
        <v>Medium ($35-$70)</v>
      </c>
      <c r="X6516">
        <f>ChurnTable[[#This Row],[MonthlyCharges]]*12</f>
        <v>776.40000000000009</v>
      </c>
      <c r="Y6516">
        <f>IF(ChurnTable[[#This Row],[Churn]]="Yes",1,0)</f>
        <v>0</v>
      </c>
      <c r="Z6516">
        <f>IF(ChurnTable[[#This Row],[Churn]]="Yes",ChurnTable[[#This Row],[MonthlyCharges]]*12,0)</f>
        <v>0</v>
      </c>
    </row>
    <row r="6517" spans="1:26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 s="1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 s="2">
        <v>25.1</v>
      </c>
      <c r="T6517" s="2">
        <v>712.85</v>
      </c>
      <c r="U6517" t="s">
        <v>23</v>
      </c>
      <c r="V65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17" t="str">
        <f>IF(ChurnTable[[#This Row],[MonthlyCharges]]&lt;35,"Low (&lt;$35)",IF(ChurnTable[[#This Row],[MonthlyCharges]]&lt;70,"Medium ($35-$70)","High (&gt;$70)"))</f>
        <v>Low (&lt;$35)</v>
      </c>
      <c r="X6517">
        <f>ChurnTable[[#This Row],[MonthlyCharges]]*12</f>
        <v>301.20000000000005</v>
      </c>
      <c r="Y6517">
        <f>IF(ChurnTable[[#This Row],[Churn]]="Yes",1,0)</f>
        <v>1</v>
      </c>
      <c r="Z6517">
        <f>IF(ChurnTable[[#This Row],[Churn]]="Yes",ChurnTable[[#This Row],[MonthlyCharges]]*12,0)</f>
        <v>301.20000000000005</v>
      </c>
    </row>
    <row r="6518" spans="1:26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 s="1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 s="2">
        <v>48.95</v>
      </c>
      <c r="T6518" s="2">
        <v>48.95</v>
      </c>
      <c r="U6518" t="s">
        <v>23</v>
      </c>
      <c r="V65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18" t="str">
        <f>IF(ChurnTable[[#This Row],[MonthlyCharges]]&lt;35,"Low (&lt;$35)",IF(ChurnTable[[#This Row],[MonthlyCharges]]&lt;70,"Medium ($35-$70)","High (&gt;$70)"))</f>
        <v>Medium ($35-$70)</v>
      </c>
      <c r="X6518">
        <f>ChurnTable[[#This Row],[MonthlyCharges]]*12</f>
        <v>587.40000000000009</v>
      </c>
      <c r="Y6518">
        <f>IF(ChurnTable[[#This Row],[Churn]]="Yes",1,0)</f>
        <v>1</v>
      </c>
      <c r="Z6518">
        <f>IF(ChurnTable[[#This Row],[Churn]]="Yes",ChurnTable[[#This Row],[MonthlyCharges]]*12,0)</f>
        <v>587.40000000000009</v>
      </c>
    </row>
    <row r="6519" spans="1:26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 s="1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 s="2">
        <v>54.85</v>
      </c>
      <c r="T6519" s="2">
        <v>355.1</v>
      </c>
      <c r="U6519" t="s">
        <v>24</v>
      </c>
      <c r="V65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19" t="str">
        <f>IF(ChurnTable[[#This Row],[MonthlyCharges]]&lt;35,"Low (&lt;$35)",IF(ChurnTable[[#This Row],[MonthlyCharges]]&lt;70,"Medium ($35-$70)","High (&gt;$70)"))</f>
        <v>Medium ($35-$70)</v>
      </c>
      <c r="X6519">
        <f>ChurnTable[[#This Row],[MonthlyCharges]]*12</f>
        <v>658.2</v>
      </c>
      <c r="Y6519">
        <f>IF(ChurnTable[[#This Row],[Churn]]="Yes",1,0)</f>
        <v>0</v>
      </c>
      <c r="Z6519">
        <f>IF(ChurnTable[[#This Row],[Churn]]="Yes",ChurnTable[[#This Row],[MonthlyCharges]]*12,0)</f>
        <v>0</v>
      </c>
    </row>
    <row r="6520" spans="1:26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 s="1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 s="2">
        <v>45.3</v>
      </c>
      <c r="T6520" s="2">
        <v>45.3</v>
      </c>
      <c r="U6520" t="s">
        <v>23</v>
      </c>
      <c r="V65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20" t="str">
        <f>IF(ChurnTable[[#This Row],[MonthlyCharges]]&lt;35,"Low (&lt;$35)",IF(ChurnTable[[#This Row],[MonthlyCharges]]&lt;70,"Medium ($35-$70)","High (&gt;$70)"))</f>
        <v>Medium ($35-$70)</v>
      </c>
      <c r="X6520">
        <f>ChurnTable[[#This Row],[MonthlyCharges]]*12</f>
        <v>543.59999999999991</v>
      </c>
      <c r="Y6520">
        <f>IF(ChurnTable[[#This Row],[Churn]]="Yes",1,0)</f>
        <v>1</v>
      </c>
      <c r="Z6520">
        <f>IF(ChurnTable[[#This Row],[Churn]]="Yes",ChurnTable[[#This Row],[MonthlyCharges]]*12,0)</f>
        <v>543.59999999999991</v>
      </c>
    </row>
    <row r="6521" spans="1:26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 s="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 s="2">
        <v>91.35</v>
      </c>
      <c r="T6521" s="2">
        <v>5764.7</v>
      </c>
      <c r="U6521" t="s">
        <v>24</v>
      </c>
      <c r="V65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21" t="str">
        <f>IF(ChurnTable[[#This Row],[MonthlyCharges]]&lt;35,"Low (&lt;$35)",IF(ChurnTable[[#This Row],[MonthlyCharges]]&lt;70,"Medium ($35-$70)","High (&gt;$70)"))</f>
        <v>High (&gt;$70)</v>
      </c>
      <c r="X6521">
        <f>ChurnTable[[#This Row],[MonthlyCharges]]*12</f>
        <v>1096.1999999999998</v>
      </c>
      <c r="Y6521">
        <f>IF(ChurnTable[[#This Row],[Churn]]="Yes",1,0)</f>
        <v>0</v>
      </c>
      <c r="Z6521">
        <f>IF(ChurnTable[[#This Row],[Churn]]="Yes",ChurnTable[[#This Row],[MonthlyCharges]]*12,0)</f>
        <v>0</v>
      </c>
    </row>
    <row r="6522" spans="1:26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 s="1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 s="2">
        <v>85.85</v>
      </c>
      <c r="T6522" s="2">
        <v>167.3</v>
      </c>
      <c r="U6522" t="s">
        <v>23</v>
      </c>
      <c r="V65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22" t="str">
        <f>IF(ChurnTable[[#This Row],[MonthlyCharges]]&lt;35,"Low (&lt;$35)",IF(ChurnTable[[#This Row],[MonthlyCharges]]&lt;70,"Medium ($35-$70)","High (&gt;$70)"))</f>
        <v>High (&gt;$70)</v>
      </c>
      <c r="X6522">
        <f>ChurnTable[[#This Row],[MonthlyCharges]]*12</f>
        <v>1030.1999999999998</v>
      </c>
      <c r="Y6522">
        <f>IF(ChurnTable[[#This Row],[Churn]]="Yes",1,0)</f>
        <v>1</v>
      </c>
      <c r="Z6522">
        <f>IF(ChurnTable[[#This Row],[Churn]]="Yes",ChurnTable[[#This Row],[MonthlyCharges]]*12,0)</f>
        <v>1030.1999999999998</v>
      </c>
    </row>
    <row r="6523" spans="1:26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 s="1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 s="2">
        <v>25.1</v>
      </c>
      <c r="T6523" s="2">
        <v>428.45</v>
      </c>
      <c r="U6523" t="s">
        <v>24</v>
      </c>
      <c r="V65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23" t="str">
        <f>IF(ChurnTable[[#This Row],[MonthlyCharges]]&lt;35,"Low (&lt;$35)",IF(ChurnTable[[#This Row],[MonthlyCharges]]&lt;70,"Medium ($35-$70)","High (&gt;$70)"))</f>
        <v>Low (&lt;$35)</v>
      </c>
      <c r="X6523">
        <f>ChurnTable[[#This Row],[MonthlyCharges]]*12</f>
        <v>301.20000000000005</v>
      </c>
      <c r="Y6523">
        <f>IF(ChurnTable[[#This Row],[Churn]]="Yes",1,0)</f>
        <v>0</v>
      </c>
      <c r="Z6523">
        <f>IF(ChurnTable[[#This Row],[Churn]]="Yes",ChurnTable[[#This Row],[MonthlyCharges]]*12,0)</f>
        <v>0</v>
      </c>
    </row>
    <row r="6524" spans="1:26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 s="1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 s="2">
        <v>34</v>
      </c>
      <c r="T6524" s="2">
        <v>1505.35</v>
      </c>
      <c r="U6524" t="s">
        <v>24</v>
      </c>
      <c r="V65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24" t="str">
        <f>IF(ChurnTable[[#This Row],[MonthlyCharges]]&lt;35,"Low (&lt;$35)",IF(ChurnTable[[#This Row],[MonthlyCharges]]&lt;70,"Medium ($35-$70)","High (&gt;$70)"))</f>
        <v>Low (&lt;$35)</v>
      </c>
      <c r="X6524">
        <f>ChurnTable[[#This Row],[MonthlyCharges]]*12</f>
        <v>408</v>
      </c>
      <c r="Y6524">
        <f>IF(ChurnTable[[#This Row],[Churn]]="Yes",1,0)</f>
        <v>0</v>
      </c>
      <c r="Z6524">
        <f>IF(ChurnTable[[#This Row],[Churn]]="Yes",ChurnTable[[#This Row],[MonthlyCharges]]*12,0)</f>
        <v>0</v>
      </c>
    </row>
    <row r="6525" spans="1:26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 s="1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 s="2">
        <v>45.9</v>
      </c>
      <c r="T6525" s="2">
        <v>693.45</v>
      </c>
      <c r="U6525" t="s">
        <v>24</v>
      </c>
      <c r="V65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25" t="str">
        <f>IF(ChurnTable[[#This Row],[MonthlyCharges]]&lt;35,"Low (&lt;$35)",IF(ChurnTable[[#This Row],[MonthlyCharges]]&lt;70,"Medium ($35-$70)","High (&gt;$70)"))</f>
        <v>Medium ($35-$70)</v>
      </c>
      <c r="X6525">
        <f>ChurnTable[[#This Row],[MonthlyCharges]]*12</f>
        <v>550.79999999999995</v>
      </c>
      <c r="Y6525">
        <f>IF(ChurnTable[[#This Row],[Churn]]="Yes",1,0)</f>
        <v>0</v>
      </c>
      <c r="Z6525">
        <f>IF(ChurnTable[[#This Row],[Churn]]="Yes",ChurnTable[[#This Row],[MonthlyCharges]]*12,0)</f>
        <v>0</v>
      </c>
    </row>
    <row r="6526" spans="1:26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 s="1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 s="2">
        <v>95.2</v>
      </c>
      <c r="T6526" s="2">
        <v>930.4</v>
      </c>
      <c r="U6526" t="s">
        <v>23</v>
      </c>
      <c r="V65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26" t="str">
        <f>IF(ChurnTable[[#This Row],[MonthlyCharges]]&lt;35,"Low (&lt;$35)",IF(ChurnTable[[#This Row],[MonthlyCharges]]&lt;70,"Medium ($35-$70)","High (&gt;$70)"))</f>
        <v>High (&gt;$70)</v>
      </c>
      <c r="X6526">
        <f>ChurnTable[[#This Row],[MonthlyCharges]]*12</f>
        <v>1142.4000000000001</v>
      </c>
      <c r="Y6526">
        <f>IF(ChurnTable[[#This Row],[Churn]]="Yes",1,0)</f>
        <v>1</v>
      </c>
      <c r="Z6526">
        <f>IF(ChurnTable[[#This Row],[Churn]]="Yes",ChurnTable[[#This Row],[MonthlyCharges]]*12,0)</f>
        <v>1142.4000000000001</v>
      </c>
    </row>
    <row r="6527" spans="1:26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 s="1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 s="2">
        <v>20.5</v>
      </c>
      <c r="T6527" s="2">
        <v>1177.95</v>
      </c>
      <c r="U6527" t="s">
        <v>24</v>
      </c>
      <c r="V65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27" t="str">
        <f>IF(ChurnTable[[#This Row],[MonthlyCharges]]&lt;35,"Low (&lt;$35)",IF(ChurnTable[[#This Row],[MonthlyCharges]]&lt;70,"Medium ($35-$70)","High (&gt;$70)"))</f>
        <v>Low (&lt;$35)</v>
      </c>
      <c r="X6527">
        <f>ChurnTable[[#This Row],[MonthlyCharges]]*12</f>
        <v>246</v>
      </c>
      <c r="Y6527">
        <f>IF(ChurnTable[[#This Row],[Churn]]="Yes",1,0)</f>
        <v>0</v>
      </c>
      <c r="Z6527">
        <f>IF(ChurnTable[[#This Row],[Churn]]="Yes",ChurnTable[[#This Row],[MonthlyCharges]]*12,0)</f>
        <v>0</v>
      </c>
    </row>
    <row r="6528" spans="1:26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 s="1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 s="2">
        <v>100.6</v>
      </c>
      <c r="T6528" s="2">
        <v>5069.6499999999996</v>
      </c>
      <c r="U6528" t="s">
        <v>23</v>
      </c>
      <c r="V65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28" t="str">
        <f>IF(ChurnTable[[#This Row],[MonthlyCharges]]&lt;35,"Low (&lt;$35)",IF(ChurnTable[[#This Row],[MonthlyCharges]]&lt;70,"Medium ($35-$70)","High (&gt;$70)"))</f>
        <v>High (&gt;$70)</v>
      </c>
      <c r="X6528">
        <f>ChurnTable[[#This Row],[MonthlyCharges]]*12</f>
        <v>1207.1999999999998</v>
      </c>
      <c r="Y6528">
        <f>IF(ChurnTable[[#This Row],[Churn]]="Yes",1,0)</f>
        <v>1</v>
      </c>
      <c r="Z6528">
        <f>IF(ChurnTable[[#This Row],[Churn]]="Yes",ChurnTable[[#This Row],[MonthlyCharges]]*12,0)</f>
        <v>1207.1999999999998</v>
      </c>
    </row>
    <row r="6529" spans="1:26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 s="1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 s="2">
        <v>55.3</v>
      </c>
      <c r="T6529" s="2">
        <v>324.25</v>
      </c>
      <c r="U6529" t="s">
        <v>23</v>
      </c>
      <c r="V65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29" t="str">
        <f>IF(ChurnTable[[#This Row],[MonthlyCharges]]&lt;35,"Low (&lt;$35)",IF(ChurnTable[[#This Row],[MonthlyCharges]]&lt;70,"Medium ($35-$70)","High (&gt;$70)"))</f>
        <v>Medium ($35-$70)</v>
      </c>
      <c r="X6529">
        <f>ChurnTable[[#This Row],[MonthlyCharges]]*12</f>
        <v>663.59999999999991</v>
      </c>
      <c r="Y6529">
        <f>IF(ChurnTable[[#This Row],[Churn]]="Yes",1,0)</f>
        <v>1</v>
      </c>
      <c r="Z6529">
        <f>IF(ChurnTable[[#This Row],[Churn]]="Yes",ChurnTable[[#This Row],[MonthlyCharges]]*12,0)</f>
        <v>663.59999999999991</v>
      </c>
    </row>
    <row r="6530" spans="1:26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 s="1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 s="2">
        <v>20.350000000000001</v>
      </c>
      <c r="T6530" s="2">
        <v>1458.1</v>
      </c>
      <c r="U6530" t="s">
        <v>24</v>
      </c>
      <c r="V65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30" t="str">
        <f>IF(ChurnTable[[#This Row],[MonthlyCharges]]&lt;35,"Low (&lt;$35)",IF(ChurnTable[[#This Row],[MonthlyCharges]]&lt;70,"Medium ($35-$70)","High (&gt;$70)"))</f>
        <v>Low (&lt;$35)</v>
      </c>
      <c r="X6530">
        <f>ChurnTable[[#This Row],[MonthlyCharges]]*12</f>
        <v>244.20000000000002</v>
      </c>
      <c r="Y6530">
        <f>IF(ChurnTable[[#This Row],[Churn]]="Yes",1,0)</f>
        <v>0</v>
      </c>
      <c r="Z6530">
        <f>IF(ChurnTable[[#This Row],[Churn]]="Yes",ChurnTable[[#This Row],[MonthlyCharges]]*12,0)</f>
        <v>0</v>
      </c>
    </row>
    <row r="6531" spans="1:26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 s="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 s="2">
        <v>74.849999999999994</v>
      </c>
      <c r="T6531" s="2">
        <v>156.4</v>
      </c>
      <c r="U6531" t="s">
        <v>23</v>
      </c>
      <c r="V65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31" t="str">
        <f>IF(ChurnTable[[#This Row],[MonthlyCharges]]&lt;35,"Low (&lt;$35)",IF(ChurnTable[[#This Row],[MonthlyCharges]]&lt;70,"Medium ($35-$70)","High (&gt;$70)"))</f>
        <v>High (&gt;$70)</v>
      </c>
      <c r="X6531">
        <f>ChurnTable[[#This Row],[MonthlyCharges]]*12</f>
        <v>898.19999999999993</v>
      </c>
      <c r="Y6531">
        <f>IF(ChurnTable[[#This Row],[Churn]]="Yes",1,0)</f>
        <v>1</v>
      </c>
      <c r="Z6531">
        <f>IF(ChurnTable[[#This Row],[Churn]]="Yes",ChurnTable[[#This Row],[MonthlyCharges]]*12,0)</f>
        <v>898.19999999999993</v>
      </c>
    </row>
    <row r="6532" spans="1:26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 s="1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 s="2">
        <v>36.1</v>
      </c>
      <c r="T6532" s="2">
        <v>2298.9</v>
      </c>
      <c r="U6532" t="s">
        <v>24</v>
      </c>
      <c r="V65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32" t="str">
        <f>IF(ChurnTable[[#This Row],[MonthlyCharges]]&lt;35,"Low (&lt;$35)",IF(ChurnTable[[#This Row],[MonthlyCharges]]&lt;70,"Medium ($35-$70)","High (&gt;$70)"))</f>
        <v>Medium ($35-$70)</v>
      </c>
      <c r="X6532">
        <f>ChurnTable[[#This Row],[MonthlyCharges]]*12</f>
        <v>433.20000000000005</v>
      </c>
      <c r="Y6532">
        <f>IF(ChurnTable[[#This Row],[Churn]]="Yes",1,0)</f>
        <v>0</v>
      </c>
      <c r="Z6532">
        <f>IF(ChurnTable[[#This Row],[Churn]]="Yes",ChurnTable[[#This Row],[MonthlyCharges]]*12,0)</f>
        <v>0</v>
      </c>
    </row>
    <row r="6533" spans="1:26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 s="1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 s="2">
        <v>65.8</v>
      </c>
      <c r="T6533" s="2">
        <v>1679.65</v>
      </c>
      <c r="U6533" t="s">
        <v>24</v>
      </c>
      <c r="V65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33" t="str">
        <f>IF(ChurnTable[[#This Row],[MonthlyCharges]]&lt;35,"Low (&lt;$35)",IF(ChurnTable[[#This Row],[MonthlyCharges]]&lt;70,"Medium ($35-$70)","High (&gt;$70)"))</f>
        <v>Medium ($35-$70)</v>
      </c>
      <c r="X6533">
        <f>ChurnTable[[#This Row],[MonthlyCharges]]*12</f>
        <v>789.59999999999991</v>
      </c>
      <c r="Y6533">
        <f>IF(ChurnTable[[#This Row],[Churn]]="Yes",1,0)</f>
        <v>0</v>
      </c>
      <c r="Z6533">
        <f>IF(ChurnTable[[#This Row],[Churn]]="Yes",ChurnTable[[#This Row],[MonthlyCharges]]*12,0)</f>
        <v>0</v>
      </c>
    </row>
    <row r="6534" spans="1:26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 s="1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 s="2">
        <v>20.350000000000001</v>
      </c>
      <c r="T6534" s="2">
        <v>369.6</v>
      </c>
      <c r="U6534" t="s">
        <v>24</v>
      </c>
      <c r="V65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34" t="str">
        <f>IF(ChurnTable[[#This Row],[MonthlyCharges]]&lt;35,"Low (&lt;$35)",IF(ChurnTable[[#This Row],[MonthlyCharges]]&lt;70,"Medium ($35-$70)","High (&gt;$70)"))</f>
        <v>Low (&lt;$35)</v>
      </c>
      <c r="X6534">
        <f>ChurnTable[[#This Row],[MonthlyCharges]]*12</f>
        <v>244.20000000000002</v>
      </c>
      <c r="Y6534">
        <f>IF(ChurnTable[[#This Row],[Churn]]="Yes",1,0)</f>
        <v>0</v>
      </c>
      <c r="Z6534">
        <f>IF(ChurnTable[[#This Row],[Churn]]="Yes",ChurnTable[[#This Row],[MonthlyCharges]]*12,0)</f>
        <v>0</v>
      </c>
    </row>
    <row r="6535" spans="1:26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 s="1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 s="2">
        <v>105.8</v>
      </c>
      <c r="T6535" s="2">
        <v>2998</v>
      </c>
      <c r="U6535" t="s">
        <v>24</v>
      </c>
      <c r="V65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35" t="str">
        <f>IF(ChurnTable[[#This Row],[MonthlyCharges]]&lt;35,"Low (&lt;$35)",IF(ChurnTable[[#This Row],[MonthlyCharges]]&lt;70,"Medium ($35-$70)","High (&gt;$70)"))</f>
        <v>High (&gt;$70)</v>
      </c>
      <c r="X6535">
        <f>ChurnTable[[#This Row],[MonthlyCharges]]*12</f>
        <v>1269.5999999999999</v>
      </c>
      <c r="Y6535">
        <f>IF(ChurnTable[[#This Row],[Churn]]="Yes",1,0)</f>
        <v>0</v>
      </c>
      <c r="Z6535">
        <f>IF(ChurnTable[[#This Row],[Churn]]="Yes",ChurnTable[[#This Row],[MonthlyCharges]]*12,0)</f>
        <v>0</v>
      </c>
    </row>
    <row r="6536" spans="1:26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 s="1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 s="2">
        <v>96.75</v>
      </c>
      <c r="T6536" s="2">
        <v>5206.55</v>
      </c>
      <c r="U6536" t="s">
        <v>24</v>
      </c>
      <c r="V65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36" t="str">
        <f>IF(ChurnTable[[#This Row],[MonthlyCharges]]&lt;35,"Low (&lt;$35)",IF(ChurnTable[[#This Row],[MonthlyCharges]]&lt;70,"Medium ($35-$70)","High (&gt;$70)"))</f>
        <v>High (&gt;$70)</v>
      </c>
      <c r="X6536">
        <f>ChurnTable[[#This Row],[MonthlyCharges]]*12</f>
        <v>1161</v>
      </c>
      <c r="Y6536">
        <f>IF(ChurnTable[[#This Row],[Churn]]="Yes",1,0)</f>
        <v>0</v>
      </c>
      <c r="Z6536">
        <f>IF(ChurnTable[[#This Row],[Churn]]="Yes",ChurnTable[[#This Row],[MonthlyCharges]]*12,0)</f>
        <v>0</v>
      </c>
    </row>
    <row r="6537" spans="1:26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 s="1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 s="2">
        <v>102.35</v>
      </c>
      <c r="T6537" s="2">
        <v>3626.1</v>
      </c>
      <c r="U6537" t="s">
        <v>23</v>
      </c>
      <c r="V65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37" t="str">
        <f>IF(ChurnTable[[#This Row],[MonthlyCharges]]&lt;35,"Low (&lt;$35)",IF(ChurnTable[[#This Row],[MonthlyCharges]]&lt;70,"Medium ($35-$70)","High (&gt;$70)"))</f>
        <v>High (&gt;$70)</v>
      </c>
      <c r="X6537">
        <f>ChurnTable[[#This Row],[MonthlyCharges]]*12</f>
        <v>1228.1999999999998</v>
      </c>
      <c r="Y6537">
        <f>IF(ChurnTable[[#This Row],[Churn]]="Yes",1,0)</f>
        <v>1</v>
      </c>
      <c r="Z6537">
        <f>IF(ChurnTable[[#This Row],[Churn]]="Yes",ChurnTable[[#This Row],[MonthlyCharges]]*12,0)</f>
        <v>1228.1999999999998</v>
      </c>
    </row>
    <row r="6538" spans="1:26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 s="1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 s="2">
        <v>24.4</v>
      </c>
      <c r="T6538" s="2">
        <v>24.4</v>
      </c>
      <c r="U6538" t="s">
        <v>24</v>
      </c>
      <c r="V65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38" t="str">
        <f>IF(ChurnTable[[#This Row],[MonthlyCharges]]&lt;35,"Low (&lt;$35)",IF(ChurnTable[[#This Row],[MonthlyCharges]]&lt;70,"Medium ($35-$70)","High (&gt;$70)"))</f>
        <v>Low (&lt;$35)</v>
      </c>
      <c r="X6538">
        <f>ChurnTable[[#This Row],[MonthlyCharges]]*12</f>
        <v>292.79999999999995</v>
      </c>
      <c r="Y6538">
        <f>IF(ChurnTable[[#This Row],[Churn]]="Yes",1,0)</f>
        <v>0</v>
      </c>
      <c r="Z6538">
        <f>IF(ChurnTable[[#This Row],[Churn]]="Yes",ChurnTable[[#This Row],[MonthlyCharges]]*12,0)</f>
        <v>0</v>
      </c>
    </row>
    <row r="6539" spans="1:26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 s="1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 s="2">
        <v>115.65</v>
      </c>
      <c r="T6539" s="2">
        <v>7968.85</v>
      </c>
      <c r="U6539" t="s">
        <v>23</v>
      </c>
      <c r="V65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39" t="str">
        <f>IF(ChurnTable[[#This Row],[MonthlyCharges]]&lt;35,"Low (&lt;$35)",IF(ChurnTable[[#This Row],[MonthlyCharges]]&lt;70,"Medium ($35-$70)","High (&gt;$70)"))</f>
        <v>High (&gt;$70)</v>
      </c>
      <c r="X6539">
        <f>ChurnTable[[#This Row],[MonthlyCharges]]*12</f>
        <v>1387.8000000000002</v>
      </c>
      <c r="Y6539">
        <f>IF(ChurnTable[[#This Row],[Churn]]="Yes",1,0)</f>
        <v>1</v>
      </c>
      <c r="Z6539">
        <f>IF(ChurnTable[[#This Row],[Churn]]="Yes",ChurnTable[[#This Row],[MonthlyCharges]]*12,0)</f>
        <v>1387.8000000000002</v>
      </c>
    </row>
    <row r="6540" spans="1:26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 s="1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 s="2">
        <v>79.849999999999994</v>
      </c>
      <c r="T6540" s="2">
        <v>152.44999999999999</v>
      </c>
      <c r="U6540" t="s">
        <v>23</v>
      </c>
      <c r="V65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40" t="str">
        <f>IF(ChurnTable[[#This Row],[MonthlyCharges]]&lt;35,"Low (&lt;$35)",IF(ChurnTable[[#This Row],[MonthlyCharges]]&lt;70,"Medium ($35-$70)","High (&gt;$70)"))</f>
        <v>High (&gt;$70)</v>
      </c>
      <c r="X6540">
        <f>ChurnTable[[#This Row],[MonthlyCharges]]*12</f>
        <v>958.19999999999993</v>
      </c>
      <c r="Y6540">
        <f>IF(ChurnTable[[#This Row],[Churn]]="Yes",1,0)</f>
        <v>1</v>
      </c>
      <c r="Z6540">
        <f>IF(ChurnTable[[#This Row],[Churn]]="Yes",ChurnTable[[#This Row],[MonthlyCharges]]*12,0)</f>
        <v>958.19999999999993</v>
      </c>
    </row>
    <row r="6541" spans="1:26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 s="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 s="2">
        <v>73.05</v>
      </c>
      <c r="T6541" s="2">
        <v>1959.5</v>
      </c>
      <c r="U6541" t="s">
        <v>24</v>
      </c>
      <c r="V65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41" t="str">
        <f>IF(ChurnTable[[#This Row],[MonthlyCharges]]&lt;35,"Low (&lt;$35)",IF(ChurnTable[[#This Row],[MonthlyCharges]]&lt;70,"Medium ($35-$70)","High (&gt;$70)"))</f>
        <v>High (&gt;$70)</v>
      </c>
      <c r="X6541">
        <f>ChurnTable[[#This Row],[MonthlyCharges]]*12</f>
        <v>876.59999999999991</v>
      </c>
      <c r="Y6541">
        <f>IF(ChurnTable[[#This Row],[Churn]]="Yes",1,0)</f>
        <v>0</v>
      </c>
      <c r="Z6541">
        <f>IF(ChurnTable[[#This Row],[Churn]]="Yes",ChurnTable[[#This Row],[MonthlyCharges]]*12,0)</f>
        <v>0</v>
      </c>
    </row>
    <row r="6542" spans="1:26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 s="1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 s="2">
        <v>64.349999999999994</v>
      </c>
      <c r="T6542" s="2">
        <v>2053.0500000000002</v>
      </c>
      <c r="U6542" t="s">
        <v>24</v>
      </c>
      <c r="V65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42" t="str">
        <f>IF(ChurnTable[[#This Row],[MonthlyCharges]]&lt;35,"Low (&lt;$35)",IF(ChurnTable[[#This Row],[MonthlyCharges]]&lt;70,"Medium ($35-$70)","High (&gt;$70)"))</f>
        <v>Medium ($35-$70)</v>
      </c>
      <c r="X6542">
        <f>ChurnTable[[#This Row],[MonthlyCharges]]*12</f>
        <v>772.19999999999993</v>
      </c>
      <c r="Y6542">
        <f>IF(ChurnTable[[#This Row],[Churn]]="Yes",1,0)</f>
        <v>0</v>
      </c>
      <c r="Z6542">
        <f>IF(ChurnTable[[#This Row],[Churn]]="Yes",ChurnTable[[#This Row],[MonthlyCharges]]*12,0)</f>
        <v>0</v>
      </c>
    </row>
    <row r="6543" spans="1:26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 s="1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 s="2">
        <v>20.5</v>
      </c>
      <c r="T6543" s="2">
        <v>398.55</v>
      </c>
      <c r="U6543" t="s">
        <v>24</v>
      </c>
      <c r="V65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43" t="str">
        <f>IF(ChurnTable[[#This Row],[MonthlyCharges]]&lt;35,"Low (&lt;$35)",IF(ChurnTable[[#This Row],[MonthlyCharges]]&lt;70,"Medium ($35-$70)","High (&gt;$70)"))</f>
        <v>Low (&lt;$35)</v>
      </c>
      <c r="X6543">
        <f>ChurnTable[[#This Row],[MonthlyCharges]]*12</f>
        <v>246</v>
      </c>
      <c r="Y6543">
        <f>IF(ChurnTable[[#This Row],[Churn]]="Yes",1,0)</f>
        <v>0</v>
      </c>
      <c r="Z6543">
        <f>IF(ChurnTable[[#This Row],[Churn]]="Yes",ChurnTable[[#This Row],[MonthlyCharges]]*12,0)</f>
        <v>0</v>
      </c>
    </row>
    <row r="6544" spans="1:26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 s="1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 s="2">
        <v>76</v>
      </c>
      <c r="T6544" s="2">
        <v>1130.8499999999999</v>
      </c>
      <c r="U6544" t="s">
        <v>23</v>
      </c>
      <c r="V65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44" t="str">
        <f>IF(ChurnTable[[#This Row],[MonthlyCharges]]&lt;35,"Low (&lt;$35)",IF(ChurnTable[[#This Row],[MonthlyCharges]]&lt;70,"Medium ($35-$70)","High (&gt;$70)"))</f>
        <v>High (&gt;$70)</v>
      </c>
      <c r="X6544">
        <f>ChurnTable[[#This Row],[MonthlyCharges]]*12</f>
        <v>912</v>
      </c>
      <c r="Y6544">
        <f>IF(ChurnTable[[#This Row],[Churn]]="Yes",1,0)</f>
        <v>1</v>
      </c>
      <c r="Z6544">
        <f>IF(ChurnTable[[#This Row],[Churn]]="Yes",ChurnTable[[#This Row],[MonthlyCharges]]*12,0)</f>
        <v>912</v>
      </c>
    </row>
    <row r="6545" spans="1:26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 s="1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 s="2">
        <v>54.75</v>
      </c>
      <c r="T6545" s="2">
        <v>3425.35</v>
      </c>
      <c r="U6545" t="s">
        <v>24</v>
      </c>
      <c r="V65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45" t="str">
        <f>IF(ChurnTable[[#This Row],[MonthlyCharges]]&lt;35,"Low (&lt;$35)",IF(ChurnTable[[#This Row],[MonthlyCharges]]&lt;70,"Medium ($35-$70)","High (&gt;$70)"))</f>
        <v>Medium ($35-$70)</v>
      </c>
      <c r="X6545">
        <f>ChurnTable[[#This Row],[MonthlyCharges]]*12</f>
        <v>657</v>
      </c>
      <c r="Y6545">
        <f>IF(ChurnTable[[#This Row],[Churn]]="Yes",1,0)</f>
        <v>0</v>
      </c>
      <c r="Z6545">
        <f>IF(ChurnTable[[#This Row],[Churn]]="Yes",ChurnTable[[#This Row],[MonthlyCharges]]*12,0)</f>
        <v>0</v>
      </c>
    </row>
    <row r="6546" spans="1:26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 s="1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 s="2">
        <v>104.75</v>
      </c>
      <c r="T6546" s="2">
        <v>4323.45</v>
      </c>
      <c r="U6546" t="s">
        <v>23</v>
      </c>
      <c r="V65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46" t="str">
        <f>IF(ChurnTable[[#This Row],[MonthlyCharges]]&lt;35,"Low (&lt;$35)",IF(ChurnTable[[#This Row],[MonthlyCharges]]&lt;70,"Medium ($35-$70)","High (&gt;$70)"))</f>
        <v>High (&gt;$70)</v>
      </c>
      <c r="X6546">
        <f>ChurnTable[[#This Row],[MonthlyCharges]]*12</f>
        <v>1257</v>
      </c>
      <c r="Y6546">
        <f>IF(ChurnTable[[#This Row],[Churn]]="Yes",1,0)</f>
        <v>1</v>
      </c>
      <c r="Z6546">
        <f>IF(ChurnTable[[#This Row],[Churn]]="Yes",ChurnTable[[#This Row],[MonthlyCharges]]*12,0)</f>
        <v>1257</v>
      </c>
    </row>
    <row r="6547" spans="1:26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 s="1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 s="2">
        <v>74.650000000000006</v>
      </c>
      <c r="T6547" s="2">
        <v>703.55</v>
      </c>
      <c r="U6547" t="s">
        <v>23</v>
      </c>
      <c r="V65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47" t="str">
        <f>IF(ChurnTable[[#This Row],[MonthlyCharges]]&lt;35,"Low (&lt;$35)",IF(ChurnTable[[#This Row],[MonthlyCharges]]&lt;70,"Medium ($35-$70)","High (&gt;$70)"))</f>
        <v>High (&gt;$70)</v>
      </c>
      <c r="X6547">
        <f>ChurnTable[[#This Row],[MonthlyCharges]]*12</f>
        <v>895.80000000000007</v>
      </c>
      <c r="Y6547">
        <f>IF(ChurnTable[[#This Row],[Churn]]="Yes",1,0)</f>
        <v>1</v>
      </c>
      <c r="Z6547">
        <f>IF(ChurnTable[[#This Row],[Churn]]="Yes",ChurnTable[[#This Row],[MonthlyCharges]]*12,0)</f>
        <v>895.80000000000007</v>
      </c>
    </row>
    <row r="6548" spans="1:26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 s="1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 s="2">
        <v>51.15</v>
      </c>
      <c r="T6548" s="2">
        <v>1275.7</v>
      </c>
      <c r="U6548" t="s">
        <v>24</v>
      </c>
      <c r="V65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48" t="str">
        <f>IF(ChurnTable[[#This Row],[MonthlyCharges]]&lt;35,"Low (&lt;$35)",IF(ChurnTable[[#This Row],[MonthlyCharges]]&lt;70,"Medium ($35-$70)","High (&gt;$70)"))</f>
        <v>Medium ($35-$70)</v>
      </c>
      <c r="X6548">
        <f>ChurnTable[[#This Row],[MonthlyCharges]]*12</f>
        <v>613.79999999999995</v>
      </c>
      <c r="Y6548">
        <f>IF(ChurnTable[[#This Row],[Churn]]="Yes",1,0)</f>
        <v>0</v>
      </c>
      <c r="Z6548">
        <f>IF(ChurnTable[[#This Row],[Churn]]="Yes",ChurnTable[[#This Row],[MonthlyCharges]]*12,0)</f>
        <v>0</v>
      </c>
    </row>
    <row r="6549" spans="1:26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 s="1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 s="2">
        <v>41.95</v>
      </c>
      <c r="T6549" s="2">
        <v>2965.75</v>
      </c>
      <c r="U6549" t="s">
        <v>24</v>
      </c>
      <c r="V65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49" t="str">
        <f>IF(ChurnTable[[#This Row],[MonthlyCharges]]&lt;35,"Low (&lt;$35)",IF(ChurnTable[[#This Row],[MonthlyCharges]]&lt;70,"Medium ($35-$70)","High (&gt;$70)"))</f>
        <v>Medium ($35-$70)</v>
      </c>
      <c r="X6549">
        <f>ChurnTable[[#This Row],[MonthlyCharges]]*12</f>
        <v>503.40000000000003</v>
      </c>
      <c r="Y6549">
        <f>IF(ChurnTable[[#This Row],[Churn]]="Yes",1,0)</f>
        <v>0</v>
      </c>
      <c r="Z6549">
        <f>IF(ChurnTable[[#This Row],[Churn]]="Yes",ChurnTable[[#This Row],[MonthlyCharges]]*12,0)</f>
        <v>0</v>
      </c>
    </row>
    <row r="6550" spans="1:26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 s="1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 s="2">
        <v>54.35</v>
      </c>
      <c r="T6550" s="2">
        <v>1647</v>
      </c>
      <c r="U6550" t="s">
        <v>24</v>
      </c>
      <c r="V65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50" t="str">
        <f>IF(ChurnTable[[#This Row],[MonthlyCharges]]&lt;35,"Low (&lt;$35)",IF(ChurnTable[[#This Row],[MonthlyCharges]]&lt;70,"Medium ($35-$70)","High (&gt;$70)"))</f>
        <v>Medium ($35-$70)</v>
      </c>
      <c r="X6550">
        <f>ChurnTable[[#This Row],[MonthlyCharges]]*12</f>
        <v>652.20000000000005</v>
      </c>
      <c r="Y6550">
        <f>IF(ChurnTable[[#This Row],[Churn]]="Yes",1,0)</f>
        <v>0</v>
      </c>
      <c r="Z6550">
        <f>IF(ChurnTable[[#This Row],[Churn]]="Yes",ChurnTable[[#This Row],[MonthlyCharges]]*12,0)</f>
        <v>0</v>
      </c>
    </row>
    <row r="6551" spans="1:26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 s="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 s="2">
        <v>56.25</v>
      </c>
      <c r="T6551" s="2">
        <v>56.25</v>
      </c>
      <c r="U6551" t="s">
        <v>23</v>
      </c>
      <c r="V65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51" t="str">
        <f>IF(ChurnTable[[#This Row],[MonthlyCharges]]&lt;35,"Low (&lt;$35)",IF(ChurnTable[[#This Row],[MonthlyCharges]]&lt;70,"Medium ($35-$70)","High (&gt;$70)"))</f>
        <v>Medium ($35-$70)</v>
      </c>
      <c r="X6551">
        <f>ChurnTable[[#This Row],[MonthlyCharges]]*12</f>
        <v>675</v>
      </c>
      <c r="Y6551">
        <f>IF(ChurnTable[[#This Row],[Churn]]="Yes",1,0)</f>
        <v>1</v>
      </c>
      <c r="Z6551">
        <f>IF(ChurnTable[[#This Row],[Churn]]="Yes",ChurnTable[[#This Row],[MonthlyCharges]]*12,0)</f>
        <v>675</v>
      </c>
    </row>
    <row r="6552" spans="1:26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 s="1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 s="2">
        <v>106.1</v>
      </c>
      <c r="T6552" s="2">
        <v>2249.9499999999998</v>
      </c>
      <c r="U6552" t="s">
        <v>23</v>
      </c>
      <c r="V65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52" t="str">
        <f>IF(ChurnTable[[#This Row],[MonthlyCharges]]&lt;35,"Low (&lt;$35)",IF(ChurnTable[[#This Row],[MonthlyCharges]]&lt;70,"Medium ($35-$70)","High (&gt;$70)"))</f>
        <v>High (&gt;$70)</v>
      </c>
      <c r="X6552">
        <f>ChurnTable[[#This Row],[MonthlyCharges]]*12</f>
        <v>1273.1999999999998</v>
      </c>
      <c r="Y6552">
        <f>IF(ChurnTable[[#This Row],[Churn]]="Yes",1,0)</f>
        <v>1</v>
      </c>
      <c r="Z6552">
        <f>IF(ChurnTable[[#This Row],[Churn]]="Yes",ChurnTable[[#This Row],[MonthlyCharges]]*12,0)</f>
        <v>1273.1999999999998</v>
      </c>
    </row>
    <row r="6553" spans="1:26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 s="1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 s="2">
        <v>96</v>
      </c>
      <c r="T6553" s="2">
        <v>6109.75</v>
      </c>
      <c r="U6553" t="s">
        <v>24</v>
      </c>
      <c r="V65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53" t="str">
        <f>IF(ChurnTable[[#This Row],[MonthlyCharges]]&lt;35,"Low (&lt;$35)",IF(ChurnTable[[#This Row],[MonthlyCharges]]&lt;70,"Medium ($35-$70)","High (&gt;$70)"))</f>
        <v>High (&gt;$70)</v>
      </c>
      <c r="X6553">
        <f>ChurnTable[[#This Row],[MonthlyCharges]]*12</f>
        <v>1152</v>
      </c>
      <c r="Y6553">
        <f>IF(ChurnTable[[#This Row],[Churn]]="Yes",1,0)</f>
        <v>0</v>
      </c>
      <c r="Z6553">
        <f>IF(ChurnTable[[#This Row],[Churn]]="Yes",ChurnTable[[#This Row],[MonthlyCharges]]*12,0)</f>
        <v>0</v>
      </c>
    </row>
    <row r="6554" spans="1:26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 s="1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 s="2">
        <v>79.75</v>
      </c>
      <c r="T6554" s="2">
        <v>159.4</v>
      </c>
      <c r="U6554" t="s">
        <v>23</v>
      </c>
      <c r="V65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54" t="str">
        <f>IF(ChurnTable[[#This Row],[MonthlyCharges]]&lt;35,"Low (&lt;$35)",IF(ChurnTable[[#This Row],[MonthlyCharges]]&lt;70,"Medium ($35-$70)","High (&gt;$70)"))</f>
        <v>High (&gt;$70)</v>
      </c>
      <c r="X6554">
        <f>ChurnTable[[#This Row],[MonthlyCharges]]*12</f>
        <v>957</v>
      </c>
      <c r="Y6554">
        <f>IF(ChurnTable[[#This Row],[Churn]]="Yes",1,0)</f>
        <v>1</v>
      </c>
      <c r="Z6554">
        <f>IF(ChurnTable[[#This Row],[Churn]]="Yes",ChurnTable[[#This Row],[MonthlyCharges]]*12,0)</f>
        <v>957</v>
      </c>
    </row>
    <row r="6555" spans="1:26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 s="1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 s="2">
        <v>61.45</v>
      </c>
      <c r="T6555" s="2">
        <v>3751.15</v>
      </c>
      <c r="U6555" t="s">
        <v>24</v>
      </c>
      <c r="V65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55" t="str">
        <f>IF(ChurnTable[[#This Row],[MonthlyCharges]]&lt;35,"Low (&lt;$35)",IF(ChurnTable[[#This Row],[MonthlyCharges]]&lt;70,"Medium ($35-$70)","High (&gt;$70)"))</f>
        <v>Medium ($35-$70)</v>
      </c>
      <c r="X6555">
        <f>ChurnTable[[#This Row],[MonthlyCharges]]*12</f>
        <v>737.40000000000009</v>
      </c>
      <c r="Y6555">
        <f>IF(ChurnTable[[#This Row],[Churn]]="Yes",1,0)</f>
        <v>0</v>
      </c>
      <c r="Z6555">
        <f>IF(ChurnTable[[#This Row],[Churn]]="Yes",ChurnTable[[#This Row],[MonthlyCharges]]*12,0)</f>
        <v>0</v>
      </c>
    </row>
    <row r="6556" spans="1:26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 s="1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 s="2">
        <v>68.650000000000006</v>
      </c>
      <c r="T6556" s="2">
        <v>68.650000000000006</v>
      </c>
      <c r="U6556" t="s">
        <v>23</v>
      </c>
      <c r="V65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56" t="str">
        <f>IF(ChurnTable[[#This Row],[MonthlyCharges]]&lt;35,"Low (&lt;$35)",IF(ChurnTable[[#This Row],[MonthlyCharges]]&lt;70,"Medium ($35-$70)","High (&gt;$70)"))</f>
        <v>Medium ($35-$70)</v>
      </c>
      <c r="X6556">
        <f>ChurnTable[[#This Row],[MonthlyCharges]]*12</f>
        <v>823.80000000000007</v>
      </c>
      <c r="Y6556">
        <f>IF(ChurnTable[[#This Row],[Churn]]="Yes",1,0)</f>
        <v>1</v>
      </c>
      <c r="Z6556">
        <f>IF(ChurnTable[[#This Row],[Churn]]="Yes",ChurnTable[[#This Row],[MonthlyCharges]]*12,0)</f>
        <v>823.80000000000007</v>
      </c>
    </row>
    <row r="6557" spans="1:26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 s="1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 s="2">
        <v>19.649999999999999</v>
      </c>
      <c r="T6557" s="2">
        <v>411.25</v>
      </c>
      <c r="U6557" t="s">
        <v>24</v>
      </c>
      <c r="V65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57" t="str">
        <f>IF(ChurnTable[[#This Row],[MonthlyCharges]]&lt;35,"Low (&lt;$35)",IF(ChurnTable[[#This Row],[MonthlyCharges]]&lt;70,"Medium ($35-$70)","High (&gt;$70)"))</f>
        <v>Low (&lt;$35)</v>
      </c>
      <c r="X6557">
        <f>ChurnTable[[#This Row],[MonthlyCharges]]*12</f>
        <v>235.79999999999998</v>
      </c>
      <c r="Y6557">
        <f>IF(ChurnTable[[#This Row],[Churn]]="Yes",1,0)</f>
        <v>0</v>
      </c>
      <c r="Z6557">
        <f>IF(ChurnTable[[#This Row],[Churn]]="Yes",ChurnTable[[#This Row],[MonthlyCharges]]*12,0)</f>
        <v>0</v>
      </c>
    </row>
    <row r="6558" spans="1:26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 s="1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 s="2">
        <v>19</v>
      </c>
      <c r="T6558" s="2">
        <v>105.5</v>
      </c>
      <c r="U6558" t="s">
        <v>24</v>
      </c>
      <c r="V65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58" t="str">
        <f>IF(ChurnTable[[#This Row],[MonthlyCharges]]&lt;35,"Low (&lt;$35)",IF(ChurnTable[[#This Row],[MonthlyCharges]]&lt;70,"Medium ($35-$70)","High (&gt;$70)"))</f>
        <v>Low (&lt;$35)</v>
      </c>
      <c r="X6558">
        <f>ChurnTable[[#This Row],[MonthlyCharges]]*12</f>
        <v>228</v>
      </c>
      <c r="Y6558">
        <f>IF(ChurnTable[[#This Row],[Churn]]="Yes",1,0)</f>
        <v>0</v>
      </c>
      <c r="Z6558">
        <f>IF(ChurnTable[[#This Row],[Churn]]="Yes",ChurnTable[[#This Row],[MonthlyCharges]]*12,0)</f>
        <v>0</v>
      </c>
    </row>
    <row r="6559" spans="1:26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 s="1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 s="2">
        <v>100</v>
      </c>
      <c r="T6559" s="2">
        <v>3320.6</v>
      </c>
      <c r="U6559" t="s">
        <v>24</v>
      </c>
      <c r="V65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59" t="str">
        <f>IF(ChurnTable[[#This Row],[MonthlyCharges]]&lt;35,"Low (&lt;$35)",IF(ChurnTable[[#This Row],[MonthlyCharges]]&lt;70,"Medium ($35-$70)","High (&gt;$70)"))</f>
        <v>High (&gt;$70)</v>
      </c>
      <c r="X6559">
        <f>ChurnTable[[#This Row],[MonthlyCharges]]*12</f>
        <v>1200</v>
      </c>
      <c r="Y6559">
        <f>IF(ChurnTable[[#This Row],[Churn]]="Yes",1,0)</f>
        <v>0</v>
      </c>
      <c r="Z6559">
        <f>IF(ChurnTable[[#This Row],[Churn]]="Yes",ChurnTable[[#This Row],[MonthlyCharges]]*12,0)</f>
        <v>0</v>
      </c>
    </row>
    <row r="6560" spans="1:26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 s="1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 s="2">
        <v>20.25</v>
      </c>
      <c r="T6560" s="2">
        <v>327.45</v>
      </c>
      <c r="U6560" t="s">
        <v>23</v>
      </c>
      <c r="V65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60" t="str">
        <f>IF(ChurnTable[[#This Row],[MonthlyCharges]]&lt;35,"Low (&lt;$35)",IF(ChurnTable[[#This Row],[MonthlyCharges]]&lt;70,"Medium ($35-$70)","High (&gt;$70)"))</f>
        <v>Low (&lt;$35)</v>
      </c>
      <c r="X6560">
        <f>ChurnTable[[#This Row],[MonthlyCharges]]*12</f>
        <v>243</v>
      </c>
      <c r="Y6560">
        <f>IF(ChurnTable[[#This Row],[Churn]]="Yes",1,0)</f>
        <v>1</v>
      </c>
      <c r="Z6560">
        <f>IF(ChurnTable[[#This Row],[Churn]]="Yes",ChurnTable[[#This Row],[MonthlyCharges]]*12,0)</f>
        <v>243</v>
      </c>
    </row>
    <row r="6561" spans="1:26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 s="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 s="2">
        <v>98.7</v>
      </c>
      <c r="T6561" s="2">
        <v>5669.5</v>
      </c>
      <c r="U6561" t="s">
        <v>24</v>
      </c>
      <c r="V65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61" t="str">
        <f>IF(ChurnTable[[#This Row],[MonthlyCharges]]&lt;35,"Low (&lt;$35)",IF(ChurnTable[[#This Row],[MonthlyCharges]]&lt;70,"Medium ($35-$70)","High (&gt;$70)"))</f>
        <v>High (&gt;$70)</v>
      </c>
      <c r="X6561">
        <f>ChurnTable[[#This Row],[MonthlyCharges]]*12</f>
        <v>1184.4000000000001</v>
      </c>
      <c r="Y6561">
        <f>IF(ChurnTable[[#This Row],[Churn]]="Yes",1,0)</f>
        <v>0</v>
      </c>
      <c r="Z6561">
        <f>IF(ChurnTable[[#This Row],[Churn]]="Yes",ChurnTable[[#This Row],[MonthlyCharges]]*12,0)</f>
        <v>0</v>
      </c>
    </row>
    <row r="6562" spans="1:26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 s="1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 s="2">
        <v>19.8</v>
      </c>
      <c r="T6562" s="2">
        <v>465.45</v>
      </c>
      <c r="U6562" t="s">
        <v>24</v>
      </c>
      <c r="V65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62" t="str">
        <f>IF(ChurnTable[[#This Row],[MonthlyCharges]]&lt;35,"Low (&lt;$35)",IF(ChurnTable[[#This Row],[MonthlyCharges]]&lt;70,"Medium ($35-$70)","High (&gt;$70)"))</f>
        <v>Low (&lt;$35)</v>
      </c>
      <c r="X6562">
        <f>ChurnTable[[#This Row],[MonthlyCharges]]*12</f>
        <v>237.60000000000002</v>
      </c>
      <c r="Y6562">
        <f>IF(ChurnTable[[#This Row],[Churn]]="Yes",1,0)</f>
        <v>0</v>
      </c>
      <c r="Z6562">
        <f>IF(ChurnTable[[#This Row],[Churn]]="Yes",ChurnTable[[#This Row],[MonthlyCharges]]*12,0)</f>
        <v>0</v>
      </c>
    </row>
    <row r="6563" spans="1:26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 s="1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 s="2">
        <v>73.8</v>
      </c>
      <c r="T6563" s="2">
        <v>704.3</v>
      </c>
      <c r="U6563" t="s">
        <v>24</v>
      </c>
      <c r="V65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63" t="str">
        <f>IF(ChurnTable[[#This Row],[MonthlyCharges]]&lt;35,"Low (&lt;$35)",IF(ChurnTable[[#This Row],[MonthlyCharges]]&lt;70,"Medium ($35-$70)","High (&gt;$70)"))</f>
        <v>High (&gt;$70)</v>
      </c>
      <c r="X6563">
        <f>ChurnTable[[#This Row],[MonthlyCharges]]*12</f>
        <v>885.59999999999991</v>
      </c>
      <c r="Y6563">
        <f>IF(ChurnTable[[#This Row],[Churn]]="Yes",1,0)</f>
        <v>0</v>
      </c>
      <c r="Z6563">
        <f>IF(ChurnTable[[#This Row],[Churn]]="Yes",ChurnTable[[#This Row],[MonthlyCharges]]*12,0)</f>
        <v>0</v>
      </c>
    </row>
    <row r="6564" spans="1:26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 s="1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 s="2">
        <v>100.2</v>
      </c>
      <c r="T6564" s="2">
        <v>1369.8</v>
      </c>
      <c r="U6564" t="s">
        <v>23</v>
      </c>
      <c r="V65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64" t="str">
        <f>IF(ChurnTable[[#This Row],[MonthlyCharges]]&lt;35,"Low (&lt;$35)",IF(ChurnTable[[#This Row],[MonthlyCharges]]&lt;70,"Medium ($35-$70)","High (&gt;$70)"))</f>
        <v>High (&gt;$70)</v>
      </c>
      <c r="X6564">
        <f>ChurnTable[[#This Row],[MonthlyCharges]]*12</f>
        <v>1202.4000000000001</v>
      </c>
      <c r="Y6564">
        <f>IF(ChurnTable[[#This Row],[Churn]]="Yes",1,0)</f>
        <v>1</v>
      </c>
      <c r="Z6564">
        <f>IF(ChurnTable[[#This Row],[Churn]]="Yes",ChurnTable[[#This Row],[MonthlyCharges]]*12,0)</f>
        <v>1202.4000000000001</v>
      </c>
    </row>
    <row r="6565" spans="1:26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 s="1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 s="2">
        <v>74.900000000000006</v>
      </c>
      <c r="T6565" s="2">
        <v>1107.25</v>
      </c>
      <c r="U6565" t="s">
        <v>23</v>
      </c>
      <c r="V65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65" t="str">
        <f>IF(ChurnTable[[#This Row],[MonthlyCharges]]&lt;35,"Low (&lt;$35)",IF(ChurnTable[[#This Row],[MonthlyCharges]]&lt;70,"Medium ($35-$70)","High (&gt;$70)"))</f>
        <v>High (&gt;$70)</v>
      </c>
      <c r="X6565">
        <f>ChurnTable[[#This Row],[MonthlyCharges]]*12</f>
        <v>898.80000000000007</v>
      </c>
      <c r="Y6565">
        <f>IF(ChurnTable[[#This Row],[Churn]]="Yes",1,0)</f>
        <v>1</v>
      </c>
      <c r="Z6565">
        <f>IF(ChurnTable[[#This Row],[Churn]]="Yes",ChurnTable[[#This Row],[MonthlyCharges]]*12,0)</f>
        <v>898.80000000000007</v>
      </c>
    </row>
    <row r="6566" spans="1:26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 s="1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 s="2">
        <v>20.05</v>
      </c>
      <c r="T6566" s="2">
        <v>95.55</v>
      </c>
      <c r="U6566" t="s">
        <v>24</v>
      </c>
      <c r="V65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66" t="str">
        <f>IF(ChurnTable[[#This Row],[MonthlyCharges]]&lt;35,"Low (&lt;$35)",IF(ChurnTable[[#This Row],[MonthlyCharges]]&lt;70,"Medium ($35-$70)","High (&gt;$70)"))</f>
        <v>Low (&lt;$35)</v>
      </c>
      <c r="X6566">
        <f>ChurnTable[[#This Row],[MonthlyCharges]]*12</f>
        <v>240.60000000000002</v>
      </c>
      <c r="Y6566">
        <f>IF(ChurnTable[[#This Row],[Churn]]="Yes",1,0)</f>
        <v>0</v>
      </c>
      <c r="Z6566">
        <f>IF(ChurnTable[[#This Row],[Churn]]="Yes",ChurnTable[[#This Row],[MonthlyCharges]]*12,0)</f>
        <v>0</v>
      </c>
    </row>
    <row r="6567" spans="1:26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 s="1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 s="2">
        <v>106.2</v>
      </c>
      <c r="T6567" s="2">
        <v>6375.2</v>
      </c>
      <c r="U6567" t="s">
        <v>24</v>
      </c>
      <c r="V65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67" t="str">
        <f>IF(ChurnTable[[#This Row],[MonthlyCharges]]&lt;35,"Low (&lt;$35)",IF(ChurnTable[[#This Row],[MonthlyCharges]]&lt;70,"Medium ($35-$70)","High (&gt;$70)"))</f>
        <v>High (&gt;$70)</v>
      </c>
      <c r="X6567">
        <f>ChurnTable[[#This Row],[MonthlyCharges]]*12</f>
        <v>1274.4000000000001</v>
      </c>
      <c r="Y6567">
        <f>IF(ChurnTable[[#This Row],[Churn]]="Yes",1,0)</f>
        <v>0</v>
      </c>
      <c r="Z6567">
        <f>IF(ChurnTable[[#This Row],[Churn]]="Yes",ChurnTable[[#This Row],[MonthlyCharges]]*12,0)</f>
        <v>0</v>
      </c>
    </row>
    <row r="6568" spans="1:26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 s="1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 s="2">
        <v>116.55</v>
      </c>
      <c r="T6568" s="2">
        <v>8152.3</v>
      </c>
      <c r="U6568" t="s">
        <v>24</v>
      </c>
      <c r="V65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68" t="str">
        <f>IF(ChurnTable[[#This Row],[MonthlyCharges]]&lt;35,"Low (&lt;$35)",IF(ChurnTable[[#This Row],[MonthlyCharges]]&lt;70,"Medium ($35-$70)","High (&gt;$70)"))</f>
        <v>High (&gt;$70)</v>
      </c>
      <c r="X6568">
        <f>ChurnTable[[#This Row],[MonthlyCharges]]*12</f>
        <v>1398.6</v>
      </c>
      <c r="Y6568">
        <f>IF(ChurnTable[[#This Row],[Churn]]="Yes",1,0)</f>
        <v>0</v>
      </c>
      <c r="Z6568">
        <f>IF(ChurnTable[[#This Row],[Churn]]="Yes",ChurnTable[[#This Row],[MonthlyCharges]]*12,0)</f>
        <v>0</v>
      </c>
    </row>
    <row r="6569" spans="1:26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 s="1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 s="2">
        <v>99.7</v>
      </c>
      <c r="T6569" s="2">
        <v>1566.75</v>
      </c>
      <c r="U6569" t="s">
        <v>24</v>
      </c>
      <c r="V65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69" t="str">
        <f>IF(ChurnTable[[#This Row],[MonthlyCharges]]&lt;35,"Low (&lt;$35)",IF(ChurnTable[[#This Row],[MonthlyCharges]]&lt;70,"Medium ($35-$70)","High (&gt;$70)"))</f>
        <v>High (&gt;$70)</v>
      </c>
      <c r="X6569">
        <f>ChurnTable[[#This Row],[MonthlyCharges]]*12</f>
        <v>1196.4000000000001</v>
      </c>
      <c r="Y6569">
        <f>IF(ChurnTable[[#This Row],[Churn]]="Yes",1,0)</f>
        <v>0</v>
      </c>
      <c r="Z6569">
        <f>IF(ChurnTable[[#This Row],[Churn]]="Yes",ChurnTable[[#This Row],[MonthlyCharges]]*12,0)</f>
        <v>0</v>
      </c>
    </row>
    <row r="6570" spans="1:26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 s="1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 s="2">
        <v>19.7</v>
      </c>
      <c r="T6570" s="2">
        <v>130.25</v>
      </c>
      <c r="U6570" t="s">
        <v>24</v>
      </c>
      <c r="V65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70" t="str">
        <f>IF(ChurnTable[[#This Row],[MonthlyCharges]]&lt;35,"Low (&lt;$35)",IF(ChurnTable[[#This Row],[MonthlyCharges]]&lt;70,"Medium ($35-$70)","High (&gt;$70)"))</f>
        <v>Low (&lt;$35)</v>
      </c>
      <c r="X6570">
        <f>ChurnTable[[#This Row],[MonthlyCharges]]*12</f>
        <v>236.39999999999998</v>
      </c>
      <c r="Y6570">
        <f>IF(ChurnTable[[#This Row],[Churn]]="Yes",1,0)</f>
        <v>0</v>
      </c>
      <c r="Z6570">
        <f>IF(ChurnTable[[#This Row],[Churn]]="Yes",ChurnTable[[#This Row],[MonthlyCharges]]*12,0)</f>
        <v>0</v>
      </c>
    </row>
    <row r="6571" spans="1:26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 s="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 s="2">
        <v>19.5</v>
      </c>
      <c r="T6571" s="2">
        <v>162.15</v>
      </c>
      <c r="U6571" t="s">
        <v>24</v>
      </c>
      <c r="V65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71" t="str">
        <f>IF(ChurnTable[[#This Row],[MonthlyCharges]]&lt;35,"Low (&lt;$35)",IF(ChurnTable[[#This Row],[MonthlyCharges]]&lt;70,"Medium ($35-$70)","High (&gt;$70)"))</f>
        <v>Low (&lt;$35)</v>
      </c>
      <c r="X6571">
        <f>ChurnTable[[#This Row],[MonthlyCharges]]*12</f>
        <v>234</v>
      </c>
      <c r="Y6571">
        <f>IF(ChurnTable[[#This Row],[Churn]]="Yes",1,0)</f>
        <v>0</v>
      </c>
      <c r="Z6571">
        <f>IF(ChurnTable[[#This Row],[Churn]]="Yes",ChurnTable[[#This Row],[MonthlyCharges]]*12,0)</f>
        <v>0</v>
      </c>
    </row>
    <row r="6572" spans="1:26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 s="1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 s="2">
        <v>29.15</v>
      </c>
      <c r="T6572" s="2">
        <v>110.05</v>
      </c>
      <c r="U6572" t="s">
        <v>24</v>
      </c>
      <c r="V65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72" t="str">
        <f>IF(ChurnTable[[#This Row],[MonthlyCharges]]&lt;35,"Low (&lt;$35)",IF(ChurnTable[[#This Row],[MonthlyCharges]]&lt;70,"Medium ($35-$70)","High (&gt;$70)"))</f>
        <v>Low (&lt;$35)</v>
      </c>
      <c r="X6572">
        <f>ChurnTable[[#This Row],[MonthlyCharges]]*12</f>
        <v>349.79999999999995</v>
      </c>
      <c r="Y6572">
        <f>IF(ChurnTable[[#This Row],[Churn]]="Yes",1,0)</f>
        <v>0</v>
      </c>
      <c r="Z6572">
        <f>IF(ChurnTable[[#This Row],[Churn]]="Yes",ChurnTable[[#This Row],[MonthlyCharges]]*12,0)</f>
        <v>0</v>
      </c>
    </row>
    <row r="6573" spans="1:26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 s="1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 s="2">
        <v>55</v>
      </c>
      <c r="T6573" s="2">
        <v>1885.15</v>
      </c>
      <c r="U6573" t="s">
        <v>24</v>
      </c>
      <c r="V65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73" t="str">
        <f>IF(ChurnTable[[#This Row],[MonthlyCharges]]&lt;35,"Low (&lt;$35)",IF(ChurnTable[[#This Row],[MonthlyCharges]]&lt;70,"Medium ($35-$70)","High (&gt;$70)"))</f>
        <v>Medium ($35-$70)</v>
      </c>
      <c r="X6573">
        <f>ChurnTable[[#This Row],[MonthlyCharges]]*12</f>
        <v>660</v>
      </c>
      <c r="Y6573">
        <f>IF(ChurnTable[[#This Row],[Churn]]="Yes",1,0)</f>
        <v>0</v>
      </c>
      <c r="Z6573">
        <f>IF(ChurnTable[[#This Row],[Churn]]="Yes",ChurnTable[[#This Row],[MonthlyCharges]]*12,0)</f>
        <v>0</v>
      </c>
    </row>
    <row r="6574" spans="1:26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 s="1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 s="2">
        <v>90.8</v>
      </c>
      <c r="T6574" s="2">
        <v>6302.85</v>
      </c>
      <c r="U6574" t="s">
        <v>24</v>
      </c>
      <c r="V65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74" t="str">
        <f>IF(ChurnTable[[#This Row],[MonthlyCharges]]&lt;35,"Low (&lt;$35)",IF(ChurnTable[[#This Row],[MonthlyCharges]]&lt;70,"Medium ($35-$70)","High (&gt;$70)"))</f>
        <v>High (&gt;$70)</v>
      </c>
      <c r="X6574">
        <f>ChurnTable[[#This Row],[MonthlyCharges]]*12</f>
        <v>1089.5999999999999</v>
      </c>
      <c r="Y6574">
        <f>IF(ChurnTable[[#This Row],[Churn]]="Yes",1,0)</f>
        <v>0</v>
      </c>
      <c r="Z6574">
        <f>IF(ChurnTable[[#This Row],[Churn]]="Yes",ChurnTable[[#This Row],[MonthlyCharges]]*12,0)</f>
        <v>0</v>
      </c>
    </row>
    <row r="6575" spans="1:26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 s="1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 s="2">
        <v>51</v>
      </c>
      <c r="T6575" s="2">
        <v>2264.5</v>
      </c>
      <c r="U6575" t="s">
        <v>24</v>
      </c>
      <c r="V65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75" t="str">
        <f>IF(ChurnTable[[#This Row],[MonthlyCharges]]&lt;35,"Low (&lt;$35)",IF(ChurnTable[[#This Row],[MonthlyCharges]]&lt;70,"Medium ($35-$70)","High (&gt;$70)"))</f>
        <v>Medium ($35-$70)</v>
      </c>
      <c r="X6575">
        <f>ChurnTable[[#This Row],[MonthlyCharges]]*12</f>
        <v>612</v>
      </c>
      <c r="Y6575">
        <f>IF(ChurnTable[[#This Row],[Churn]]="Yes",1,0)</f>
        <v>0</v>
      </c>
      <c r="Z6575">
        <f>IF(ChurnTable[[#This Row],[Churn]]="Yes",ChurnTable[[#This Row],[MonthlyCharges]]*12,0)</f>
        <v>0</v>
      </c>
    </row>
    <row r="6576" spans="1:26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 s="1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 s="2">
        <v>90.1</v>
      </c>
      <c r="T6576" s="2">
        <v>816.8</v>
      </c>
      <c r="U6576" t="s">
        <v>24</v>
      </c>
      <c r="V65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76" t="str">
        <f>IF(ChurnTable[[#This Row],[MonthlyCharges]]&lt;35,"Low (&lt;$35)",IF(ChurnTable[[#This Row],[MonthlyCharges]]&lt;70,"Medium ($35-$70)","High (&gt;$70)"))</f>
        <v>High (&gt;$70)</v>
      </c>
      <c r="X6576">
        <f>ChurnTable[[#This Row],[MonthlyCharges]]*12</f>
        <v>1081.1999999999998</v>
      </c>
      <c r="Y6576">
        <f>IF(ChurnTable[[#This Row],[Churn]]="Yes",1,0)</f>
        <v>0</v>
      </c>
      <c r="Z6576">
        <f>IF(ChurnTable[[#This Row],[Churn]]="Yes",ChurnTable[[#This Row],[MonthlyCharges]]*12,0)</f>
        <v>0</v>
      </c>
    </row>
    <row r="6577" spans="1:26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 s="1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 s="2">
        <v>59.05</v>
      </c>
      <c r="T6577" s="2">
        <v>1253.5</v>
      </c>
      <c r="U6577" t="s">
        <v>24</v>
      </c>
      <c r="V65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77" t="str">
        <f>IF(ChurnTable[[#This Row],[MonthlyCharges]]&lt;35,"Low (&lt;$35)",IF(ChurnTable[[#This Row],[MonthlyCharges]]&lt;70,"Medium ($35-$70)","High (&gt;$70)"))</f>
        <v>Medium ($35-$70)</v>
      </c>
      <c r="X6577">
        <f>ChurnTable[[#This Row],[MonthlyCharges]]*12</f>
        <v>708.59999999999991</v>
      </c>
      <c r="Y6577">
        <f>IF(ChurnTable[[#This Row],[Churn]]="Yes",1,0)</f>
        <v>0</v>
      </c>
      <c r="Z6577">
        <f>IF(ChurnTable[[#This Row],[Churn]]="Yes",ChurnTable[[#This Row],[MonthlyCharges]]*12,0)</f>
        <v>0</v>
      </c>
    </row>
    <row r="6578" spans="1:26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 s="1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 s="2">
        <v>20.3</v>
      </c>
      <c r="T6578" s="2">
        <v>41.2</v>
      </c>
      <c r="U6578" t="s">
        <v>24</v>
      </c>
      <c r="V65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78" t="str">
        <f>IF(ChurnTable[[#This Row],[MonthlyCharges]]&lt;35,"Low (&lt;$35)",IF(ChurnTable[[#This Row],[MonthlyCharges]]&lt;70,"Medium ($35-$70)","High (&gt;$70)"))</f>
        <v>Low (&lt;$35)</v>
      </c>
      <c r="X6578">
        <f>ChurnTable[[#This Row],[MonthlyCharges]]*12</f>
        <v>243.60000000000002</v>
      </c>
      <c r="Y6578">
        <f>IF(ChurnTable[[#This Row],[Churn]]="Yes",1,0)</f>
        <v>0</v>
      </c>
      <c r="Z6578">
        <f>IF(ChurnTable[[#This Row],[Churn]]="Yes",ChurnTable[[#This Row],[MonthlyCharges]]*12,0)</f>
        <v>0</v>
      </c>
    </row>
    <row r="6579" spans="1:26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 s="1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 s="2">
        <v>72.95</v>
      </c>
      <c r="T6579" s="2">
        <v>5265.55</v>
      </c>
      <c r="U6579" t="s">
        <v>24</v>
      </c>
      <c r="V65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79" t="str">
        <f>IF(ChurnTable[[#This Row],[MonthlyCharges]]&lt;35,"Low (&lt;$35)",IF(ChurnTable[[#This Row],[MonthlyCharges]]&lt;70,"Medium ($35-$70)","High (&gt;$70)"))</f>
        <v>High (&gt;$70)</v>
      </c>
      <c r="X6579">
        <f>ChurnTable[[#This Row],[MonthlyCharges]]*12</f>
        <v>875.40000000000009</v>
      </c>
      <c r="Y6579">
        <f>IF(ChurnTable[[#This Row],[Churn]]="Yes",1,0)</f>
        <v>0</v>
      </c>
      <c r="Z6579">
        <f>IF(ChurnTable[[#This Row],[Churn]]="Yes",ChurnTable[[#This Row],[MonthlyCharges]]*12,0)</f>
        <v>0</v>
      </c>
    </row>
    <row r="6580" spans="1:26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 s="1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 s="2">
        <v>73.55</v>
      </c>
      <c r="T6580" s="2">
        <v>693.3</v>
      </c>
      <c r="U6580" t="s">
        <v>24</v>
      </c>
      <c r="V65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80" t="str">
        <f>IF(ChurnTable[[#This Row],[MonthlyCharges]]&lt;35,"Low (&lt;$35)",IF(ChurnTable[[#This Row],[MonthlyCharges]]&lt;70,"Medium ($35-$70)","High (&gt;$70)"))</f>
        <v>High (&gt;$70)</v>
      </c>
      <c r="X6580">
        <f>ChurnTable[[#This Row],[MonthlyCharges]]*12</f>
        <v>882.59999999999991</v>
      </c>
      <c r="Y6580">
        <f>IF(ChurnTable[[#This Row],[Churn]]="Yes",1,0)</f>
        <v>0</v>
      </c>
      <c r="Z6580">
        <f>IF(ChurnTable[[#This Row],[Churn]]="Yes",ChurnTable[[#This Row],[MonthlyCharges]]*12,0)</f>
        <v>0</v>
      </c>
    </row>
    <row r="6581" spans="1:26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 s="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 s="2">
        <v>84.3</v>
      </c>
      <c r="T6581" s="2">
        <v>5997.1</v>
      </c>
      <c r="U6581" t="s">
        <v>24</v>
      </c>
      <c r="V65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81" t="str">
        <f>IF(ChurnTable[[#This Row],[MonthlyCharges]]&lt;35,"Low (&lt;$35)",IF(ChurnTable[[#This Row],[MonthlyCharges]]&lt;70,"Medium ($35-$70)","High (&gt;$70)"))</f>
        <v>High (&gt;$70)</v>
      </c>
      <c r="X6581">
        <f>ChurnTable[[#This Row],[MonthlyCharges]]*12</f>
        <v>1011.5999999999999</v>
      </c>
      <c r="Y6581">
        <f>IF(ChurnTable[[#This Row],[Churn]]="Yes",1,0)</f>
        <v>0</v>
      </c>
      <c r="Z6581">
        <f>IF(ChurnTable[[#This Row],[Churn]]="Yes",ChurnTable[[#This Row],[MonthlyCharges]]*12,0)</f>
        <v>0</v>
      </c>
    </row>
    <row r="6582" spans="1:26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 s="1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 s="2">
        <v>78</v>
      </c>
      <c r="T6582" s="2">
        <v>3824.2</v>
      </c>
      <c r="U6582" t="s">
        <v>24</v>
      </c>
      <c r="V65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82" t="str">
        <f>IF(ChurnTable[[#This Row],[MonthlyCharges]]&lt;35,"Low (&lt;$35)",IF(ChurnTable[[#This Row],[MonthlyCharges]]&lt;70,"Medium ($35-$70)","High (&gt;$70)"))</f>
        <v>High (&gt;$70)</v>
      </c>
      <c r="X6582">
        <f>ChurnTable[[#This Row],[MonthlyCharges]]*12</f>
        <v>936</v>
      </c>
      <c r="Y6582">
        <f>IF(ChurnTable[[#This Row],[Churn]]="Yes",1,0)</f>
        <v>0</v>
      </c>
      <c r="Z6582">
        <f>IF(ChurnTable[[#This Row],[Churn]]="Yes",ChurnTable[[#This Row],[MonthlyCharges]]*12,0)</f>
        <v>0</v>
      </c>
    </row>
    <row r="6583" spans="1:26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 s="1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 s="2">
        <v>72.099999999999994</v>
      </c>
      <c r="T6583" s="2">
        <v>3886.05</v>
      </c>
      <c r="U6583" t="s">
        <v>24</v>
      </c>
      <c r="V65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83" t="str">
        <f>IF(ChurnTable[[#This Row],[MonthlyCharges]]&lt;35,"Low (&lt;$35)",IF(ChurnTable[[#This Row],[MonthlyCharges]]&lt;70,"Medium ($35-$70)","High (&gt;$70)"))</f>
        <v>High (&gt;$70)</v>
      </c>
      <c r="X6583">
        <f>ChurnTable[[#This Row],[MonthlyCharges]]*12</f>
        <v>865.19999999999993</v>
      </c>
      <c r="Y6583">
        <f>IF(ChurnTable[[#This Row],[Churn]]="Yes",1,0)</f>
        <v>0</v>
      </c>
      <c r="Z6583">
        <f>IF(ChurnTable[[#This Row],[Churn]]="Yes",ChurnTable[[#This Row],[MonthlyCharges]]*12,0)</f>
        <v>0</v>
      </c>
    </row>
    <row r="6584" spans="1:26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 s="1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 s="2">
        <v>106.75</v>
      </c>
      <c r="T6584" s="2">
        <v>7283.25</v>
      </c>
      <c r="U6584" t="s">
        <v>24</v>
      </c>
      <c r="V65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84" t="str">
        <f>IF(ChurnTable[[#This Row],[MonthlyCharges]]&lt;35,"Low (&lt;$35)",IF(ChurnTable[[#This Row],[MonthlyCharges]]&lt;70,"Medium ($35-$70)","High (&gt;$70)"))</f>
        <v>High (&gt;$70)</v>
      </c>
      <c r="X6584">
        <f>ChurnTable[[#This Row],[MonthlyCharges]]*12</f>
        <v>1281</v>
      </c>
      <c r="Y6584">
        <f>IF(ChurnTable[[#This Row],[Churn]]="Yes",1,0)</f>
        <v>0</v>
      </c>
      <c r="Z6584">
        <f>IF(ChurnTable[[#This Row],[Churn]]="Yes",ChurnTable[[#This Row],[MonthlyCharges]]*12,0)</f>
        <v>0</v>
      </c>
    </row>
    <row r="6585" spans="1:26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 s="1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 s="2">
        <v>19.25</v>
      </c>
      <c r="T6585" s="2">
        <v>412.55</v>
      </c>
      <c r="U6585" t="s">
        <v>24</v>
      </c>
      <c r="V65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85" t="str">
        <f>IF(ChurnTable[[#This Row],[MonthlyCharges]]&lt;35,"Low (&lt;$35)",IF(ChurnTable[[#This Row],[MonthlyCharges]]&lt;70,"Medium ($35-$70)","High (&gt;$70)"))</f>
        <v>Low (&lt;$35)</v>
      </c>
      <c r="X6585">
        <f>ChurnTable[[#This Row],[MonthlyCharges]]*12</f>
        <v>231</v>
      </c>
      <c r="Y6585">
        <f>IF(ChurnTable[[#This Row],[Churn]]="Yes",1,0)</f>
        <v>0</v>
      </c>
      <c r="Z6585">
        <f>IF(ChurnTable[[#This Row],[Churn]]="Yes",ChurnTable[[#This Row],[MonthlyCharges]]*12,0)</f>
        <v>0</v>
      </c>
    </row>
    <row r="6586" spans="1:26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 s="1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 s="2">
        <v>20.55</v>
      </c>
      <c r="T6586" s="2">
        <v>1070.25</v>
      </c>
      <c r="U6586" t="s">
        <v>24</v>
      </c>
      <c r="V65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86" t="str">
        <f>IF(ChurnTable[[#This Row],[MonthlyCharges]]&lt;35,"Low (&lt;$35)",IF(ChurnTable[[#This Row],[MonthlyCharges]]&lt;70,"Medium ($35-$70)","High (&gt;$70)"))</f>
        <v>Low (&lt;$35)</v>
      </c>
      <c r="X6586">
        <f>ChurnTable[[#This Row],[MonthlyCharges]]*12</f>
        <v>246.60000000000002</v>
      </c>
      <c r="Y6586">
        <f>IF(ChurnTable[[#This Row],[Churn]]="Yes",1,0)</f>
        <v>0</v>
      </c>
      <c r="Z6586">
        <f>IF(ChurnTable[[#This Row],[Churn]]="Yes",ChurnTable[[#This Row],[MonthlyCharges]]*12,0)</f>
        <v>0</v>
      </c>
    </row>
    <row r="6587" spans="1:26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 s="1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 s="2">
        <v>20</v>
      </c>
      <c r="T6587" s="2">
        <v>817.95</v>
      </c>
      <c r="U6587" t="s">
        <v>24</v>
      </c>
      <c r="V65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87" t="str">
        <f>IF(ChurnTable[[#This Row],[MonthlyCharges]]&lt;35,"Low (&lt;$35)",IF(ChurnTable[[#This Row],[MonthlyCharges]]&lt;70,"Medium ($35-$70)","High (&gt;$70)"))</f>
        <v>Low (&lt;$35)</v>
      </c>
      <c r="X6587">
        <f>ChurnTable[[#This Row],[MonthlyCharges]]*12</f>
        <v>240</v>
      </c>
      <c r="Y6587">
        <f>IF(ChurnTable[[#This Row],[Churn]]="Yes",1,0)</f>
        <v>0</v>
      </c>
      <c r="Z6587">
        <f>IF(ChurnTable[[#This Row],[Churn]]="Yes",ChurnTable[[#This Row],[MonthlyCharges]]*12,0)</f>
        <v>0</v>
      </c>
    </row>
    <row r="6588" spans="1:26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 s="1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 s="2">
        <v>24.65</v>
      </c>
      <c r="T6588" s="2">
        <v>1171.3</v>
      </c>
      <c r="U6588" t="s">
        <v>24</v>
      </c>
      <c r="V65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88" t="str">
        <f>IF(ChurnTable[[#This Row],[MonthlyCharges]]&lt;35,"Low (&lt;$35)",IF(ChurnTable[[#This Row],[MonthlyCharges]]&lt;70,"Medium ($35-$70)","High (&gt;$70)"))</f>
        <v>Low (&lt;$35)</v>
      </c>
      <c r="X6588">
        <f>ChurnTable[[#This Row],[MonthlyCharges]]*12</f>
        <v>295.79999999999995</v>
      </c>
      <c r="Y6588">
        <f>IF(ChurnTable[[#This Row],[Churn]]="Yes",1,0)</f>
        <v>0</v>
      </c>
      <c r="Z6588">
        <f>IF(ChurnTable[[#This Row],[Churn]]="Yes",ChurnTable[[#This Row],[MonthlyCharges]]*12,0)</f>
        <v>0</v>
      </c>
    </row>
    <row r="6589" spans="1:26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 s="1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 s="2">
        <v>103.5</v>
      </c>
      <c r="T6589" s="2">
        <v>6548.65</v>
      </c>
      <c r="U6589" t="s">
        <v>24</v>
      </c>
      <c r="V65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89" t="str">
        <f>IF(ChurnTable[[#This Row],[MonthlyCharges]]&lt;35,"Low (&lt;$35)",IF(ChurnTable[[#This Row],[MonthlyCharges]]&lt;70,"Medium ($35-$70)","High (&gt;$70)"))</f>
        <v>High (&gt;$70)</v>
      </c>
      <c r="X6589">
        <f>ChurnTable[[#This Row],[MonthlyCharges]]*12</f>
        <v>1242</v>
      </c>
      <c r="Y6589">
        <f>IF(ChurnTable[[#This Row],[Churn]]="Yes",1,0)</f>
        <v>0</v>
      </c>
      <c r="Z6589">
        <f>IF(ChurnTable[[#This Row],[Churn]]="Yes",ChurnTable[[#This Row],[MonthlyCharges]]*12,0)</f>
        <v>0</v>
      </c>
    </row>
    <row r="6590" spans="1:26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 s="1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 s="2">
        <v>23.85</v>
      </c>
      <c r="T6590" s="2">
        <v>625.65</v>
      </c>
      <c r="U6590" t="s">
        <v>24</v>
      </c>
      <c r="V65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90" t="str">
        <f>IF(ChurnTable[[#This Row],[MonthlyCharges]]&lt;35,"Low (&lt;$35)",IF(ChurnTable[[#This Row],[MonthlyCharges]]&lt;70,"Medium ($35-$70)","High (&gt;$70)"))</f>
        <v>Low (&lt;$35)</v>
      </c>
      <c r="X6590">
        <f>ChurnTable[[#This Row],[MonthlyCharges]]*12</f>
        <v>286.20000000000005</v>
      </c>
      <c r="Y6590">
        <f>IF(ChurnTable[[#This Row],[Churn]]="Yes",1,0)</f>
        <v>0</v>
      </c>
      <c r="Z6590">
        <f>IF(ChurnTable[[#This Row],[Churn]]="Yes",ChurnTable[[#This Row],[MonthlyCharges]]*12,0)</f>
        <v>0</v>
      </c>
    </row>
    <row r="6591" spans="1:26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 s="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 s="2">
        <v>25.8</v>
      </c>
      <c r="T6591" s="2">
        <v>1911.5</v>
      </c>
      <c r="U6591" t="s">
        <v>24</v>
      </c>
      <c r="V65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91" t="str">
        <f>IF(ChurnTable[[#This Row],[MonthlyCharges]]&lt;35,"Low (&lt;$35)",IF(ChurnTable[[#This Row],[MonthlyCharges]]&lt;70,"Medium ($35-$70)","High (&gt;$70)"))</f>
        <v>Low (&lt;$35)</v>
      </c>
      <c r="X6591">
        <f>ChurnTable[[#This Row],[MonthlyCharges]]*12</f>
        <v>309.60000000000002</v>
      </c>
      <c r="Y6591">
        <f>IF(ChurnTable[[#This Row],[Churn]]="Yes",1,0)</f>
        <v>0</v>
      </c>
      <c r="Z6591">
        <f>IF(ChurnTable[[#This Row],[Churn]]="Yes",ChurnTable[[#This Row],[MonthlyCharges]]*12,0)</f>
        <v>0</v>
      </c>
    </row>
    <row r="6592" spans="1:26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 s="1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 s="2">
        <v>70.849999999999994</v>
      </c>
      <c r="T6592" s="2">
        <v>70.849999999999994</v>
      </c>
      <c r="U6592" t="s">
        <v>23</v>
      </c>
      <c r="V65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92" t="str">
        <f>IF(ChurnTable[[#This Row],[MonthlyCharges]]&lt;35,"Low (&lt;$35)",IF(ChurnTable[[#This Row],[MonthlyCharges]]&lt;70,"Medium ($35-$70)","High (&gt;$70)"))</f>
        <v>High (&gt;$70)</v>
      </c>
      <c r="X6592">
        <f>ChurnTable[[#This Row],[MonthlyCharges]]*12</f>
        <v>850.19999999999993</v>
      </c>
      <c r="Y6592">
        <f>IF(ChurnTable[[#This Row],[Churn]]="Yes",1,0)</f>
        <v>1</v>
      </c>
      <c r="Z6592">
        <f>IF(ChurnTable[[#This Row],[Churn]]="Yes",ChurnTable[[#This Row],[MonthlyCharges]]*12,0)</f>
        <v>850.19999999999993</v>
      </c>
    </row>
    <row r="6593" spans="1:26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 s="1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 s="2">
        <v>69.8</v>
      </c>
      <c r="T6593" s="2">
        <v>134.69999999999999</v>
      </c>
      <c r="U6593" t="s">
        <v>23</v>
      </c>
      <c r="V65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93" t="str">
        <f>IF(ChurnTable[[#This Row],[MonthlyCharges]]&lt;35,"Low (&lt;$35)",IF(ChurnTable[[#This Row],[MonthlyCharges]]&lt;70,"Medium ($35-$70)","High (&gt;$70)"))</f>
        <v>Medium ($35-$70)</v>
      </c>
      <c r="X6593">
        <f>ChurnTable[[#This Row],[MonthlyCharges]]*12</f>
        <v>837.59999999999991</v>
      </c>
      <c r="Y6593">
        <f>IF(ChurnTable[[#This Row],[Churn]]="Yes",1,0)</f>
        <v>1</v>
      </c>
      <c r="Z6593">
        <f>IF(ChurnTable[[#This Row],[Churn]]="Yes",ChurnTable[[#This Row],[MonthlyCharges]]*12,0)</f>
        <v>837.59999999999991</v>
      </c>
    </row>
    <row r="6594" spans="1:26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 s="1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 s="2">
        <v>59.45</v>
      </c>
      <c r="T6594" s="2">
        <v>1507</v>
      </c>
      <c r="U6594" t="s">
        <v>24</v>
      </c>
      <c r="V65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594" t="str">
        <f>IF(ChurnTable[[#This Row],[MonthlyCharges]]&lt;35,"Low (&lt;$35)",IF(ChurnTable[[#This Row],[MonthlyCharges]]&lt;70,"Medium ($35-$70)","High (&gt;$70)"))</f>
        <v>Medium ($35-$70)</v>
      </c>
      <c r="X6594">
        <f>ChurnTable[[#This Row],[MonthlyCharges]]*12</f>
        <v>713.40000000000009</v>
      </c>
      <c r="Y6594">
        <f>IF(ChurnTable[[#This Row],[Churn]]="Yes",1,0)</f>
        <v>0</v>
      </c>
      <c r="Z6594">
        <f>IF(ChurnTable[[#This Row],[Churn]]="Yes",ChurnTable[[#This Row],[MonthlyCharges]]*12,0)</f>
        <v>0</v>
      </c>
    </row>
    <row r="6595" spans="1:26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 s="1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 s="2">
        <v>54.55</v>
      </c>
      <c r="T6595" s="2">
        <v>2978.3</v>
      </c>
      <c r="U6595" t="s">
        <v>23</v>
      </c>
      <c r="V65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595" t="str">
        <f>IF(ChurnTable[[#This Row],[MonthlyCharges]]&lt;35,"Low (&lt;$35)",IF(ChurnTable[[#This Row],[MonthlyCharges]]&lt;70,"Medium ($35-$70)","High (&gt;$70)"))</f>
        <v>Medium ($35-$70)</v>
      </c>
      <c r="X6595">
        <f>ChurnTable[[#This Row],[MonthlyCharges]]*12</f>
        <v>654.59999999999991</v>
      </c>
      <c r="Y6595">
        <f>IF(ChurnTable[[#This Row],[Churn]]="Yes",1,0)</f>
        <v>1</v>
      </c>
      <c r="Z6595">
        <f>IF(ChurnTable[[#This Row],[Churn]]="Yes",ChurnTable[[#This Row],[MonthlyCharges]]*12,0)</f>
        <v>654.59999999999991</v>
      </c>
    </row>
    <row r="6596" spans="1:26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 s="1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 s="2">
        <v>20.05</v>
      </c>
      <c r="T6596" s="2">
        <v>299.3</v>
      </c>
      <c r="U6596" t="s">
        <v>24</v>
      </c>
      <c r="V65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596" t="str">
        <f>IF(ChurnTable[[#This Row],[MonthlyCharges]]&lt;35,"Low (&lt;$35)",IF(ChurnTable[[#This Row],[MonthlyCharges]]&lt;70,"Medium ($35-$70)","High (&gt;$70)"))</f>
        <v>Low (&lt;$35)</v>
      </c>
      <c r="X6596">
        <f>ChurnTable[[#This Row],[MonthlyCharges]]*12</f>
        <v>240.60000000000002</v>
      </c>
      <c r="Y6596">
        <f>IF(ChurnTable[[#This Row],[Churn]]="Yes",1,0)</f>
        <v>0</v>
      </c>
      <c r="Z6596">
        <f>IF(ChurnTable[[#This Row],[Churn]]="Yes",ChurnTable[[#This Row],[MonthlyCharges]]*12,0)</f>
        <v>0</v>
      </c>
    </row>
    <row r="6597" spans="1:26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 s="1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 s="2">
        <v>82.55</v>
      </c>
      <c r="T6597" s="2">
        <v>5832.65</v>
      </c>
      <c r="U6597" t="s">
        <v>24</v>
      </c>
      <c r="V65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97" t="str">
        <f>IF(ChurnTable[[#This Row],[MonthlyCharges]]&lt;35,"Low (&lt;$35)",IF(ChurnTable[[#This Row],[MonthlyCharges]]&lt;70,"Medium ($35-$70)","High (&gt;$70)"))</f>
        <v>High (&gt;$70)</v>
      </c>
      <c r="X6597">
        <f>ChurnTable[[#This Row],[MonthlyCharges]]*12</f>
        <v>990.59999999999991</v>
      </c>
      <c r="Y6597">
        <f>IF(ChurnTable[[#This Row],[Churn]]="Yes",1,0)</f>
        <v>0</v>
      </c>
      <c r="Z6597">
        <f>IF(ChurnTable[[#This Row],[Churn]]="Yes",ChurnTable[[#This Row],[MonthlyCharges]]*12,0)</f>
        <v>0</v>
      </c>
    </row>
    <row r="6598" spans="1:26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 s="1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 s="2">
        <v>81.25</v>
      </c>
      <c r="T6598" s="2">
        <v>5567.55</v>
      </c>
      <c r="U6598" t="s">
        <v>24</v>
      </c>
      <c r="V65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598" t="str">
        <f>IF(ChurnTable[[#This Row],[MonthlyCharges]]&lt;35,"Low (&lt;$35)",IF(ChurnTable[[#This Row],[MonthlyCharges]]&lt;70,"Medium ($35-$70)","High (&gt;$70)"))</f>
        <v>High (&gt;$70)</v>
      </c>
      <c r="X6598">
        <f>ChurnTable[[#This Row],[MonthlyCharges]]*12</f>
        <v>975</v>
      </c>
      <c r="Y6598">
        <f>IF(ChurnTable[[#This Row],[Churn]]="Yes",1,0)</f>
        <v>0</v>
      </c>
      <c r="Z6598">
        <f>IF(ChurnTable[[#This Row],[Churn]]="Yes",ChurnTable[[#This Row],[MonthlyCharges]]*12,0)</f>
        <v>0</v>
      </c>
    </row>
    <row r="6599" spans="1:26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 s="1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 s="2">
        <v>70.75</v>
      </c>
      <c r="T6599" s="2">
        <v>450.8</v>
      </c>
      <c r="U6599" t="s">
        <v>23</v>
      </c>
      <c r="V65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599" t="str">
        <f>IF(ChurnTable[[#This Row],[MonthlyCharges]]&lt;35,"Low (&lt;$35)",IF(ChurnTable[[#This Row],[MonthlyCharges]]&lt;70,"Medium ($35-$70)","High (&gt;$70)"))</f>
        <v>High (&gt;$70)</v>
      </c>
      <c r="X6599">
        <f>ChurnTable[[#This Row],[MonthlyCharges]]*12</f>
        <v>849</v>
      </c>
      <c r="Y6599">
        <f>IF(ChurnTable[[#This Row],[Churn]]="Yes",1,0)</f>
        <v>1</v>
      </c>
      <c r="Z6599">
        <f>IF(ChurnTable[[#This Row],[Churn]]="Yes",ChurnTable[[#This Row],[MonthlyCharges]]*12,0)</f>
        <v>849</v>
      </c>
    </row>
    <row r="6600" spans="1:26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 s="1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 s="2">
        <v>74.3</v>
      </c>
      <c r="T6600" s="2">
        <v>4166.3500000000004</v>
      </c>
      <c r="U6600" t="s">
        <v>24</v>
      </c>
      <c r="V66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00" t="str">
        <f>IF(ChurnTable[[#This Row],[MonthlyCharges]]&lt;35,"Low (&lt;$35)",IF(ChurnTable[[#This Row],[MonthlyCharges]]&lt;70,"Medium ($35-$70)","High (&gt;$70)"))</f>
        <v>High (&gt;$70)</v>
      </c>
      <c r="X6600">
        <f>ChurnTable[[#This Row],[MonthlyCharges]]*12</f>
        <v>891.59999999999991</v>
      </c>
      <c r="Y6600">
        <f>IF(ChurnTable[[#This Row],[Churn]]="Yes",1,0)</f>
        <v>0</v>
      </c>
      <c r="Z6600">
        <f>IF(ChurnTable[[#This Row],[Churn]]="Yes",ChurnTable[[#This Row],[MonthlyCharges]]*12,0)</f>
        <v>0</v>
      </c>
    </row>
    <row r="6601" spans="1:26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 s="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 s="2">
        <v>94.1</v>
      </c>
      <c r="T6601" s="2">
        <v>1215.5999999999999</v>
      </c>
      <c r="U6601" t="s">
        <v>23</v>
      </c>
      <c r="V66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601" t="str">
        <f>IF(ChurnTable[[#This Row],[MonthlyCharges]]&lt;35,"Low (&lt;$35)",IF(ChurnTable[[#This Row],[MonthlyCharges]]&lt;70,"Medium ($35-$70)","High (&gt;$70)"))</f>
        <v>High (&gt;$70)</v>
      </c>
      <c r="X6601">
        <f>ChurnTable[[#This Row],[MonthlyCharges]]*12</f>
        <v>1129.1999999999998</v>
      </c>
      <c r="Y6601">
        <f>IF(ChurnTable[[#This Row],[Churn]]="Yes",1,0)</f>
        <v>1</v>
      </c>
      <c r="Z6601">
        <f>IF(ChurnTable[[#This Row],[Churn]]="Yes",ChurnTable[[#This Row],[MonthlyCharges]]*12,0)</f>
        <v>1129.1999999999998</v>
      </c>
    </row>
    <row r="6602" spans="1:26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 s="1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 s="2">
        <v>29.7</v>
      </c>
      <c r="T6602" s="2">
        <v>91.7</v>
      </c>
      <c r="U6602" t="s">
        <v>23</v>
      </c>
      <c r="V66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02" t="str">
        <f>IF(ChurnTable[[#This Row],[MonthlyCharges]]&lt;35,"Low (&lt;$35)",IF(ChurnTable[[#This Row],[MonthlyCharges]]&lt;70,"Medium ($35-$70)","High (&gt;$70)"))</f>
        <v>Low (&lt;$35)</v>
      </c>
      <c r="X6602">
        <f>ChurnTable[[#This Row],[MonthlyCharges]]*12</f>
        <v>356.4</v>
      </c>
      <c r="Y6602">
        <f>IF(ChurnTable[[#This Row],[Churn]]="Yes",1,0)</f>
        <v>1</v>
      </c>
      <c r="Z6602">
        <f>IF(ChurnTable[[#This Row],[Churn]]="Yes",ChurnTable[[#This Row],[MonthlyCharges]]*12,0)</f>
        <v>356.4</v>
      </c>
    </row>
    <row r="6603" spans="1:26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 s="1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 s="2">
        <v>109.7</v>
      </c>
      <c r="T6603" s="2">
        <v>7898.45</v>
      </c>
      <c r="U6603" t="s">
        <v>24</v>
      </c>
      <c r="V66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03" t="str">
        <f>IF(ChurnTable[[#This Row],[MonthlyCharges]]&lt;35,"Low (&lt;$35)",IF(ChurnTable[[#This Row],[MonthlyCharges]]&lt;70,"Medium ($35-$70)","High (&gt;$70)"))</f>
        <v>High (&gt;$70)</v>
      </c>
      <c r="X6603">
        <f>ChurnTable[[#This Row],[MonthlyCharges]]*12</f>
        <v>1316.4</v>
      </c>
      <c r="Y6603">
        <f>IF(ChurnTable[[#This Row],[Churn]]="Yes",1,0)</f>
        <v>0</v>
      </c>
      <c r="Z6603">
        <f>IF(ChurnTable[[#This Row],[Churn]]="Yes",ChurnTable[[#This Row],[MonthlyCharges]]*12,0)</f>
        <v>0</v>
      </c>
    </row>
    <row r="6604" spans="1:26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 s="1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 s="2">
        <v>96.35</v>
      </c>
      <c r="T6604" s="2">
        <v>3915.4</v>
      </c>
      <c r="U6604" t="s">
        <v>24</v>
      </c>
      <c r="V66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04" t="str">
        <f>IF(ChurnTable[[#This Row],[MonthlyCharges]]&lt;35,"Low (&lt;$35)",IF(ChurnTable[[#This Row],[MonthlyCharges]]&lt;70,"Medium ($35-$70)","High (&gt;$70)"))</f>
        <v>High (&gt;$70)</v>
      </c>
      <c r="X6604">
        <f>ChurnTable[[#This Row],[MonthlyCharges]]*12</f>
        <v>1156.1999999999998</v>
      </c>
      <c r="Y6604">
        <f>IF(ChurnTable[[#This Row],[Churn]]="Yes",1,0)</f>
        <v>0</v>
      </c>
      <c r="Z6604">
        <f>IF(ChurnTable[[#This Row],[Churn]]="Yes",ChurnTable[[#This Row],[MonthlyCharges]]*12,0)</f>
        <v>0</v>
      </c>
    </row>
    <row r="6605" spans="1:26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 s="1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 s="2">
        <v>66.599999999999994</v>
      </c>
      <c r="T6605" s="2">
        <v>979.5</v>
      </c>
      <c r="U6605" t="s">
        <v>24</v>
      </c>
      <c r="V66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605" t="str">
        <f>IF(ChurnTable[[#This Row],[MonthlyCharges]]&lt;35,"Low (&lt;$35)",IF(ChurnTable[[#This Row],[MonthlyCharges]]&lt;70,"Medium ($35-$70)","High (&gt;$70)"))</f>
        <v>Medium ($35-$70)</v>
      </c>
      <c r="X6605">
        <f>ChurnTable[[#This Row],[MonthlyCharges]]*12</f>
        <v>799.19999999999993</v>
      </c>
      <c r="Y6605">
        <f>IF(ChurnTable[[#This Row],[Churn]]="Yes",1,0)</f>
        <v>0</v>
      </c>
      <c r="Z6605">
        <f>IF(ChurnTable[[#This Row],[Churn]]="Yes",ChurnTable[[#This Row],[MonthlyCharges]]*12,0)</f>
        <v>0</v>
      </c>
    </row>
    <row r="6606" spans="1:26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 s="1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 s="2">
        <v>44.5</v>
      </c>
      <c r="T6606" s="2">
        <v>90.05</v>
      </c>
      <c r="U6606" t="s">
        <v>24</v>
      </c>
      <c r="V66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06" t="str">
        <f>IF(ChurnTable[[#This Row],[MonthlyCharges]]&lt;35,"Low (&lt;$35)",IF(ChurnTable[[#This Row],[MonthlyCharges]]&lt;70,"Medium ($35-$70)","High (&gt;$70)"))</f>
        <v>Medium ($35-$70)</v>
      </c>
      <c r="X6606">
        <f>ChurnTable[[#This Row],[MonthlyCharges]]*12</f>
        <v>534</v>
      </c>
      <c r="Y6606">
        <f>IF(ChurnTable[[#This Row],[Churn]]="Yes",1,0)</f>
        <v>0</v>
      </c>
      <c r="Z6606">
        <f>IF(ChurnTable[[#This Row],[Churn]]="Yes",ChurnTable[[#This Row],[MonthlyCharges]]*12,0)</f>
        <v>0</v>
      </c>
    </row>
    <row r="6607" spans="1:26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 s="1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 s="2">
        <v>110.9</v>
      </c>
      <c r="T6607" s="2">
        <v>7432.05</v>
      </c>
      <c r="U6607" t="s">
        <v>23</v>
      </c>
      <c r="V66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07" t="str">
        <f>IF(ChurnTable[[#This Row],[MonthlyCharges]]&lt;35,"Low (&lt;$35)",IF(ChurnTable[[#This Row],[MonthlyCharges]]&lt;70,"Medium ($35-$70)","High (&gt;$70)"))</f>
        <v>High (&gt;$70)</v>
      </c>
      <c r="X6607">
        <f>ChurnTable[[#This Row],[MonthlyCharges]]*12</f>
        <v>1330.8000000000002</v>
      </c>
      <c r="Y6607">
        <f>IF(ChurnTable[[#This Row],[Churn]]="Yes",1,0)</f>
        <v>1</v>
      </c>
      <c r="Z6607">
        <f>IF(ChurnTable[[#This Row],[Churn]]="Yes",ChurnTable[[#This Row],[MonthlyCharges]]*12,0)</f>
        <v>1330.8000000000002</v>
      </c>
    </row>
    <row r="6608" spans="1:26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 s="1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 s="2">
        <v>105</v>
      </c>
      <c r="T6608" s="2">
        <v>4026.4</v>
      </c>
      <c r="U6608" t="s">
        <v>23</v>
      </c>
      <c r="V66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08" t="str">
        <f>IF(ChurnTable[[#This Row],[MonthlyCharges]]&lt;35,"Low (&lt;$35)",IF(ChurnTable[[#This Row],[MonthlyCharges]]&lt;70,"Medium ($35-$70)","High (&gt;$70)"))</f>
        <v>High (&gt;$70)</v>
      </c>
      <c r="X6608">
        <f>ChurnTable[[#This Row],[MonthlyCharges]]*12</f>
        <v>1260</v>
      </c>
      <c r="Y6608">
        <f>IF(ChurnTable[[#This Row],[Churn]]="Yes",1,0)</f>
        <v>1</v>
      </c>
      <c r="Z6608">
        <f>IF(ChurnTable[[#This Row],[Churn]]="Yes",ChurnTable[[#This Row],[MonthlyCharges]]*12,0)</f>
        <v>1260</v>
      </c>
    </row>
    <row r="6609" spans="1:26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 s="1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 s="2">
        <v>25.3</v>
      </c>
      <c r="T6609" s="2">
        <v>25.3</v>
      </c>
      <c r="U6609" t="s">
        <v>23</v>
      </c>
      <c r="V66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09" t="str">
        <f>IF(ChurnTable[[#This Row],[MonthlyCharges]]&lt;35,"Low (&lt;$35)",IF(ChurnTable[[#This Row],[MonthlyCharges]]&lt;70,"Medium ($35-$70)","High (&gt;$70)"))</f>
        <v>Low (&lt;$35)</v>
      </c>
      <c r="X6609">
        <f>ChurnTable[[#This Row],[MonthlyCharges]]*12</f>
        <v>303.60000000000002</v>
      </c>
      <c r="Y6609">
        <f>IF(ChurnTable[[#This Row],[Churn]]="Yes",1,0)</f>
        <v>1</v>
      </c>
      <c r="Z6609">
        <f>IF(ChurnTable[[#This Row],[Churn]]="Yes",ChurnTable[[#This Row],[MonthlyCharges]]*12,0)</f>
        <v>303.60000000000002</v>
      </c>
    </row>
    <row r="6610" spans="1:26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 s="1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 s="2">
        <v>55.15</v>
      </c>
      <c r="T6610" s="2">
        <v>1193.05</v>
      </c>
      <c r="U6610" t="s">
        <v>23</v>
      </c>
      <c r="V66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610" t="str">
        <f>IF(ChurnTable[[#This Row],[MonthlyCharges]]&lt;35,"Low (&lt;$35)",IF(ChurnTable[[#This Row],[MonthlyCharges]]&lt;70,"Medium ($35-$70)","High (&gt;$70)"))</f>
        <v>Medium ($35-$70)</v>
      </c>
      <c r="X6610">
        <f>ChurnTable[[#This Row],[MonthlyCharges]]*12</f>
        <v>661.8</v>
      </c>
      <c r="Y6610">
        <f>IF(ChurnTable[[#This Row],[Churn]]="Yes",1,0)</f>
        <v>1</v>
      </c>
      <c r="Z6610">
        <f>IF(ChurnTable[[#This Row],[Churn]]="Yes",ChurnTable[[#This Row],[MonthlyCharges]]*12,0)</f>
        <v>661.8</v>
      </c>
    </row>
    <row r="6611" spans="1:26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 s="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 s="2">
        <v>20.100000000000001</v>
      </c>
      <c r="T6611" s="2">
        <v>20.100000000000001</v>
      </c>
      <c r="U6611" t="s">
        <v>23</v>
      </c>
      <c r="V66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11" t="str">
        <f>IF(ChurnTable[[#This Row],[MonthlyCharges]]&lt;35,"Low (&lt;$35)",IF(ChurnTable[[#This Row],[MonthlyCharges]]&lt;70,"Medium ($35-$70)","High (&gt;$70)"))</f>
        <v>Low (&lt;$35)</v>
      </c>
      <c r="X6611">
        <f>ChurnTable[[#This Row],[MonthlyCharges]]*12</f>
        <v>241.20000000000002</v>
      </c>
      <c r="Y6611">
        <f>IF(ChurnTable[[#This Row],[Churn]]="Yes",1,0)</f>
        <v>1</v>
      </c>
      <c r="Z6611">
        <f>IF(ChurnTable[[#This Row],[Churn]]="Yes",ChurnTable[[#This Row],[MonthlyCharges]]*12,0)</f>
        <v>241.20000000000002</v>
      </c>
    </row>
    <row r="6612" spans="1:26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 s="1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 s="2">
        <v>80.099999999999994</v>
      </c>
      <c r="T6612" s="2">
        <v>398.55</v>
      </c>
      <c r="U6612" t="s">
        <v>24</v>
      </c>
      <c r="V66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12" t="str">
        <f>IF(ChurnTable[[#This Row],[MonthlyCharges]]&lt;35,"Low (&lt;$35)",IF(ChurnTable[[#This Row],[MonthlyCharges]]&lt;70,"Medium ($35-$70)","High (&gt;$70)"))</f>
        <v>High (&gt;$70)</v>
      </c>
      <c r="X6612">
        <f>ChurnTable[[#This Row],[MonthlyCharges]]*12</f>
        <v>961.19999999999993</v>
      </c>
      <c r="Y6612">
        <f>IF(ChurnTable[[#This Row],[Churn]]="Yes",1,0)</f>
        <v>0</v>
      </c>
      <c r="Z6612">
        <f>IF(ChurnTable[[#This Row],[Churn]]="Yes",ChurnTable[[#This Row],[MonthlyCharges]]*12,0)</f>
        <v>0</v>
      </c>
    </row>
    <row r="6613" spans="1:26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 s="1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 s="2">
        <v>69.05</v>
      </c>
      <c r="T6613" s="2">
        <v>1958.45</v>
      </c>
      <c r="U6613" t="s">
        <v>24</v>
      </c>
      <c r="V66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13" t="str">
        <f>IF(ChurnTable[[#This Row],[MonthlyCharges]]&lt;35,"Low (&lt;$35)",IF(ChurnTable[[#This Row],[MonthlyCharges]]&lt;70,"Medium ($35-$70)","High (&gt;$70)"))</f>
        <v>Medium ($35-$70)</v>
      </c>
      <c r="X6613">
        <f>ChurnTable[[#This Row],[MonthlyCharges]]*12</f>
        <v>828.59999999999991</v>
      </c>
      <c r="Y6613">
        <f>IF(ChurnTable[[#This Row],[Churn]]="Yes",1,0)</f>
        <v>0</v>
      </c>
      <c r="Z6613">
        <f>IF(ChurnTable[[#This Row],[Churn]]="Yes",ChurnTable[[#This Row],[MonthlyCharges]]*12,0)</f>
        <v>0</v>
      </c>
    </row>
    <row r="6614" spans="1:26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 s="1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 s="2">
        <v>69.900000000000006</v>
      </c>
      <c r="T6614" s="2">
        <v>69.900000000000006</v>
      </c>
      <c r="U6614" t="s">
        <v>23</v>
      </c>
      <c r="V66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14" t="str">
        <f>IF(ChurnTable[[#This Row],[MonthlyCharges]]&lt;35,"Low (&lt;$35)",IF(ChurnTable[[#This Row],[MonthlyCharges]]&lt;70,"Medium ($35-$70)","High (&gt;$70)"))</f>
        <v>Medium ($35-$70)</v>
      </c>
      <c r="X6614">
        <f>ChurnTable[[#This Row],[MonthlyCharges]]*12</f>
        <v>838.80000000000007</v>
      </c>
      <c r="Y6614">
        <f>IF(ChurnTable[[#This Row],[Churn]]="Yes",1,0)</f>
        <v>1</v>
      </c>
      <c r="Z6614">
        <f>IF(ChurnTable[[#This Row],[Churn]]="Yes",ChurnTable[[#This Row],[MonthlyCharges]]*12,0)</f>
        <v>838.80000000000007</v>
      </c>
    </row>
    <row r="6615" spans="1:26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 s="1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 s="2">
        <v>20.399999999999999</v>
      </c>
      <c r="T6615" s="2">
        <v>63.15</v>
      </c>
      <c r="U6615" t="s">
        <v>24</v>
      </c>
      <c r="V66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15" t="str">
        <f>IF(ChurnTable[[#This Row],[MonthlyCharges]]&lt;35,"Low (&lt;$35)",IF(ChurnTable[[#This Row],[MonthlyCharges]]&lt;70,"Medium ($35-$70)","High (&gt;$70)"))</f>
        <v>Low (&lt;$35)</v>
      </c>
      <c r="X6615">
        <f>ChurnTable[[#This Row],[MonthlyCharges]]*12</f>
        <v>244.79999999999998</v>
      </c>
      <c r="Y6615">
        <f>IF(ChurnTable[[#This Row],[Churn]]="Yes",1,0)</f>
        <v>0</v>
      </c>
      <c r="Z6615">
        <f>IF(ChurnTable[[#This Row],[Churn]]="Yes",ChurnTable[[#This Row],[MonthlyCharges]]*12,0)</f>
        <v>0</v>
      </c>
    </row>
    <row r="6616" spans="1:26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 s="1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 s="2">
        <v>19.7</v>
      </c>
      <c r="T6616" s="2">
        <v>1301.0999999999999</v>
      </c>
      <c r="U6616" t="s">
        <v>24</v>
      </c>
      <c r="V66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16" t="str">
        <f>IF(ChurnTable[[#This Row],[MonthlyCharges]]&lt;35,"Low (&lt;$35)",IF(ChurnTable[[#This Row],[MonthlyCharges]]&lt;70,"Medium ($35-$70)","High (&gt;$70)"))</f>
        <v>Low (&lt;$35)</v>
      </c>
      <c r="X6616">
        <f>ChurnTable[[#This Row],[MonthlyCharges]]*12</f>
        <v>236.39999999999998</v>
      </c>
      <c r="Y6616">
        <f>IF(ChurnTable[[#This Row],[Churn]]="Yes",1,0)</f>
        <v>0</v>
      </c>
      <c r="Z6616">
        <f>IF(ChurnTable[[#This Row],[Churn]]="Yes",ChurnTable[[#This Row],[MonthlyCharges]]*12,0)</f>
        <v>0</v>
      </c>
    </row>
    <row r="6617" spans="1:26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 s="1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 s="2">
        <v>50.1</v>
      </c>
      <c r="T6617" s="2">
        <v>484.05</v>
      </c>
      <c r="U6617" t="s">
        <v>24</v>
      </c>
      <c r="V66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17" t="str">
        <f>IF(ChurnTable[[#This Row],[MonthlyCharges]]&lt;35,"Low (&lt;$35)",IF(ChurnTable[[#This Row],[MonthlyCharges]]&lt;70,"Medium ($35-$70)","High (&gt;$70)"))</f>
        <v>Medium ($35-$70)</v>
      </c>
      <c r="X6617">
        <f>ChurnTable[[#This Row],[MonthlyCharges]]*12</f>
        <v>601.20000000000005</v>
      </c>
      <c r="Y6617">
        <f>IF(ChurnTable[[#This Row],[Churn]]="Yes",1,0)</f>
        <v>0</v>
      </c>
      <c r="Z6617">
        <f>IF(ChurnTable[[#This Row],[Churn]]="Yes",ChurnTable[[#This Row],[MonthlyCharges]]*12,0)</f>
        <v>0</v>
      </c>
    </row>
    <row r="6618" spans="1:26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 s="1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 s="2">
        <v>101.4</v>
      </c>
      <c r="T6618" s="2">
        <v>4528</v>
      </c>
      <c r="U6618" t="s">
        <v>23</v>
      </c>
      <c r="V66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18" t="str">
        <f>IF(ChurnTable[[#This Row],[MonthlyCharges]]&lt;35,"Low (&lt;$35)",IF(ChurnTable[[#This Row],[MonthlyCharges]]&lt;70,"Medium ($35-$70)","High (&gt;$70)"))</f>
        <v>High (&gt;$70)</v>
      </c>
      <c r="X6618">
        <f>ChurnTable[[#This Row],[MonthlyCharges]]*12</f>
        <v>1216.8000000000002</v>
      </c>
      <c r="Y6618">
        <f>IF(ChurnTable[[#This Row],[Churn]]="Yes",1,0)</f>
        <v>1</v>
      </c>
      <c r="Z6618">
        <f>IF(ChurnTable[[#This Row],[Churn]]="Yes",ChurnTable[[#This Row],[MonthlyCharges]]*12,0)</f>
        <v>1216.8000000000002</v>
      </c>
    </row>
    <row r="6619" spans="1:26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 s="1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 s="2">
        <v>83.45</v>
      </c>
      <c r="T6619" s="2">
        <v>3887.85</v>
      </c>
      <c r="U6619" t="s">
        <v>24</v>
      </c>
      <c r="V66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19" t="str">
        <f>IF(ChurnTable[[#This Row],[MonthlyCharges]]&lt;35,"Low (&lt;$35)",IF(ChurnTable[[#This Row],[MonthlyCharges]]&lt;70,"Medium ($35-$70)","High (&gt;$70)"))</f>
        <v>High (&gt;$70)</v>
      </c>
      <c r="X6619">
        <f>ChurnTable[[#This Row],[MonthlyCharges]]*12</f>
        <v>1001.4000000000001</v>
      </c>
      <c r="Y6619">
        <f>IF(ChurnTable[[#This Row],[Churn]]="Yes",1,0)</f>
        <v>0</v>
      </c>
      <c r="Z6619">
        <f>IF(ChurnTable[[#This Row],[Churn]]="Yes",ChurnTable[[#This Row],[MonthlyCharges]]*12,0)</f>
        <v>0</v>
      </c>
    </row>
    <row r="6620" spans="1:26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 s="1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 s="2">
        <v>86.65</v>
      </c>
      <c r="T6620" s="2">
        <v>2208.75</v>
      </c>
      <c r="U6620" t="s">
        <v>24</v>
      </c>
      <c r="V66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20" t="str">
        <f>IF(ChurnTable[[#This Row],[MonthlyCharges]]&lt;35,"Low (&lt;$35)",IF(ChurnTable[[#This Row],[MonthlyCharges]]&lt;70,"Medium ($35-$70)","High (&gt;$70)"))</f>
        <v>High (&gt;$70)</v>
      </c>
      <c r="X6620">
        <f>ChurnTable[[#This Row],[MonthlyCharges]]*12</f>
        <v>1039.8000000000002</v>
      </c>
      <c r="Y6620">
        <f>IF(ChurnTable[[#This Row],[Churn]]="Yes",1,0)</f>
        <v>0</v>
      </c>
      <c r="Z6620">
        <f>IF(ChurnTable[[#This Row],[Churn]]="Yes",ChurnTable[[#This Row],[MonthlyCharges]]*12,0)</f>
        <v>0</v>
      </c>
    </row>
    <row r="6621" spans="1:26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 s="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 s="2">
        <v>20.149999999999999</v>
      </c>
      <c r="T6621" s="2">
        <v>238.15</v>
      </c>
      <c r="U6621" t="s">
        <v>24</v>
      </c>
      <c r="V66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21" t="str">
        <f>IF(ChurnTable[[#This Row],[MonthlyCharges]]&lt;35,"Low (&lt;$35)",IF(ChurnTable[[#This Row],[MonthlyCharges]]&lt;70,"Medium ($35-$70)","High (&gt;$70)"))</f>
        <v>Low (&lt;$35)</v>
      </c>
      <c r="X6621">
        <f>ChurnTable[[#This Row],[MonthlyCharges]]*12</f>
        <v>241.79999999999998</v>
      </c>
      <c r="Y6621">
        <f>IF(ChurnTable[[#This Row],[Churn]]="Yes",1,0)</f>
        <v>0</v>
      </c>
      <c r="Z6621">
        <f>IF(ChurnTable[[#This Row],[Churn]]="Yes",ChurnTable[[#This Row],[MonthlyCharges]]*12,0)</f>
        <v>0</v>
      </c>
    </row>
    <row r="6622" spans="1:26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 s="1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 s="2">
        <v>80.8</v>
      </c>
      <c r="T6622" s="2">
        <v>80.8</v>
      </c>
      <c r="U6622" t="s">
        <v>23</v>
      </c>
      <c r="V66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22" t="str">
        <f>IF(ChurnTable[[#This Row],[MonthlyCharges]]&lt;35,"Low (&lt;$35)",IF(ChurnTable[[#This Row],[MonthlyCharges]]&lt;70,"Medium ($35-$70)","High (&gt;$70)"))</f>
        <v>High (&gt;$70)</v>
      </c>
      <c r="X6622">
        <f>ChurnTable[[#This Row],[MonthlyCharges]]*12</f>
        <v>969.59999999999991</v>
      </c>
      <c r="Y6622">
        <f>IF(ChurnTable[[#This Row],[Churn]]="Yes",1,0)</f>
        <v>1</v>
      </c>
      <c r="Z6622">
        <f>IF(ChurnTable[[#This Row],[Churn]]="Yes",ChurnTable[[#This Row],[MonthlyCharges]]*12,0)</f>
        <v>969.59999999999991</v>
      </c>
    </row>
    <row r="6623" spans="1:26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 s="1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 s="2">
        <v>19.399999999999999</v>
      </c>
      <c r="T6623" s="2">
        <v>958.15</v>
      </c>
      <c r="U6623" t="s">
        <v>24</v>
      </c>
      <c r="V66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23" t="str">
        <f>IF(ChurnTable[[#This Row],[MonthlyCharges]]&lt;35,"Low (&lt;$35)",IF(ChurnTable[[#This Row],[MonthlyCharges]]&lt;70,"Medium ($35-$70)","High (&gt;$70)"))</f>
        <v>Low (&lt;$35)</v>
      </c>
      <c r="X6623">
        <f>ChurnTable[[#This Row],[MonthlyCharges]]*12</f>
        <v>232.79999999999998</v>
      </c>
      <c r="Y6623">
        <f>IF(ChurnTable[[#This Row],[Churn]]="Yes",1,0)</f>
        <v>0</v>
      </c>
      <c r="Z6623">
        <f>IF(ChurnTable[[#This Row],[Churn]]="Yes",ChurnTable[[#This Row],[MonthlyCharges]]*12,0)</f>
        <v>0</v>
      </c>
    </row>
    <row r="6624" spans="1:26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 s="1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 s="2">
        <v>62.05</v>
      </c>
      <c r="T6624" s="2">
        <v>118.3</v>
      </c>
      <c r="U6624" t="s">
        <v>23</v>
      </c>
      <c r="V66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24" t="str">
        <f>IF(ChurnTable[[#This Row],[MonthlyCharges]]&lt;35,"Low (&lt;$35)",IF(ChurnTable[[#This Row],[MonthlyCharges]]&lt;70,"Medium ($35-$70)","High (&gt;$70)"))</f>
        <v>Medium ($35-$70)</v>
      </c>
      <c r="X6624">
        <f>ChurnTable[[#This Row],[MonthlyCharges]]*12</f>
        <v>744.59999999999991</v>
      </c>
      <c r="Y6624">
        <f>IF(ChurnTable[[#This Row],[Churn]]="Yes",1,0)</f>
        <v>1</v>
      </c>
      <c r="Z6624">
        <f>IF(ChurnTable[[#This Row],[Churn]]="Yes",ChurnTable[[#This Row],[MonthlyCharges]]*12,0)</f>
        <v>744.59999999999991</v>
      </c>
    </row>
    <row r="6625" spans="1:26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 s="1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 s="2">
        <v>76.45</v>
      </c>
      <c r="T6625" s="2">
        <v>76.45</v>
      </c>
      <c r="U6625" t="s">
        <v>23</v>
      </c>
      <c r="V66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25" t="str">
        <f>IF(ChurnTable[[#This Row],[MonthlyCharges]]&lt;35,"Low (&lt;$35)",IF(ChurnTable[[#This Row],[MonthlyCharges]]&lt;70,"Medium ($35-$70)","High (&gt;$70)"))</f>
        <v>High (&gt;$70)</v>
      </c>
      <c r="X6625">
        <f>ChurnTable[[#This Row],[MonthlyCharges]]*12</f>
        <v>917.40000000000009</v>
      </c>
      <c r="Y6625">
        <f>IF(ChurnTable[[#This Row],[Churn]]="Yes",1,0)</f>
        <v>1</v>
      </c>
      <c r="Z6625">
        <f>IF(ChurnTable[[#This Row],[Churn]]="Yes",ChurnTable[[#This Row],[MonthlyCharges]]*12,0)</f>
        <v>917.40000000000009</v>
      </c>
    </row>
    <row r="6626" spans="1:26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 s="1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 s="2">
        <v>60.05</v>
      </c>
      <c r="T6626" s="2">
        <v>3845.45</v>
      </c>
      <c r="U6626" t="s">
        <v>24</v>
      </c>
      <c r="V66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26" t="str">
        <f>IF(ChurnTable[[#This Row],[MonthlyCharges]]&lt;35,"Low (&lt;$35)",IF(ChurnTable[[#This Row],[MonthlyCharges]]&lt;70,"Medium ($35-$70)","High (&gt;$70)"))</f>
        <v>Medium ($35-$70)</v>
      </c>
      <c r="X6626">
        <f>ChurnTable[[#This Row],[MonthlyCharges]]*12</f>
        <v>720.59999999999991</v>
      </c>
      <c r="Y6626">
        <f>IF(ChurnTable[[#This Row],[Churn]]="Yes",1,0)</f>
        <v>0</v>
      </c>
      <c r="Z6626">
        <f>IF(ChurnTable[[#This Row],[Churn]]="Yes",ChurnTable[[#This Row],[MonthlyCharges]]*12,0)</f>
        <v>0</v>
      </c>
    </row>
    <row r="6627" spans="1:26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 s="1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 s="2">
        <v>91.3</v>
      </c>
      <c r="T6627" s="2">
        <v>1094.5</v>
      </c>
      <c r="U6627" t="s">
        <v>23</v>
      </c>
      <c r="V66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27" t="str">
        <f>IF(ChurnTable[[#This Row],[MonthlyCharges]]&lt;35,"Low (&lt;$35)",IF(ChurnTable[[#This Row],[MonthlyCharges]]&lt;70,"Medium ($35-$70)","High (&gt;$70)"))</f>
        <v>High (&gt;$70)</v>
      </c>
      <c r="X6627">
        <f>ChurnTable[[#This Row],[MonthlyCharges]]*12</f>
        <v>1095.5999999999999</v>
      </c>
      <c r="Y6627">
        <f>IF(ChurnTable[[#This Row],[Churn]]="Yes",1,0)</f>
        <v>1</v>
      </c>
      <c r="Z6627">
        <f>IF(ChurnTable[[#This Row],[Churn]]="Yes",ChurnTable[[#This Row],[MonthlyCharges]]*12,0)</f>
        <v>1095.5999999999999</v>
      </c>
    </row>
    <row r="6628" spans="1:26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 s="1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 s="2">
        <v>95.75</v>
      </c>
      <c r="T6628" s="2">
        <v>573.75</v>
      </c>
      <c r="U6628" t="s">
        <v>23</v>
      </c>
      <c r="V66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28" t="str">
        <f>IF(ChurnTable[[#This Row],[MonthlyCharges]]&lt;35,"Low (&lt;$35)",IF(ChurnTable[[#This Row],[MonthlyCharges]]&lt;70,"Medium ($35-$70)","High (&gt;$70)"))</f>
        <v>High (&gt;$70)</v>
      </c>
      <c r="X6628">
        <f>ChurnTable[[#This Row],[MonthlyCharges]]*12</f>
        <v>1149</v>
      </c>
      <c r="Y6628">
        <f>IF(ChurnTable[[#This Row],[Churn]]="Yes",1,0)</f>
        <v>1</v>
      </c>
      <c r="Z6628">
        <f>IF(ChurnTable[[#This Row],[Churn]]="Yes",ChurnTable[[#This Row],[MonthlyCharges]]*12,0)</f>
        <v>1149</v>
      </c>
    </row>
    <row r="6629" spans="1:26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 s="1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 s="2">
        <v>20.350000000000001</v>
      </c>
      <c r="T6629" s="2">
        <v>1267</v>
      </c>
      <c r="U6629" t="s">
        <v>24</v>
      </c>
      <c r="V66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29" t="str">
        <f>IF(ChurnTable[[#This Row],[MonthlyCharges]]&lt;35,"Low (&lt;$35)",IF(ChurnTable[[#This Row],[MonthlyCharges]]&lt;70,"Medium ($35-$70)","High (&gt;$70)"))</f>
        <v>Low (&lt;$35)</v>
      </c>
      <c r="X6629">
        <f>ChurnTable[[#This Row],[MonthlyCharges]]*12</f>
        <v>244.20000000000002</v>
      </c>
      <c r="Y6629">
        <f>IF(ChurnTable[[#This Row],[Churn]]="Yes",1,0)</f>
        <v>0</v>
      </c>
      <c r="Z6629">
        <f>IF(ChurnTable[[#This Row],[Churn]]="Yes",ChurnTable[[#This Row],[MonthlyCharges]]*12,0)</f>
        <v>0</v>
      </c>
    </row>
    <row r="6630" spans="1:26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 s="1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 s="2">
        <v>94.05</v>
      </c>
      <c r="T6630" s="2">
        <v>633.45000000000005</v>
      </c>
      <c r="U6630" t="s">
        <v>24</v>
      </c>
      <c r="V66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30" t="str">
        <f>IF(ChurnTable[[#This Row],[MonthlyCharges]]&lt;35,"Low (&lt;$35)",IF(ChurnTable[[#This Row],[MonthlyCharges]]&lt;70,"Medium ($35-$70)","High (&gt;$70)"))</f>
        <v>High (&gt;$70)</v>
      </c>
      <c r="X6630">
        <f>ChurnTable[[#This Row],[MonthlyCharges]]*12</f>
        <v>1128.5999999999999</v>
      </c>
      <c r="Y6630">
        <f>IF(ChurnTable[[#This Row],[Churn]]="Yes",1,0)</f>
        <v>0</v>
      </c>
      <c r="Z6630">
        <f>IF(ChurnTable[[#This Row],[Churn]]="Yes",ChurnTable[[#This Row],[MonthlyCharges]]*12,0)</f>
        <v>0</v>
      </c>
    </row>
    <row r="6631" spans="1:26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 s="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 s="2">
        <v>84.1</v>
      </c>
      <c r="T6631" s="2">
        <v>6129.65</v>
      </c>
      <c r="U6631" t="s">
        <v>24</v>
      </c>
      <c r="V66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31" t="str">
        <f>IF(ChurnTable[[#This Row],[MonthlyCharges]]&lt;35,"Low (&lt;$35)",IF(ChurnTable[[#This Row],[MonthlyCharges]]&lt;70,"Medium ($35-$70)","High (&gt;$70)"))</f>
        <v>High (&gt;$70)</v>
      </c>
      <c r="X6631">
        <f>ChurnTable[[#This Row],[MonthlyCharges]]*12</f>
        <v>1009.1999999999999</v>
      </c>
      <c r="Y6631">
        <f>IF(ChurnTable[[#This Row],[Churn]]="Yes",1,0)</f>
        <v>0</v>
      </c>
      <c r="Z6631">
        <f>IF(ChurnTable[[#This Row],[Churn]]="Yes",ChurnTable[[#This Row],[MonthlyCharges]]*12,0)</f>
        <v>0</v>
      </c>
    </row>
    <row r="6632" spans="1:26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 s="1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 s="2">
        <v>78.75</v>
      </c>
      <c r="T6632" s="2">
        <v>1218.25</v>
      </c>
      <c r="U6632" t="s">
        <v>24</v>
      </c>
      <c r="V66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632" t="str">
        <f>IF(ChurnTable[[#This Row],[MonthlyCharges]]&lt;35,"Low (&lt;$35)",IF(ChurnTable[[#This Row],[MonthlyCharges]]&lt;70,"Medium ($35-$70)","High (&gt;$70)"))</f>
        <v>High (&gt;$70)</v>
      </c>
      <c r="X6632">
        <f>ChurnTable[[#This Row],[MonthlyCharges]]*12</f>
        <v>945</v>
      </c>
      <c r="Y6632">
        <f>IF(ChurnTable[[#This Row],[Churn]]="Yes",1,0)</f>
        <v>0</v>
      </c>
      <c r="Z6632">
        <f>IF(ChurnTable[[#This Row],[Churn]]="Yes",ChurnTable[[#This Row],[MonthlyCharges]]*12,0)</f>
        <v>0</v>
      </c>
    </row>
    <row r="6633" spans="1:26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 s="1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 s="2">
        <v>55.55</v>
      </c>
      <c r="T6633" s="2">
        <v>1405.3</v>
      </c>
      <c r="U6633" t="s">
        <v>24</v>
      </c>
      <c r="V66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33" t="str">
        <f>IF(ChurnTable[[#This Row],[MonthlyCharges]]&lt;35,"Low (&lt;$35)",IF(ChurnTable[[#This Row],[MonthlyCharges]]&lt;70,"Medium ($35-$70)","High (&gt;$70)"))</f>
        <v>Medium ($35-$70)</v>
      </c>
      <c r="X6633">
        <f>ChurnTable[[#This Row],[MonthlyCharges]]*12</f>
        <v>666.59999999999991</v>
      </c>
      <c r="Y6633">
        <f>IF(ChurnTable[[#This Row],[Churn]]="Yes",1,0)</f>
        <v>0</v>
      </c>
      <c r="Z6633">
        <f>IF(ChurnTable[[#This Row],[Churn]]="Yes",ChurnTable[[#This Row],[MonthlyCharges]]*12,0)</f>
        <v>0</v>
      </c>
    </row>
    <row r="6634" spans="1:26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 s="1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 s="2">
        <v>62.65</v>
      </c>
      <c r="T6634" s="2">
        <v>2274.9</v>
      </c>
      <c r="U6634" t="s">
        <v>23</v>
      </c>
      <c r="V66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34" t="str">
        <f>IF(ChurnTable[[#This Row],[MonthlyCharges]]&lt;35,"Low (&lt;$35)",IF(ChurnTable[[#This Row],[MonthlyCharges]]&lt;70,"Medium ($35-$70)","High (&gt;$70)"))</f>
        <v>Medium ($35-$70)</v>
      </c>
      <c r="X6634">
        <f>ChurnTable[[#This Row],[MonthlyCharges]]*12</f>
        <v>751.8</v>
      </c>
      <c r="Y6634">
        <f>IF(ChurnTable[[#This Row],[Churn]]="Yes",1,0)</f>
        <v>1</v>
      </c>
      <c r="Z6634">
        <f>IF(ChurnTable[[#This Row],[Churn]]="Yes",ChurnTable[[#This Row],[MonthlyCharges]]*12,0)</f>
        <v>751.8</v>
      </c>
    </row>
    <row r="6635" spans="1:26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 s="1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 s="2">
        <v>74.5</v>
      </c>
      <c r="T6635" s="2">
        <v>74.5</v>
      </c>
      <c r="U6635" t="s">
        <v>23</v>
      </c>
      <c r="V66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35" t="str">
        <f>IF(ChurnTable[[#This Row],[MonthlyCharges]]&lt;35,"Low (&lt;$35)",IF(ChurnTable[[#This Row],[MonthlyCharges]]&lt;70,"Medium ($35-$70)","High (&gt;$70)"))</f>
        <v>High (&gt;$70)</v>
      </c>
      <c r="X6635">
        <f>ChurnTable[[#This Row],[MonthlyCharges]]*12</f>
        <v>894</v>
      </c>
      <c r="Y6635">
        <f>IF(ChurnTable[[#This Row],[Churn]]="Yes",1,0)</f>
        <v>1</v>
      </c>
      <c r="Z6635">
        <f>IF(ChurnTable[[#This Row],[Churn]]="Yes",ChurnTable[[#This Row],[MonthlyCharges]]*12,0)</f>
        <v>894</v>
      </c>
    </row>
    <row r="6636" spans="1:26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 s="1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 s="2">
        <v>102.1</v>
      </c>
      <c r="T6636" s="2">
        <v>1068.8499999999999</v>
      </c>
      <c r="U6636" t="s">
        <v>23</v>
      </c>
      <c r="V66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36" t="str">
        <f>IF(ChurnTable[[#This Row],[MonthlyCharges]]&lt;35,"Low (&lt;$35)",IF(ChurnTable[[#This Row],[MonthlyCharges]]&lt;70,"Medium ($35-$70)","High (&gt;$70)"))</f>
        <v>High (&gt;$70)</v>
      </c>
      <c r="X6636">
        <f>ChurnTable[[#This Row],[MonthlyCharges]]*12</f>
        <v>1225.1999999999998</v>
      </c>
      <c r="Y6636">
        <f>IF(ChurnTable[[#This Row],[Churn]]="Yes",1,0)</f>
        <v>1</v>
      </c>
      <c r="Z6636">
        <f>IF(ChurnTable[[#This Row],[Churn]]="Yes",ChurnTable[[#This Row],[MonthlyCharges]]*12,0)</f>
        <v>1225.1999999999998</v>
      </c>
    </row>
    <row r="6637" spans="1:26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 s="1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 s="2">
        <v>20.100000000000001</v>
      </c>
      <c r="T6637" s="2">
        <v>533.9</v>
      </c>
      <c r="U6637" t="s">
        <v>24</v>
      </c>
      <c r="V66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637" t="str">
        <f>IF(ChurnTable[[#This Row],[MonthlyCharges]]&lt;35,"Low (&lt;$35)",IF(ChurnTable[[#This Row],[MonthlyCharges]]&lt;70,"Medium ($35-$70)","High (&gt;$70)"))</f>
        <v>Low (&lt;$35)</v>
      </c>
      <c r="X6637">
        <f>ChurnTable[[#This Row],[MonthlyCharges]]*12</f>
        <v>241.20000000000002</v>
      </c>
      <c r="Y6637">
        <f>IF(ChurnTable[[#This Row],[Churn]]="Yes",1,0)</f>
        <v>0</v>
      </c>
      <c r="Z6637">
        <f>IF(ChurnTable[[#This Row],[Churn]]="Yes",ChurnTable[[#This Row],[MonthlyCharges]]*12,0)</f>
        <v>0</v>
      </c>
    </row>
    <row r="6638" spans="1:26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 s="1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 s="2">
        <v>70.3</v>
      </c>
      <c r="T6638" s="2">
        <v>676.15</v>
      </c>
      <c r="U6638" t="s">
        <v>24</v>
      </c>
      <c r="V66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38" t="str">
        <f>IF(ChurnTable[[#This Row],[MonthlyCharges]]&lt;35,"Low (&lt;$35)",IF(ChurnTable[[#This Row],[MonthlyCharges]]&lt;70,"Medium ($35-$70)","High (&gt;$70)"))</f>
        <v>High (&gt;$70)</v>
      </c>
      <c r="X6638">
        <f>ChurnTable[[#This Row],[MonthlyCharges]]*12</f>
        <v>843.59999999999991</v>
      </c>
      <c r="Y6638">
        <f>IF(ChurnTable[[#This Row],[Churn]]="Yes",1,0)</f>
        <v>0</v>
      </c>
      <c r="Z6638">
        <f>IF(ChurnTable[[#This Row],[Churn]]="Yes",ChurnTable[[#This Row],[MonthlyCharges]]*12,0)</f>
        <v>0</v>
      </c>
    </row>
    <row r="6639" spans="1:26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 s="1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 s="2">
        <v>53.65</v>
      </c>
      <c r="T6639" s="2">
        <v>3804.4</v>
      </c>
      <c r="U6639" t="s">
        <v>24</v>
      </c>
      <c r="V66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39" t="str">
        <f>IF(ChurnTable[[#This Row],[MonthlyCharges]]&lt;35,"Low (&lt;$35)",IF(ChurnTable[[#This Row],[MonthlyCharges]]&lt;70,"Medium ($35-$70)","High (&gt;$70)"))</f>
        <v>Medium ($35-$70)</v>
      </c>
      <c r="X6639">
        <f>ChurnTable[[#This Row],[MonthlyCharges]]*12</f>
        <v>643.79999999999995</v>
      </c>
      <c r="Y6639">
        <f>IF(ChurnTable[[#This Row],[Churn]]="Yes",1,0)</f>
        <v>0</v>
      </c>
      <c r="Z6639">
        <f>IF(ChurnTable[[#This Row],[Churn]]="Yes",ChurnTable[[#This Row],[MonthlyCharges]]*12,0)</f>
        <v>0</v>
      </c>
    </row>
    <row r="6640" spans="1:26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 s="1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 s="2">
        <v>20.75</v>
      </c>
      <c r="T6640" s="2">
        <v>1118.8</v>
      </c>
      <c r="U6640" t="s">
        <v>24</v>
      </c>
      <c r="V66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40" t="str">
        <f>IF(ChurnTable[[#This Row],[MonthlyCharges]]&lt;35,"Low (&lt;$35)",IF(ChurnTable[[#This Row],[MonthlyCharges]]&lt;70,"Medium ($35-$70)","High (&gt;$70)"))</f>
        <v>Low (&lt;$35)</v>
      </c>
      <c r="X6640">
        <f>ChurnTable[[#This Row],[MonthlyCharges]]*12</f>
        <v>249</v>
      </c>
      <c r="Y6640">
        <f>IF(ChurnTable[[#This Row],[Churn]]="Yes",1,0)</f>
        <v>0</v>
      </c>
      <c r="Z6640">
        <f>IF(ChurnTable[[#This Row],[Churn]]="Yes",ChurnTable[[#This Row],[MonthlyCharges]]*12,0)</f>
        <v>0</v>
      </c>
    </row>
    <row r="6641" spans="1:26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 s="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 s="2">
        <v>103.4</v>
      </c>
      <c r="T6641" s="2">
        <v>5236.3999999999996</v>
      </c>
      <c r="U6641" t="s">
        <v>24</v>
      </c>
      <c r="V66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41" t="str">
        <f>IF(ChurnTable[[#This Row],[MonthlyCharges]]&lt;35,"Low (&lt;$35)",IF(ChurnTable[[#This Row],[MonthlyCharges]]&lt;70,"Medium ($35-$70)","High (&gt;$70)"))</f>
        <v>High (&gt;$70)</v>
      </c>
      <c r="X6641">
        <f>ChurnTable[[#This Row],[MonthlyCharges]]*12</f>
        <v>1240.8000000000002</v>
      </c>
      <c r="Y6641">
        <f>IF(ChurnTable[[#This Row],[Churn]]="Yes",1,0)</f>
        <v>0</v>
      </c>
      <c r="Z6641">
        <f>IF(ChurnTable[[#This Row],[Churn]]="Yes",ChurnTable[[#This Row],[MonthlyCharges]]*12,0)</f>
        <v>0</v>
      </c>
    </row>
    <row r="6642" spans="1:26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 s="1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 s="2">
        <v>50.8</v>
      </c>
      <c r="T6642" s="2">
        <v>1386.8</v>
      </c>
      <c r="U6642" t="s">
        <v>24</v>
      </c>
      <c r="V66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42" t="str">
        <f>IF(ChurnTable[[#This Row],[MonthlyCharges]]&lt;35,"Low (&lt;$35)",IF(ChurnTable[[#This Row],[MonthlyCharges]]&lt;70,"Medium ($35-$70)","High (&gt;$70)"))</f>
        <v>Medium ($35-$70)</v>
      </c>
      <c r="X6642">
        <f>ChurnTable[[#This Row],[MonthlyCharges]]*12</f>
        <v>609.59999999999991</v>
      </c>
      <c r="Y6642">
        <f>IF(ChurnTable[[#This Row],[Churn]]="Yes",1,0)</f>
        <v>0</v>
      </c>
      <c r="Z6642">
        <f>IF(ChurnTable[[#This Row],[Churn]]="Yes",ChurnTable[[#This Row],[MonthlyCharges]]*12,0)</f>
        <v>0</v>
      </c>
    </row>
    <row r="6643" spans="1:26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 s="1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 s="2">
        <v>50.15</v>
      </c>
      <c r="T6643" s="2">
        <v>762.25</v>
      </c>
      <c r="U6643" t="s">
        <v>23</v>
      </c>
      <c r="V66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643" t="str">
        <f>IF(ChurnTable[[#This Row],[MonthlyCharges]]&lt;35,"Low (&lt;$35)",IF(ChurnTable[[#This Row],[MonthlyCharges]]&lt;70,"Medium ($35-$70)","High (&gt;$70)"))</f>
        <v>Medium ($35-$70)</v>
      </c>
      <c r="X6643">
        <f>ChurnTable[[#This Row],[MonthlyCharges]]*12</f>
        <v>601.79999999999995</v>
      </c>
      <c r="Y6643">
        <f>IF(ChurnTable[[#This Row],[Churn]]="Yes",1,0)</f>
        <v>1</v>
      </c>
      <c r="Z6643">
        <f>IF(ChurnTable[[#This Row],[Churn]]="Yes",ChurnTable[[#This Row],[MonthlyCharges]]*12,0)</f>
        <v>601.79999999999995</v>
      </c>
    </row>
    <row r="6644" spans="1:26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 s="1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 s="2">
        <v>79</v>
      </c>
      <c r="T6644" s="2">
        <v>1902</v>
      </c>
      <c r="U6644" t="s">
        <v>24</v>
      </c>
      <c r="V66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44" t="str">
        <f>IF(ChurnTable[[#This Row],[MonthlyCharges]]&lt;35,"Low (&lt;$35)",IF(ChurnTable[[#This Row],[MonthlyCharges]]&lt;70,"Medium ($35-$70)","High (&gt;$70)"))</f>
        <v>High (&gt;$70)</v>
      </c>
      <c r="X6644">
        <f>ChurnTable[[#This Row],[MonthlyCharges]]*12</f>
        <v>948</v>
      </c>
      <c r="Y6644">
        <f>IF(ChurnTable[[#This Row],[Churn]]="Yes",1,0)</f>
        <v>0</v>
      </c>
      <c r="Z6644">
        <f>IF(ChurnTable[[#This Row],[Churn]]="Yes",ChurnTable[[#This Row],[MonthlyCharges]]*12,0)</f>
        <v>0</v>
      </c>
    </row>
    <row r="6645" spans="1:26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 s="1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 s="2">
        <v>74.599999999999994</v>
      </c>
      <c r="T6645" s="2">
        <v>239.05</v>
      </c>
      <c r="U6645" t="s">
        <v>24</v>
      </c>
      <c r="V66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45" t="str">
        <f>IF(ChurnTable[[#This Row],[MonthlyCharges]]&lt;35,"Low (&lt;$35)",IF(ChurnTable[[#This Row],[MonthlyCharges]]&lt;70,"Medium ($35-$70)","High (&gt;$70)"))</f>
        <v>High (&gt;$70)</v>
      </c>
      <c r="X6645">
        <f>ChurnTable[[#This Row],[MonthlyCharges]]*12</f>
        <v>895.19999999999993</v>
      </c>
      <c r="Y6645">
        <f>IF(ChurnTable[[#This Row],[Churn]]="Yes",1,0)</f>
        <v>0</v>
      </c>
      <c r="Z6645">
        <f>IF(ChurnTable[[#This Row],[Churn]]="Yes",ChurnTable[[#This Row],[MonthlyCharges]]*12,0)</f>
        <v>0</v>
      </c>
    </row>
    <row r="6646" spans="1:26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 s="1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 s="2">
        <v>96.5</v>
      </c>
      <c r="T6646" s="2">
        <v>5673.7</v>
      </c>
      <c r="U6646" t="s">
        <v>24</v>
      </c>
      <c r="V66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46" t="str">
        <f>IF(ChurnTable[[#This Row],[MonthlyCharges]]&lt;35,"Low (&lt;$35)",IF(ChurnTable[[#This Row],[MonthlyCharges]]&lt;70,"Medium ($35-$70)","High (&gt;$70)"))</f>
        <v>High (&gt;$70)</v>
      </c>
      <c r="X6646">
        <f>ChurnTable[[#This Row],[MonthlyCharges]]*12</f>
        <v>1158</v>
      </c>
      <c r="Y6646">
        <f>IF(ChurnTable[[#This Row],[Churn]]="Yes",1,0)</f>
        <v>0</v>
      </c>
      <c r="Z6646">
        <f>IF(ChurnTable[[#This Row],[Churn]]="Yes",ChurnTable[[#This Row],[MonthlyCharges]]*12,0)</f>
        <v>0</v>
      </c>
    </row>
    <row r="6647" spans="1:26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 s="1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 s="2">
        <v>20.100000000000001</v>
      </c>
      <c r="T6647" s="2">
        <v>39.799999999999997</v>
      </c>
      <c r="U6647" t="s">
        <v>24</v>
      </c>
      <c r="V66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47" t="str">
        <f>IF(ChurnTable[[#This Row],[MonthlyCharges]]&lt;35,"Low (&lt;$35)",IF(ChurnTable[[#This Row],[MonthlyCharges]]&lt;70,"Medium ($35-$70)","High (&gt;$70)"))</f>
        <v>Low (&lt;$35)</v>
      </c>
      <c r="X6647">
        <f>ChurnTable[[#This Row],[MonthlyCharges]]*12</f>
        <v>241.20000000000002</v>
      </c>
      <c r="Y6647">
        <f>IF(ChurnTable[[#This Row],[Churn]]="Yes",1,0)</f>
        <v>0</v>
      </c>
      <c r="Z6647">
        <f>IF(ChurnTable[[#This Row],[Churn]]="Yes",ChurnTable[[#This Row],[MonthlyCharges]]*12,0)</f>
        <v>0</v>
      </c>
    </row>
    <row r="6648" spans="1:26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 s="1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 s="2">
        <v>19.399999999999999</v>
      </c>
      <c r="T6648" s="2">
        <v>997.75</v>
      </c>
      <c r="U6648" t="s">
        <v>24</v>
      </c>
      <c r="V66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48" t="str">
        <f>IF(ChurnTable[[#This Row],[MonthlyCharges]]&lt;35,"Low (&lt;$35)",IF(ChurnTable[[#This Row],[MonthlyCharges]]&lt;70,"Medium ($35-$70)","High (&gt;$70)"))</f>
        <v>Low (&lt;$35)</v>
      </c>
      <c r="X6648">
        <f>ChurnTable[[#This Row],[MonthlyCharges]]*12</f>
        <v>232.79999999999998</v>
      </c>
      <c r="Y6648">
        <f>IF(ChurnTable[[#This Row],[Churn]]="Yes",1,0)</f>
        <v>0</v>
      </c>
      <c r="Z6648">
        <f>IF(ChurnTable[[#This Row],[Churn]]="Yes",ChurnTable[[#This Row],[MonthlyCharges]]*12,0)</f>
        <v>0</v>
      </c>
    </row>
    <row r="6649" spans="1:26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 s="1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 s="2">
        <v>77.55</v>
      </c>
      <c r="T6649" s="2">
        <v>5574.35</v>
      </c>
      <c r="U6649" t="s">
        <v>24</v>
      </c>
      <c r="V66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49" t="str">
        <f>IF(ChurnTable[[#This Row],[MonthlyCharges]]&lt;35,"Low (&lt;$35)",IF(ChurnTable[[#This Row],[MonthlyCharges]]&lt;70,"Medium ($35-$70)","High (&gt;$70)"))</f>
        <v>High (&gt;$70)</v>
      </c>
      <c r="X6649">
        <f>ChurnTable[[#This Row],[MonthlyCharges]]*12</f>
        <v>930.59999999999991</v>
      </c>
      <c r="Y6649">
        <f>IF(ChurnTable[[#This Row],[Churn]]="Yes",1,0)</f>
        <v>0</v>
      </c>
      <c r="Z6649">
        <f>IF(ChurnTable[[#This Row],[Churn]]="Yes",ChurnTable[[#This Row],[MonthlyCharges]]*12,0)</f>
        <v>0</v>
      </c>
    </row>
    <row r="6650" spans="1:26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 s="1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 s="2">
        <v>20.05</v>
      </c>
      <c r="T6650" s="2">
        <v>406.05</v>
      </c>
      <c r="U6650" t="s">
        <v>24</v>
      </c>
      <c r="V66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650" t="str">
        <f>IF(ChurnTable[[#This Row],[MonthlyCharges]]&lt;35,"Low (&lt;$35)",IF(ChurnTable[[#This Row],[MonthlyCharges]]&lt;70,"Medium ($35-$70)","High (&gt;$70)"))</f>
        <v>Low (&lt;$35)</v>
      </c>
      <c r="X6650">
        <f>ChurnTable[[#This Row],[MonthlyCharges]]*12</f>
        <v>240.60000000000002</v>
      </c>
      <c r="Y6650">
        <f>IF(ChurnTable[[#This Row],[Churn]]="Yes",1,0)</f>
        <v>0</v>
      </c>
      <c r="Z6650">
        <f>IF(ChurnTable[[#This Row],[Churn]]="Yes",ChurnTable[[#This Row],[MonthlyCharges]]*12,0)</f>
        <v>0</v>
      </c>
    </row>
    <row r="6651" spans="1:26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 s="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 s="2">
        <v>19.850000000000001</v>
      </c>
      <c r="T6651" s="2">
        <v>138.85</v>
      </c>
      <c r="U6651" t="s">
        <v>24</v>
      </c>
      <c r="V66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51" t="str">
        <f>IF(ChurnTable[[#This Row],[MonthlyCharges]]&lt;35,"Low (&lt;$35)",IF(ChurnTable[[#This Row],[MonthlyCharges]]&lt;70,"Medium ($35-$70)","High (&gt;$70)"))</f>
        <v>Low (&lt;$35)</v>
      </c>
      <c r="X6651">
        <f>ChurnTable[[#This Row],[MonthlyCharges]]*12</f>
        <v>238.20000000000002</v>
      </c>
      <c r="Y6651">
        <f>IF(ChurnTable[[#This Row],[Churn]]="Yes",1,0)</f>
        <v>0</v>
      </c>
      <c r="Z6651">
        <f>IF(ChurnTable[[#This Row],[Churn]]="Yes",ChurnTable[[#This Row],[MonthlyCharges]]*12,0)</f>
        <v>0</v>
      </c>
    </row>
    <row r="6652" spans="1:26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 s="1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 s="2">
        <v>20.2</v>
      </c>
      <c r="T6652" s="2">
        <v>123.65</v>
      </c>
      <c r="U6652" t="s">
        <v>24</v>
      </c>
      <c r="V66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52" t="str">
        <f>IF(ChurnTable[[#This Row],[MonthlyCharges]]&lt;35,"Low (&lt;$35)",IF(ChurnTable[[#This Row],[MonthlyCharges]]&lt;70,"Medium ($35-$70)","High (&gt;$70)"))</f>
        <v>Low (&lt;$35)</v>
      </c>
      <c r="X6652">
        <f>ChurnTable[[#This Row],[MonthlyCharges]]*12</f>
        <v>242.39999999999998</v>
      </c>
      <c r="Y6652">
        <f>IF(ChurnTable[[#This Row],[Churn]]="Yes",1,0)</f>
        <v>0</v>
      </c>
      <c r="Z6652">
        <f>IF(ChurnTable[[#This Row],[Churn]]="Yes",ChurnTable[[#This Row],[MonthlyCharges]]*12,0)</f>
        <v>0</v>
      </c>
    </row>
    <row r="6653" spans="1:26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 s="1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 s="2">
        <v>67.45</v>
      </c>
      <c r="T6653" s="2">
        <v>1801.1</v>
      </c>
      <c r="U6653" t="s">
        <v>24</v>
      </c>
      <c r="V66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53" t="str">
        <f>IF(ChurnTable[[#This Row],[MonthlyCharges]]&lt;35,"Low (&lt;$35)",IF(ChurnTable[[#This Row],[MonthlyCharges]]&lt;70,"Medium ($35-$70)","High (&gt;$70)"))</f>
        <v>Medium ($35-$70)</v>
      </c>
      <c r="X6653">
        <f>ChurnTable[[#This Row],[MonthlyCharges]]*12</f>
        <v>809.40000000000009</v>
      </c>
      <c r="Y6653">
        <f>IF(ChurnTable[[#This Row],[Churn]]="Yes",1,0)</f>
        <v>0</v>
      </c>
      <c r="Z6653">
        <f>IF(ChurnTable[[#This Row],[Churn]]="Yes",ChurnTable[[#This Row],[MonthlyCharges]]*12,0)</f>
        <v>0</v>
      </c>
    </row>
    <row r="6654" spans="1:26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 s="1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 s="2">
        <v>18.55</v>
      </c>
      <c r="T6654" s="2">
        <v>689</v>
      </c>
      <c r="U6654" t="s">
        <v>24</v>
      </c>
      <c r="V66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54" t="str">
        <f>IF(ChurnTable[[#This Row],[MonthlyCharges]]&lt;35,"Low (&lt;$35)",IF(ChurnTable[[#This Row],[MonthlyCharges]]&lt;70,"Medium ($35-$70)","High (&gt;$70)"))</f>
        <v>Low (&lt;$35)</v>
      </c>
      <c r="X6654">
        <f>ChurnTable[[#This Row],[MonthlyCharges]]*12</f>
        <v>222.60000000000002</v>
      </c>
      <c r="Y6654">
        <f>IF(ChurnTable[[#This Row],[Churn]]="Yes",1,0)</f>
        <v>0</v>
      </c>
      <c r="Z6654">
        <f>IF(ChurnTable[[#This Row],[Churn]]="Yes",ChurnTable[[#This Row],[MonthlyCharges]]*12,0)</f>
        <v>0</v>
      </c>
    </row>
    <row r="6655" spans="1:26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 s="1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 s="2">
        <v>29.75</v>
      </c>
      <c r="T6655" s="2">
        <v>790.7</v>
      </c>
      <c r="U6655" t="s">
        <v>24</v>
      </c>
      <c r="V66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55" t="str">
        <f>IF(ChurnTable[[#This Row],[MonthlyCharges]]&lt;35,"Low (&lt;$35)",IF(ChurnTable[[#This Row],[MonthlyCharges]]&lt;70,"Medium ($35-$70)","High (&gt;$70)"))</f>
        <v>Low (&lt;$35)</v>
      </c>
      <c r="X6655">
        <f>ChurnTable[[#This Row],[MonthlyCharges]]*12</f>
        <v>357</v>
      </c>
      <c r="Y6655">
        <f>IF(ChurnTable[[#This Row],[Churn]]="Yes",1,0)</f>
        <v>0</v>
      </c>
      <c r="Z6655">
        <f>IF(ChurnTable[[#This Row],[Churn]]="Yes",ChurnTable[[#This Row],[MonthlyCharges]]*12,0)</f>
        <v>0</v>
      </c>
    </row>
    <row r="6656" spans="1:26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 s="1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 s="2">
        <v>86.5</v>
      </c>
      <c r="T6656" s="2">
        <v>582.5</v>
      </c>
      <c r="U6656" t="s">
        <v>23</v>
      </c>
      <c r="V66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56" t="str">
        <f>IF(ChurnTable[[#This Row],[MonthlyCharges]]&lt;35,"Low (&lt;$35)",IF(ChurnTable[[#This Row],[MonthlyCharges]]&lt;70,"Medium ($35-$70)","High (&gt;$70)"))</f>
        <v>High (&gt;$70)</v>
      </c>
      <c r="X6656">
        <f>ChurnTable[[#This Row],[MonthlyCharges]]*12</f>
        <v>1038</v>
      </c>
      <c r="Y6656">
        <f>IF(ChurnTable[[#This Row],[Churn]]="Yes",1,0)</f>
        <v>1</v>
      </c>
      <c r="Z6656">
        <f>IF(ChurnTable[[#This Row],[Churn]]="Yes",ChurnTable[[#This Row],[MonthlyCharges]]*12,0)</f>
        <v>1038</v>
      </c>
    </row>
    <row r="6657" spans="1:26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 s="1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 s="2">
        <v>24.2</v>
      </c>
      <c r="T6657" s="2">
        <v>1618.2</v>
      </c>
      <c r="U6657" t="s">
        <v>24</v>
      </c>
      <c r="V66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57" t="str">
        <f>IF(ChurnTable[[#This Row],[MonthlyCharges]]&lt;35,"Low (&lt;$35)",IF(ChurnTable[[#This Row],[MonthlyCharges]]&lt;70,"Medium ($35-$70)","High (&gt;$70)"))</f>
        <v>Low (&lt;$35)</v>
      </c>
      <c r="X6657">
        <f>ChurnTable[[#This Row],[MonthlyCharges]]*12</f>
        <v>290.39999999999998</v>
      </c>
      <c r="Y6657">
        <f>IF(ChurnTable[[#This Row],[Churn]]="Yes",1,0)</f>
        <v>0</v>
      </c>
      <c r="Z6657">
        <f>IF(ChurnTable[[#This Row],[Churn]]="Yes",ChurnTable[[#This Row],[MonthlyCharges]]*12,0)</f>
        <v>0</v>
      </c>
    </row>
    <row r="6658" spans="1:26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 s="1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 s="2">
        <v>23.55</v>
      </c>
      <c r="T6658" s="2">
        <v>1173.3499999999999</v>
      </c>
      <c r="U6658" t="s">
        <v>24</v>
      </c>
      <c r="V66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58" t="str">
        <f>IF(ChurnTable[[#This Row],[MonthlyCharges]]&lt;35,"Low (&lt;$35)",IF(ChurnTable[[#This Row],[MonthlyCharges]]&lt;70,"Medium ($35-$70)","High (&gt;$70)"))</f>
        <v>Low (&lt;$35)</v>
      </c>
      <c r="X6658">
        <f>ChurnTable[[#This Row],[MonthlyCharges]]*12</f>
        <v>282.60000000000002</v>
      </c>
      <c r="Y6658">
        <f>IF(ChurnTable[[#This Row],[Churn]]="Yes",1,0)</f>
        <v>0</v>
      </c>
      <c r="Z6658">
        <f>IF(ChurnTable[[#This Row],[Churn]]="Yes",ChurnTable[[#This Row],[MonthlyCharges]]*12,0)</f>
        <v>0</v>
      </c>
    </row>
    <row r="6659" spans="1:26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 s="1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 s="2">
        <v>20.45</v>
      </c>
      <c r="T6659" s="2">
        <v>900.9</v>
      </c>
      <c r="U6659" t="s">
        <v>24</v>
      </c>
      <c r="V66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59" t="str">
        <f>IF(ChurnTable[[#This Row],[MonthlyCharges]]&lt;35,"Low (&lt;$35)",IF(ChurnTable[[#This Row],[MonthlyCharges]]&lt;70,"Medium ($35-$70)","High (&gt;$70)"))</f>
        <v>Low (&lt;$35)</v>
      </c>
      <c r="X6659">
        <f>ChurnTable[[#This Row],[MonthlyCharges]]*12</f>
        <v>245.39999999999998</v>
      </c>
      <c r="Y6659">
        <f>IF(ChurnTable[[#This Row],[Churn]]="Yes",1,0)</f>
        <v>0</v>
      </c>
      <c r="Z6659">
        <f>IF(ChurnTable[[#This Row],[Churn]]="Yes",ChurnTable[[#This Row],[MonthlyCharges]]*12,0)</f>
        <v>0</v>
      </c>
    </row>
    <row r="6660" spans="1:26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 s="1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 s="2">
        <v>81.45</v>
      </c>
      <c r="T6660" s="2">
        <v>2122.0500000000002</v>
      </c>
      <c r="U6660" t="s">
        <v>23</v>
      </c>
      <c r="V66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60" t="str">
        <f>IF(ChurnTable[[#This Row],[MonthlyCharges]]&lt;35,"Low (&lt;$35)",IF(ChurnTable[[#This Row],[MonthlyCharges]]&lt;70,"Medium ($35-$70)","High (&gt;$70)"))</f>
        <v>High (&gt;$70)</v>
      </c>
      <c r="X6660">
        <f>ChurnTable[[#This Row],[MonthlyCharges]]*12</f>
        <v>977.40000000000009</v>
      </c>
      <c r="Y6660">
        <f>IF(ChurnTable[[#This Row],[Churn]]="Yes",1,0)</f>
        <v>1</v>
      </c>
      <c r="Z6660">
        <f>IF(ChurnTable[[#This Row],[Churn]]="Yes",ChurnTable[[#This Row],[MonthlyCharges]]*12,0)</f>
        <v>977.40000000000009</v>
      </c>
    </row>
    <row r="6661" spans="1:26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 s="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 s="2">
        <v>92.3</v>
      </c>
      <c r="T6661" s="2">
        <v>6719.9</v>
      </c>
      <c r="U6661" t="s">
        <v>24</v>
      </c>
      <c r="V66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61" t="str">
        <f>IF(ChurnTable[[#This Row],[MonthlyCharges]]&lt;35,"Low (&lt;$35)",IF(ChurnTable[[#This Row],[MonthlyCharges]]&lt;70,"Medium ($35-$70)","High (&gt;$70)"))</f>
        <v>High (&gt;$70)</v>
      </c>
      <c r="X6661">
        <f>ChurnTable[[#This Row],[MonthlyCharges]]*12</f>
        <v>1107.5999999999999</v>
      </c>
      <c r="Y6661">
        <f>IF(ChurnTable[[#This Row],[Churn]]="Yes",1,0)</f>
        <v>0</v>
      </c>
      <c r="Z6661">
        <f>IF(ChurnTable[[#This Row],[Churn]]="Yes",ChurnTable[[#This Row],[MonthlyCharges]]*12,0)</f>
        <v>0</v>
      </c>
    </row>
    <row r="6662" spans="1:26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 s="1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 s="2">
        <v>69.150000000000006</v>
      </c>
      <c r="T6662" s="2">
        <v>69.150000000000006</v>
      </c>
      <c r="U6662" t="s">
        <v>23</v>
      </c>
      <c r="V66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62" t="str">
        <f>IF(ChurnTable[[#This Row],[MonthlyCharges]]&lt;35,"Low (&lt;$35)",IF(ChurnTable[[#This Row],[MonthlyCharges]]&lt;70,"Medium ($35-$70)","High (&gt;$70)"))</f>
        <v>Medium ($35-$70)</v>
      </c>
      <c r="X6662">
        <f>ChurnTable[[#This Row],[MonthlyCharges]]*12</f>
        <v>829.80000000000007</v>
      </c>
      <c r="Y6662">
        <f>IF(ChurnTable[[#This Row],[Churn]]="Yes",1,0)</f>
        <v>1</v>
      </c>
      <c r="Z6662">
        <f>IF(ChurnTable[[#This Row],[Churn]]="Yes",ChurnTable[[#This Row],[MonthlyCharges]]*12,0)</f>
        <v>829.80000000000007</v>
      </c>
    </row>
    <row r="6663" spans="1:26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 s="1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 s="2">
        <v>53.65</v>
      </c>
      <c r="T6663" s="2">
        <v>3784</v>
      </c>
      <c r="U6663" t="s">
        <v>24</v>
      </c>
      <c r="V66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63" t="str">
        <f>IF(ChurnTable[[#This Row],[MonthlyCharges]]&lt;35,"Low (&lt;$35)",IF(ChurnTable[[#This Row],[MonthlyCharges]]&lt;70,"Medium ($35-$70)","High (&gt;$70)"))</f>
        <v>Medium ($35-$70)</v>
      </c>
      <c r="X6663">
        <f>ChurnTable[[#This Row],[MonthlyCharges]]*12</f>
        <v>643.79999999999995</v>
      </c>
      <c r="Y6663">
        <f>IF(ChurnTable[[#This Row],[Churn]]="Yes",1,0)</f>
        <v>0</v>
      </c>
      <c r="Z6663">
        <f>IF(ChurnTable[[#This Row],[Churn]]="Yes",ChurnTable[[#This Row],[MonthlyCharges]]*12,0)</f>
        <v>0</v>
      </c>
    </row>
    <row r="6664" spans="1:26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 s="1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 s="2">
        <v>39.65</v>
      </c>
      <c r="T6664" s="2">
        <v>1798.65</v>
      </c>
      <c r="U6664" t="s">
        <v>24</v>
      </c>
      <c r="V66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64" t="str">
        <f>IF(ChurnTable[[#This Row],[MonthlyCharges]]&lt;35,"Low (&lt;$35)",IF(ChurnTable[[#This Row],[MonthlyCharges]]&lt;70,"Medium ($35-$70)","High (&gt;$70)"))</f>
        <v>Medium ($35-$70)</v>
      </c>
      <c r="X6664">
        <f>ChurnTable[[#This Row],[MonthlyCharges]]*12</f>
        <v>475.79999999999995</v>
      </c>
      <c r="Y6664">
        <f>IF(ChurnTable[[#This Row],[Churn]]="Yes",1,0)</f>
        <v>0</v>
      </c>
      <c r="Z6664">
        <f>IF(ChurnTable[[#This Row],[Churn]]="Yes",ChurnTable[[#This Row],[MonthlyCharges]]*12,0)</f>
        <v>0</v>
      </c>
    </row>
    <row r="6665" spans="1:26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 s="1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 s="2">
        <v>54.65</v>
      </c>
      <c r="T6665" s="2">
        <v>54.65</v>
      </c>
      <c r="U6665" t="s">
        <v>24</v>
      </c>
      <c r="V66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65" t="str">
        <f>IF(ChurnTable[[#This Row],[MonthlyCharges]]&lt;35,"Low (&lt;$35)",IF(ChurnTable[[#This Row],[MonthlyCharges]]&lt;70,"Medium ($35-$70)","High (&gt;$70)"))</f>
        <v>Medium ($35-$70)</v>
      </c>
      <c r="X6665">
        <f>ChurnTable[[#This Row],[MonthlyCharges]]*12</f>
        <v>655.8</v>
      </c>
      <c r="Y6665">
        <f>IF(ChurnTable[[#This Row],[Churn]]="Yes",1,0)</f>
        <v>0</v>
      </c>
      <c r="Z6665">
        <f>IF(ChurnTable[[#This Row],[Churn]]="Yes",ChurnTable[[#This Row],[MonthlyCharges]]*12,0)</f>
        <v>0</v>
      </c>
    </row>
    <row r="6666" spans="1:26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 s="1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 s="2">
        <v>104.8</v>
      </c>
      <c r="T6666" s="2">
        <v>3886.45</v>
      </c>
      <c r="U6666" t="s">
        <v>24</v>
      </c>
      <c r="V66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66" t="str">
        <f>IF(ChurnTable[[#This Row],[MonthlyCharges]]&lt;35,"Low (&lt;$35)",IF(ChurnTable[[#This Row],[MonthlyCharges]]&lt;70,"Medium ($35-$70)","High (&gt;$70)"))</f>
        <v>High (&gt;$70)</v>
      </c>
      <c r="X6666">
        <f>ChurnTable[[#This Row],[MonthlyCharges]]*12</f>
        <v>1257.5999999999999</v>
      </c>
      <c r="Y6666">
        <f>IF(ChurnTable[[#This Row],[Churn]]="Yes",1,0)</f>
        <v>0</v>
      </c>
      <c r="Z6666">
        <f>IF(ChurnTable[[#This Row],[Churn]]="Yes",ChurnTable[[#This Row],[MonthlyCharges]]*12,0)</f>
        <v>0</v>
      </c>
    </row>
    <row r="6667" spans="1:26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 s="1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 s="2">
        <v>29.3</v>
      </c>
      <c r="T6667" s="2">
        <v>1224.05</v>
      </c>
      <c r="U6667" t="s">
        <v>24</v>
      </c>
      <c r="V66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67" t="str">
        <f>IF(ChurnTable[[#This Row],[MonthlyCharges]]&lt;35,"Low (&lt;$35)",IF(ChurnTable[[#This Row],[MonthlyCharges]]&lt;70,"Medium ($35-$70)","High (&gt;$70)"))</f>
        <v>Low (&lt;$35)</v>
      </c>
      <c r="X6667">
        <f>ChurnTable[[#This Row],[MonthlyCharges]]*12</f>
        <v>351.6</v>
      </c>
      <c r="Y6667">
        <f>IF(ChurnTable[[#This Row],[Churn]]="Yes",1,0)</f>
        <v>0</v>
      </c>
      <c r="Z6667">
        <f>IF(ChurnTable[[#This Row],[Churn]]="Yes",ChurnTable[[#This Row],[MonthlyCharges]]*12,0)</f>
        <v>0</v>
      </c>
    </row>
    <row r="6668" spans="1:26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 s="1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 s="2">
        <v>83.85</v>
      </c>
      <c r="T6668" s="2">
        <v>2310.1999999999998</v>
      </c>
      <c r="U6668" t="s">
        <v>24</v>
      </c>
      <c r="V66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68" t="str">
        <f>IF(ChurnTable[[#This Row],[MonthlyCharges]]&lt;35,"Low (&lt;$35)",IF(ChurnTable[[#This Row],[MonthlyCharges]]&lt;70,"Medium ($35-$70)","High (&gt;$70)"))</f>
        <v>High (&gt;$70)</v>
      </c>
      <c r="X6668">
        <f>ChurnTable[[#This Row],[MonthlyCharges]]*12</f>
        <v>1006.1999999999999</v>
      </c>
      <c r="Y6668">
        <f>IF(ChurnTable[[#This Row],[Churn]]="Yes",1,0)</f>
        <v>0</v>
      </c>
      <c r="Z6668">
        <f>IF(ChurnTable[[#This Row],[Churn]]="Yes",ChurnTable[[#This Row],[MonthlyCharges]]*12,0)</f>
        <v>0</v>
      </c>
    </row>
    <row r="6669" spans="1:26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 s="1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 s="2">
        <v>79.55</v>
      </c>
      <c r="T6669" s="2">
        <v>723.4</v>
      </c>
      <c r="U6669" t="s">
        <v>23</v>
      </c>
      <c r="V66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69" t="str">
        <f>IF(ChurnTable[[#This Row],[MonthlyCharges]]&lt;35,"Low (&lt;$35)",IF(ChurnTable[[#This Row],[MonthlyCharges]]&lt;70,"Medium ($35-$70)","High (&gt;$70)"))</f>
        <v>High (&gt;$70)</v>
      </c>
      <c r="X6669">
        <f>ChurnTable[[#This Row],[MonthlyCharges]]*12</f>
        <v>954.59999999999991</v>
      </c>
      <c r="Y6669">
        <f>IF(ChurnTable[[#This Row],[Churn]]="Yes",1,0)</f>
        <v>1</v>
      </c>
      <c r="Z6669">
        <f>IF(ChurnTable[[#This Row],[Churn]]="Yes",ChurnTable[[#This Row],[MonthlyCharges]]*12,0)</f>
        <v>954.59999999999991</v>
      </c>
    </row>
    <row r="6670" spans="1:26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 s="1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 s="2">
        <v>103.65</v>
      </c>
      <c r="T6670" s="2">
        <v>3988.5</v>
      </c>
      <c r="U6670" t="s">
        <v>24</v>
      </c>
      <c r="V66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70" t="str">
        <f>IF(ChurnTable[[#This Row],[MonthlyCharges]]&lt;35,"Low (&lt;$35)",IF(ChurnTable[[#This Row],[MonthlyCharges]]&lt;70,"Medium ($35-$70)","High (&gt;$70)"))</f>
        <v>High (&gt;$70)</v>
      </c>
      <c r="X6670">
        <f>ChurnTable[[#This Row],[MonthlyCharges]]*12</f>
        <v>1243.8000000000002</v>
      </c>
      <c r="Y6670">
        <f>IF(ChurnTable[[#This Row],[Churn]]="Yes",1,0)</f>
        <v>0</v>
      </c>
      <c r="Z6670">
        <f>IF(ChurnTable[[#This Row],[Churn]]="Yes",ChurnTable[[#This Row],[MonthlyCharges]]*12,0)</f>
        <v>0</v>
      </c>
    </row>
    <row r="6671" spans="1:26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 s="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 s="2">
        <v>99.05</v>
      </c>
      <c r="T6671" s="2">
        <v>3554.6</v>
      </c>
      <c r="U6671" t="s">
        <v>24</v>
      </c>
      <c r="V66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71" t="str">
        <f>IF(ChurnTable[[#This Row],[MonthlyCharges]]&lt;35,"Low (&lt;$35)",IF(ChurnTable[[#This Row],[MonthlyCharges]]&lt;70,"Medium ($35-$70)","High (&gt;$70)"))</f>
        <v>High (&gt;$70)</v>
      </c>
      <c r="X6671">
        <f>ChurnTable[[#This Row],[MonthlyCharges]]*12</f>
        <v>1188.5999999999999</v>
      </c>
      <c r="Y6671">
        <f>IF(ChurnTable[[#This Row],[Churn]]="Yes",1,0)</f>
        <v>0</v>
      </c>
      <c r="Z6671">
        <f>IF(ChurnTable[[#This Row],[Churn]]="Yes",ChurnTable[[#This Row],[MonthlyCharges]]*12,0)</f>
        <v>0</v>
      </c>
    </row>
    <row r="6672" spans="1:26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 s="1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 s="2">
        <v>73.349999999999994</v>
      </c>
      <c r="T6672" s="2">
        <v>0</v>
      </c>
      <c r="U6672" t="s">
        <v>24</v>
      </c>
      <c r="V66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72" t="str">
        <f>IF(ChurnTable[[#This Row],[MonthlyCharges]]&lt;35,"Low (&lt;$35)",IF(ChurnTable[[#This Row],[MonthlyCharges]]&lt;70,"Medium ($35-$70)","High (&gt;$70)"))</f>
        <v>High (&gt;$70)</v>
      </c>
      <c r="X6672">
        <f>ChurnTable[[#This Row],[MonthlyCharges]]*12</f>
        <v>880.19999999999993</v>
      </c>
      <c r="Y6672">
        <f>IF(ChurnTable[[#This Row],[Churn]]="Yes",1,0)</f>
        <v>0</v>
      </c>
      <c r="Z6672">
        <f>IF(ChurnTable[[#This Row],[Churn]]="Yes",ChurnTable[[#This Row],[MonthlyCharges]]*12,0)</f>
        <v>0</v>
      </c>
    </row>
    <row r="6673" spans="1:26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 s="1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 s="2">
        <v>100.05</v>
      </c>
      <c r="T6673" s="2">
        <v>6034.85</v>
      </c>
      <c r="U6673" t="s">
        <v>24</v>
      </c>
      <c r="V66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73" t="str">
        <f>IF(ChurnTable[[#This Row],[MonthlyCharges]]&lt;35,"Low (&lt;$35)",IF(ChurnTable[[#This Row],[MonthlyCharges]]&lt;70,"Medium ($35-$70)","High (&gt;$70)"))</f>
        <v>High (&gt;$70)</v>
      </c>
      <c r="X6673">
        <f>ChurnTable[[#This Row],[MonthlyCharges]]*12</f>
        <v>1200.5999999999999</v>
      </c>
      <c r="Y6673">
        <f>IF(ChurnTable[[#This Row],[Churn]]="Yes",1,0)</f>
        <v>0</v>
      </c>
      <c r="Z6673">
        <f>IF(ChurnTable[[#This Row],[Churn]]="Yes",ChurnTable[[#This Row],[MonthlyCharges]]*12,0)</f>
        <v>0</v>
      </c>
    </row>
    <row r="6674" spans="1:26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 s="1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 s="2">
        <v>20.350000000000001</v>
      </c>
      <c r="T6674" s="2">
        <v>531.6</v>
      </c>
      <c r="U6674" t="s">
        <v>24</v>
      </c>
      <c r="V66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74" t="str">
        <f>IF(ChurnTable[[#This Row],[MonthlyCharges]]&lt;35,"Low (&lt;$35)",IF(ChurnTable[[#This Row],[MonthlyCharges]]&lt;70,"Medium ($35-$70)","High (&gt;$70)"))</f>
        <v>Low (&lt;$35)</v>
      </c>
      <c r="X6674">
        <f>ChurnTable[[#This Row],[MonthlyCharges]]*12</f>
        <v>244.20000000000002</v>
      </c>
      <c r="Y6674">
        <f>IF(ChurnTable[[#This Row],[Churn]]="Yes",1,0)</f>
        <v>0</v>
      </c>
      <c r="Z6674">
        <f>IF(ChurnTable[[#This Row],[Churn]]="Yes",ChurnTable[[#This Row],[MonthlyCharges]]*12,0)</f>
        <v>0</v>
      </c>
    </row>
    <row r="6675" spans="1:26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 s="1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 s="2">
        <v>43.95</v>
      </c>
      <c r="T6675" s="2">
        <v>85.1</v>
      </c>
      <c r="U6675" t="s">
        <v>24</v>
      </c>
      <c r="V66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75" t="str">
        <f>IF(ChurnTable[[#This Row],[MonthlyCharges]]&lt;35,"Low (&lt;$35)",IF(ChurnTable[[#This Row],[MonthlyCharges]]&lt;70,"Medium ($35-$70)","High (&gt;$70)"))</f>
        <v>Medium ($35-$70)</v>
      </c>
      <c r="X6675">
        <f>ChurnTable[[#This Row],[MonthlyCharges]]*12</f>
        <v>527.40000000000009</v>
      </c>
      <c r="Y6675">
        <f>IF(ChurnTable[[#This Row],[Churn]]="Yes",1,0)</f>
        <v>0</v>
      </c>
      <c r="Z6675">
        <f>IF(ChurnTable[[#This Row],[Churn]]="Yes",ChurnTable[[#This Row],[MonthlyCharges]]*12,0)</f>
        <v>0</v>
      </c>
    </row>
    <row r="6676" spans="1:26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 s="1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 s="2">
        <v>23.5</v>
      </c>
      <c r="T6676" s="2">
        <v>173</v>
      </c>
      <c r="U6676" t="s">
        <v>24</v>
      </c>
      <c r="V66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76" t="str">
        <f>IF(ChurnTable[[#This Row],[MonthlyCharges]]&lt;35,"Low (&lt;$35)",IF(ChurnTable[[#This Row],[MonthlyCharges]]&lt;70,"Medium ($35-$70)","High (&gt;$70)"))</f>
        <v>Low (&lt;$35)</v>
      </c>
      <c r="X6676">
        <f>ChurnTable[[#This Row],[MonthlyCharges]]*12</f>
        <v>282</v>
      </c>
      <c r="Y6676">
        <f>IF(ChurnTable[[#This Row],[Churn]]="Yes",1,0)</f>
        <v>0</v>
      </c>
      <c r="Z6676">
        <f>IF(ChurnTable[[#This Row],[Churn]]="Yes",ChurnTable[[#This Row],[MonthlyCharges]]*12,0)</f>
        <v>0</v>
      </c>
    </row>
    <row r="6677" spans="1:26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 s="1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 s="2">
        <v>70.7</v>
      </c>
      <c r="T6677" s="2">
        <v>2511.9499999999998</v>
      </c>
      <c r="U6677" t="s">
        <v>24</v>
      </c>
      <c r="V66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77" t="str">
        <f>IF(ChurnTable[[#This Row],[MonthlyCharges]]&lt;35,"Low (&lt;$35)",IF(ChurnTable[[#This Row],[MonthlyCharges]]&lt;70,"Medium ($35-$70)","High (&gt;$70)"))</f>
        <v>High (&gt;$70)</v>
      </c>
      <c r="X6677">
        <f>ChurnTable[[#This Row],[MonthlyCharges]]*12</f>
        <v>848.40000000000009</v>
      </c>
      <c r="Y6677">
        <f>IF(ChurnTable[[#This Row],[Churn]]="Yes",1,0)</f>
        <v>0</v>
      </c>
      <c r="Z6677">
        <f>IF(ChurnTable[[#This Row],[Churn]]="Yes",ChurnTable[[#This Row],[MonthlyCharges]]*12,0)</f>
        <v>0</v>
      </c>
    </row>
    <row r="6678" spans="1:26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 s="1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 s="2">
        <v>94.3</v>
      </c>
      <c r="T6678" s="2">
        <v>3893.6</v>
      </c>
      <c r="U6678" t="s">
        <v>24</v>
      </c>
      <c r="V66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78" t="str">
        <f>IF(ChurnTable[[#This Row],[MonthlyCharges]]&lt;35,"Low (&lt;$35)",IF(ChurnTable[[#This Row],[MonthlyCharges]]&lt;70,"Medium ($35-$70)","High (&gt;$70)"))</f>
        <v>High (&gt;$70)</v>
      </c>
      <c r="X6678">
        <f>ChurnTable[[#This Row],[MonthlyCharges]]*12</f>
        <v>1131.5999999999999</v>
      </c>
      <c r="Y6678">
        <f>IF(ChurnTable[[#This Row],[Churn]]="Yes",1,0)</f>
        <v>0</v>
      </c>
      <c r="Z6678">
        <f>IF(ChurnTable[[#This Row],[Churn]]="Yes",ChurnTable[[#This Row],[MonthlyCharges]]*12,0)</f>
        <v>0</v>
      </c>
    </row>
    <row r="6679" spans="1:26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 s="1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 s="2">
        <v>29.15</v>
      </c>
      <c r="T6679" s="2">
        <v>357.15</v>
      </c>
      <c r="U6679" t="s">
        <v>24</v>
      </c>
      <c r="V66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679" t="str">
        <f>IF(ChurnTable[[#This Row],[MonthlyCharges]]&lt;35,"Low (&lt;$35)",IF(ChurnTable[[#This Row],[MonthlyCharges]]&lt;70,"Medium ($35-$70)","High (&gt;$70)"))</f>
        <v>Low (&lt;$35)</v>
      </c>
      <c r="X6679">
        <f>ChurnTable[[#This Row],[MonthlyCharges]]*12</f>
        <v>349.79999999999995</v>
      </c>
      <c r="Y6679">
        <f>IF(ChurnTable[[#This Row],[Churn]]="Yes",1,0)</f>
        <v>0</v>
      </c>
      <c r="Z6679">
        <f>IF(ChurnTable[[#This Row],[Churn]]="Yes",ChurnTable[[#This Row],[MonthlyCharges]]*12,0)</f>
        <v>0</v>
      </c>
    </row>
    <row r="6680" spans="1:26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 s="1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 s="2">
        <v>20.85</v>
      </c>
      <c r="T6680" s="2">
        <v>467.5</v>
      </c>
      <c r="U6680" t="s">
        <v>24</v>
      </c>
      <c r="V66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680" t="str">
        <f>IF(ChurnTable[[#This Row],[MonthlyCharges]]&lt;35,"Low (&lt;$35)",IF(ChurnTable[[#This Row],[MonthlyCharges]]&lt;70,"Medium ($35-$70)","High (&gt;$70)"))</f>
        <v>Low (&lt;$35)</v>
      </c>
      <c r="X6680">
        <f>ChurnTable[[#This Row],[MonthlyCharges]]*12</f>
        <v>250.20000000000002</v>
      </c>
      <c r="Y6680">
        <f>IF(ChurnTable[[#This Row],[Churn]]="Yes",1,0)</f>
        <v>0</v>
      </c>
      <c r="Z6680">
        <f>IF(ChurnTable[[#This Row],[Churn]]="Yes",ChurnTable[[#This Row],[MonthlyCharges]]*12,0)</f>
        <v>0</v>
      </c>
    </row>
    <row r="6681" spans="1:26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 s="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 s="2">
        <v>37.700000000000003</v>
      </c>
      <c r="T6681" s="2">
        <v>2288.6999999999998</v>
      </c>
      <c r="U6681" t="s">
        <v>24</v>
      </c>
      <c r="V66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681" t="str">
        <f>IF(ChurnTable[[#This Row],[MonthlyCharges]]&lt;35,"Low (&lt;$35)",IF(ChurnTable[[#This Row],[MonthlyCharges]]&lt;70,"Medium ($35-$70)","High (&gt;$70)"))</f>
        <v>Medium ($35-$70)</v>
      </c>
      <c r="X6681">
        <f>ChurnTable[[#This Row],[MonthlyCharges]]*12</f>
        <v>452.40000000000003</v>
      </c>
      <c r="Y6681">
        <f>IF(ChurnTable[[#This Row],[Churn]]="Yes",1,0)</f>
        <v>0</v>
      </c>
      <c r="Z6681">
        <f>IF(ChurnTable[[#This Row],[Churn]]="Yes",ChurnTable[[#This Row],[MonthlyCharges]]*12,0)</f>
        <v>0</v>
      </c>
    </row>
    <row r="6682" spans="1:26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 s="1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 s="2">
        <v>95.5</v>
      </c>
      <c r="T6682" s="2">
        <v>4627.8500000000004</v>
      </c>
      <c r="U6682" t="s">
        <v>23</v>
      </c>
      <c r="V66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82" t="str">
        <f>IF(ChurnTable[[#This Row],[MonthlyCharges]]&lt;35,"Low (&lt;$35)",IF(ChurnTable[[#This Row],[MonthlyCharges]]&lt;70,"Medium ($35-$70)","High (&gt;$70)"))</f>
        <v>High (&gt;$70)</v>
      </c>
      <c r="X6682">
        <f>ChurnTable[[#This Row],[MonthlyCharges]]*12</f>
        <v>1146</v>
      </c>
      <c r="Y6682">
        <f>IF(ChurnTable[[#This Row],[Churn]]="Yes",1,0)</f>
        <v>1</v>
      </c>
      <c r="Z6682">
        <f>IF(ChurnTable[[#This Row],[Churn]]="Yes",ChurnTable[[#This Row],[MonthlyCharges]]*12,0)</f>
        <v>1146</v>
      </c>
    </row>
    <row r="6683" spans="1:26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 s="1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 s="2">
        <v>91.05</v>
      </c>
      <c r="T6683" s="2">
        <v>289.10000000000002</v>
      </c>
      <c r="U6683" t="s">
        <v>23</v>
      </c>
      <c r="V66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83" t="str">
        <f>IF(ChurnTable[[#This Row],[MonthlyCharges]]&lt;35,"Low (&lt;$35)",IF(ChurnTable[[#This Row],[MonthlyCharges]]&lt;70,"Medium ($35-$70)","High (&gt;$70)"))</f>
        <v>High (&gt;$70)</v>
      </c>
      <c r="X6683">
        <f>ChurnTable[[#This Row],[MonthlyCharges]]*12</f>
        <v>1092.5999999999999</v>
      </c>
      <c r="Y6683">
        <f>IF(ChurnTable[[#This Row],[Churn]]="Yes",1,0)</f>
        <v>1</v>
      </c>
      <c r="Z6683">
        <f>IF(ChurnTable[[#This Row],[Churn]]="Yes",ChurnTable[[#This Row],[MonthlyCharges]]*12,0)</f>
        <v>1092.5999999999999</v>
      </c>
    </row>
    <row r="6684" spans="1:26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 s="1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 s="2">
        <v>92.45</v>
      </c>
      <c r="T6684" s="2">
        <v>6460.55</v>
      </c>
      <c r="U6684" t="s">
        <v>24</v>
      </c>
      <c r="V66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84" t="str">
        <f>IF(ChurnTable[[#This Row],[MonthlyCharges]]&lt;35,"Low (&lt;$35)",IF(ChurnTable[[#This Row],[MonthlyCharges]]&lt;70,"Medium ($35-$70)","High (&gt;$70)"))</f>
        <v>High (&gt;$70)</v>
      </c>
      <c r="X6684">
        <f>ChurnTable[[#This Row],[MonthlyCharges]]*12</f>
        <v>1109.4000000000001</v>
      </c>
      <c r="Y6684">
        <f>IF(ChurnTable[[#This Row],[Churn]]="Yes",1,0)</f>
        <v>0</v>
      </c>
      <c r="Z6684">
        <f>IF(ChurnTable[[#This Row],[Churn]]="Yes",ChurnTable[[#This Row],[MonthlyCharges]]*12,0)</f>
        <v>0</v>
      </c>
    </row>
    <row r="6685" spans="1:26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 s="1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 s="2">
        <v>44.15</v>
      </c>
      <c r="T6685" s="2">
        <v>1931.3</v>
      </c>
      <c r="U6685" t="s">
        <v>24</v>
      </c>
      <c r="V66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85" t="str">
        <f>IF(ChurnTable[[#This Row],[MonthlyCharges]]&lt;35,"Low (&lt;$35)",IF(ChurnTable[[#This Row],[MonthlyCharges]]&lt;70,"Medium ($35-$70)","High (&gt;$70)"))</f>
        <v>Medium ($35-$70)</v>
      </c>
      <c r="X6685">
        <f>ChurnTable[[#This Row],[MonthlyCharges]]*12</f>
        <v>529.79999999999995</v>
      </c>
      <c r="Y6685">
        <f>IF(ChurnTable[[#This Row],[Churn]]="Yes",1,0)</f>
        <v>0</v>
      </c>
      <c r="Z6685">
        <f>IF(ChurnTable[[#This Row],[Churn]]="Yes",ChurnTable[[#This Row],[MonthlyCharges]]*12,0)</f>
        <v>0</v>
      </c>
    </row>
    <row r="6686" spans="1:26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 s="1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 s="2">
        <v>36.049999999999997</v>
      </c>
      <c r="T6686" s="2">
        <v>402.6</v>
      </c>
      <c r="U6686" t="s">
        <v>24</v>
      </c>
      <c r="V66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86" t="str">
        <f>IF(ChurnTable[[#This Row],[MonthlyCharges]]&lt;35,"Low (&lt;$35)",IF(ChurnTable[[#This Row],[MonthlyCharges]]&lt;70,"Medium ($35-$70)","High (&gt;$70)"))</f>
        <v>Medium ($35-$70)</v>
      </c>
      <c r="X6686">
        <f>ChurnTable[[#This Row],[MonthlyCharges]]*12</f>
        <v>432.59999999999997</v>
      </c>
      <c r="Y6686">
        <f>IF(ChurnTable[[#This Row],[Churn]]="Yes",1,0)</f>
        <v>0</v>
      </c>
      <c r="Z6686">
        <f>IF(ChurnTable[[#This Row],[Churn]]="Yes",ChurnTable[[#This Row],[MonthlyCharges]]*12,0)</f>
        <v>0</v>
      </c>
    </row>
    <row r="6687" spans="1:26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 s="1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 s="2">
        <v>50.25</v>
      </c>
      <c r="T6687" s="2">
        <v>2221.5500000000002</v>
      </c>
      <c r="U6687" t="s">
        <v>24</v>
      </c>
      <c r="V66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87" t="str">
        <f>IF(ChurnTable[[#This Row],[MonthlyCharges]]&lt;35,"Low (&lt;$35)",IF(ChurnTable[[#This Row],[MonthlyCharges]]&lt;70,"Medium ($35-$70)","High (&gt;$70)"))</f>
        <v>Medium ($35-$70)</v>
      </c>
      <c r="X6687">
        <f>ChurnTable[[#This Row],[MonthlyCharges]]*12</f>
        <v>603</v>
      </c>
      <c r="Y6687">
        <f>IF(ChurnTable[[#This Row],[Churn]]="Yes",1,0)</f>
        <v>0</v>
      </c>
      <c r="Z6687">
        <f>IF(ChurnTable[[#This Row],[Churn]]="Yes",ChurnTable[[#This Row],[MonthlyCharges]]*12,0)</f>
        <v>0</v>
      </c>
    </row>
    <row r="6688" spans="1:26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 s="1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 s="2">
        <v>109.75</v>
      </c>
      <c r="T6688" s="2">
        <v>7758.9</v>
      </c>
      <c r="U6688" t="s">
        <v>24</v>
      </c>
      <c r="V66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88" t="str">
        <f>IF(ChurnTable[[#This Row],[MonthlyCharges]]&lt;35,"Low (&lt;$35)",IF(ChurnTable[[#This Row],[MonthlyCharges]]&lt;70,"Medium ($35-$70)","High (&gt;$70)"))</f>
        <v>High (&gt;$70)</v>
      </c>
      <c r="X6688">
        <f>ChurnTable[[#This Row],[MonthlyCharges]]*12</f>
        <v>1317</v>
      </c>
      <c r="Y6688">
        <f>IF(ChurnTable[[#This Row],[Churn]]="Yes",1,0)</f>
        <v>0</v>
      </c>
      <c r="Z6688">
        <f>IF(ChurnTable[[#This Row],[Churn]]="Yes",ChurnTable[[#This Row],[MonthlyCharges]]*12,0)</f>
        <v>0</v>
      </c>
    </row>
    <row r="6689" spans="1:26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 s="1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 s="2">
        <v>79.2</v>
      </c>
      <c r="T6689" s="2">
        <v>172.85</v>
      </c>
      <c r="U6689" t="s">
        <v>23</v>
      </c>
      <c r="V66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89" t="str">
        <f>IF(ChurnTable[[#This Row],[MonthlyCharges]]&lt;35,"Low (&lt;$35)",IF(ChurnTable[[#This Row],[MonthlyCharges]]&lt;70,"Medium ($35-$70)","High (&gt;$70)"))</f>
        <v>High (&gt;$70)</v>
      </c>
      <c r="X6689">
        <f>ChurnTable[[#This Row],[MonthlyCharges]]*12</f>
        <v>950.40000000000009</v>
      </c>
      <c r="Y6689">
        <f>IF(ChurnTable[[#This Row],[Churn]]="Yes",1,0)</f>
        <v>1</v>
      </c>
      <c r="Z6689">
        <f>IF(ChurnTable[[#This Row],[Churn]]="Yes",ChurnTable[[#This Row],[MonthlyCharges]]*12,0)</f>
        <v>950.40000000000009</v>
      </c>
    </row>
    <row r="6690" spans="1:26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 s="1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 s="2">
        <v>20.3</v>
      </c>
      <c r="T6690" s="2">
        <v>224.5</v>
      </c>
      <c r="U6690" t="s">
        <v>24</v>
      </c>
      <c r="V66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90" t="str">
        <f>IF(ChurnTable[[#This Row],[MonthlyCharges]]&lt;35,"Low (&lt;$35)",IF(ChurnTable[[#This Row],[MonthlyCharges]]&lt;70,"Medium ($35-$70)","High (&gt;$70)"))</f>
        <v>Low (&lt;$35)</v>
      </c>
      <c r="X6690">
        <f>ChurnTable[[#This Row],[MonthlyCharges]]*12</f>
        <v>243.60000000000002</v>
      </c>
      <c r="Y6690">
        <f>IF(ChurnTable[[#This Row],[Churn]]="Yes",1,0)</f>
        <v>0</v>
      </c>
      <c r="Z6690">
        <f>IF(ChurnTable[[#This Row],[Churn]]="Yes",ChurnTable[[#This Row],[MonthlyCharges]]*12,0)</f>
        <v>0</v>
      </c>
    </row>
    <row r="6691" spans="1:26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 s="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 s="2">
        <v>112.35</v>
      </c>
      <c r="T6691" s="2">
        <v>7388.45</v>
      </c>
      <c r="U6691" t="s">
        <v>24</v>
      </c>
      <c r="V66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91" t="str">
        <f>IF(ChurnTable[[#This Row],[MonthlyCharges]]&lt;35,"Low (&lt;$35)",IF(ChurnTable[[#This Row],[MonthlyCharges]]&lt;70,"Medium ($35-$70)","High (&gt;$70)"))</f>
        <v>High (&gt;$70)</v>
      </c>
      <c r="X6691">
        <f>ChurnTable[[#This Row],[MonthlyCharges]]*12</f>
        <v>1348.1999999999998</v>
      </c>
      <c r="Y6691">
        <f>IF(ChurnTable[[#This Row],[Churn]]="Yes",1,0)</f>
        <v>0</v>
      </c>
      <c r="Z6691">
        <f>IF(ChurnTable[[#This Row],[Churn]]="Yes",ChurnTable[[#This Row],[MonthlyCharges]]*12,0)</f>
        <v>0</v>
      </c>
    </row>
    <row r="6692" spans="1:26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 s="1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 s="2">
        <v>94.3</v>
      </c>
      <c r="T6692" s="2">
        <v>3460.95</v>
      </c>
      <c r="U6692" t="s">
        <v>24</v>
      </c>
      <c r="V66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92" t="str">
        <f>IF(ChurnTable[[#This Row],[MonthlyCharges]]&lt;35,"Low (&lt;$35)",IF(ChurnTable[[#This Row],[MonthlyCharges]]&lt;70,"Medium ($35-$70)","High (&gt;$70)"))</f>
        <v>High (&gt;$70)</v>
      </c>
      <c r="X6692">
        <f>ChurnTable[[#This Row],[MonthlyCharges]]*12</f>
        <v>1131.5999999999999</v>
      </c>
      <c r="Y6692">
        <f>IF(ChurnTable[[#This Row],[Churn]]="Yes",1,0)</f>
        <v>0</v>
      </c>
      <c r="Z6692">
        <f>IF(ChurnTable[[#This Row],[Churn]]="Yes",ChurnTable[[#This Row],[MonthlyCharges]]*12,0)</f>
        <v>0</v>
      </c>
    </row>
    <row r="6693" spans="1:26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 s="1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 s="2">
        <v>41.15</v>
      </c>
      <c r="T6693" s="2">
        <v>1700.9</v>
      </c>
      <c r="U6693" t="s">
        <v>24</v>
      </c>
      <c r="V66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93" t="str">
        <f>IF(ChurnTable[[#This Row],[MonthlyCharges]]&lt;35,"Low (&lt;$35)",IF(ChurnTable[[#This Row],[MonthlyCharges]]&lt;70,"Medium ($35-$70)","High (&gt;$70)"))</f>
        <v>Medium ($35-$70)</v>
      </c>
      <c r="X6693">
        <f>ChurnTable[[#This Row],[MonthlyCharges]]*12</f>
        <v>493.79999999999995</v>
      </c>
      <c r="Y6693">
        <f>IF(ChurnTable[[#This Row],[Churn]]="Yes",1,0)</f>
        <v>0</v>
      </c>
      <c r="Z6693">
        <f>IF(ChurnTable[[#This Row],[Churn]]="Yes",ChurnTable[[#This Row],[MonthlyCharges]]*12,0)</f>
        <v>0</v>
      </c>
    </row>
    <row r="6694" spans="1:26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 s="1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 s="2">
        <v>74.650000000000006</v>
      </c>
      <c r="T6694" s="2">
        <v>3090.65</v>
      </c>
      <c r="U6694" t="s">
        <v>24</v>
      </c>
      <c r="V66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94" t="str">
        <f>IF(ChurnTable[[#This Row],[MonthlyCharges]]&lt;35,"Low (&lt;$35)",IF(ChurnTable[[#This Row],[MonthlyCharges]]&lt;70,"Medium ($35-$70)","High (&gt;$70)"))</f>
        <v>High (&gt;$70)</v>
      </c>
      <c r="X6694">
        <f>ChurnTable[[#This Row],[MonthlyCharges]]*12</f>
        <v>895.80000000000007</v>
      </c>
      <c r="Y6694">
        <f>IF(ChurnTable[[#This Row],[Churn]]="Yes",1,0)</f>
        <v>0</v>
      </c>
      <c r="Z6694">
        <f>IF(ChurnTable[[#This Row],[Churn]]="Yes",ChurnTable[[#This Row],[MonthlyCharges]]*12,0)</f>
        <v>0</v>
      </c>
    </row>
    <row r="6695" spans="1:26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 s="1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 s="2">
        <v>48.25</v>
      </c>
      <c r="T6695" s="2">
        <v>1293.8</v>
      </c>
      <c r="U6695" t="s">
        <v>24</v>
      </c>
      <c r="V66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95" t="str">
        <f>IF(ChurnTable[[#This Row],[MonthlyCharges]]&lt;35,"Low (&lt;$35)",IF(ChurnTable[[#This Row],[MonthlyCharges]]&lt;70,"Medium ($35-$70)","High (&gt;$70)"))</f>
        <v>Medium ($35-$70)</v>
      </c>
      <c r="X6695">
        <f>ChurnTable[[#This Row],[MonthlyCharges]]*12</f>
        <v>579</v>
      </c>
      <c r="Y6695">
        <f>IF(ChurnTable[[#This Row],[Churn]]="Yes",1,0)</f>
        <v>0</v>
      </c>
      <c r="Z6695">
        <f>IF(ChurnTable[[#This Row],[Churn]]="Yes",ChurnTable[[#This Row],[MonthlyCharges]]*12,0)</f>
        <v>0</v>
      </c>
    </row>
    <row r="6696" spans="1:26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 s="1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 s="2">
        <v>76.150000000000006</v>
      </c>
      <c r="T6696" s="2">
        <v>645.79999999999995</v>
      </c>
      <c r="U6696" t="s">
        <v>24</v>
      </c>
      <c r="V66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96" t="str">
        <f>IF(ChurnTable[[#This Row],[MonthlyCharges]]&lt;35,"Low (&lt;$35)",IF(ChurnTable[[#This Row],[MonthlyCharges]]&lt;70,"Medium ($35-$70)","High (&gt;$70)"))</f>
        <v>High (&gt;$70)</v>
      </c>
      <c r="X6696">
        <f>ChurnTable[[#This Row],[MonthlyCharges]]*12</f>
        <v>913.80000000000007</v>
      </c>
      <c r="Y6696">
        <f>IF(ChurnTable[[#This Row],[Churn]]="Yes",1,0)</f>
        <v>0</v>
      </c>
      <c r="Z6696">
        <f>IF(ChurnTable[[#This Row],[Churn]]="Yes",ChurnTable[[#This Row],[MonthlyCharges]]*12,0)</f>
        <v>0</v>
      </c>
    </row>
    <row r="6697" spans="1:26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 s="1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 s="2">
        <v>71.099999999999994</v>
      </c>
      <c r="T6697" s="2">
        <v>5224.95</v>
      </c>
      <c r="U6697" t="s">
        <v>24</v>
      </c>
      <c r="V66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697" t="str">
        <f>IF(ChurnTable[[#This Row],[MonthlyCharges]]&lt;35,"Low (&lt;$35)",IF(ChurnTable[[#This Row],[MonthlyCharges]]&lt;70,"Medium ($35-$70)","High (&gt;$70)"))</f>
        <v>High (&gt;$70)</v>
      </c>
      <c r="X6697">
        <f>ChurnTable[[#This Row],[MonthlyCharges]]*12</f>
        <v>853.19999999999993</v>
      </c>
      <c r="Y6697">
        <f>IF(ChurnTable[[#This Row],[Churn]]="Yes",1,0)</f>
        <v>0</v>
      </c>
      <c r="Z6697">
        <f>IF(ChurnTable[[#This Row],[Churn]]="Yes",ChurnTable[[#This Row],[MonthlyCharges]]*12,0)</f>
        <v>0</v>
      </c>
    </row>
    <row r="6698" spans="1:26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 s="1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 s="2">
        <v>96.55</v>
      </c>
      <c r="T6698" s="2">
        <v>500.1</v>
      </c>
      <c r="U6698" t="s">
        <v>24</v>
      </c>
      <c r="V66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698" t="str">
        <f>IF(ChurnTable[[#This Row],[MonthlyCharges]]&lt;35,"Low (&lt;$35)",IF(ChurnTable[[#This Row],[MonthlyCharges]]&lt;70,"Medium ($35-$70)","High (&gt;$70)"))</f>
        <v>High (&gt;$70)</v>
      </c>
      <c r="X6698">
        <f>ChurnTable[[#This Row],[MonthlyCharges]]*12</f>
        <v>1158.5999999999999</v>
      </c>
      <c r="Y6698">
        <f>IF(ChurnTable[[#This Row],[Churn]]="Yes",1,0)</f>
        <v>0</v>
      </c>
      <c r="Z6698">
        <f>IF(ChurnTable[[#This Row],[Churn]]="Yes",ChurnTable[[#This Row],[MonthlyCharges]]*12,0)</f>
        <v>0</v>
      </c>
    </row>
    <row r="6699" spans="1:26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 s="1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 s="2">
        <v>79.3</v>
      </c>
      <c r="T6699" s="2">
        <v>2427.1</v>
      </c>
      <c r="U6699" t="s">
        <v>24</v>
      </c>
      <c r="V66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699" t="str">
        <f>IF(ChurnTable[[#This Row],[MonthlyCharges]]&lt;35,"Low (&lt;$35)",IF(ChurnTable[[#This Row],[MonthlyCharges]]&lt;70,"Medium ($35-$70)","High (&gt;$70)"))</f>
        <v>High (&gt;$70)</v>
      </c>
      <c r="X6699">
        <f>ChurnTable[[#This Row],[MonthlyCharges]]*12</f>
        <v>951.59999999999991</v>
      </c>
      <c r="Y6699">
        <f>IF(ChurnTable[[#This Row],[Churn]]="Yes",1,0)</f>
        <v>0</v>
      </c>
      <c r="Z6699">
        <f>IF(ChurnTable[[#This Row],[Churn]]="Yes",ChurnTable[[#This Row],[MonthlyCharges]]*12,0)</f>
        <v>0</v>
      </c>
    </row>
    <row r="6700" spans="1:26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 s="1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 s="2">
        <v>89.6</v>
      </c>
      <c r="T6700" s="2">
        <v>3488.15</v>
      </c>
      <c r="U6700" t="s">
        <v>24</v>
      </c>
      <c r="V67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00" t="str">
        <f>IF(ChurnTable[[#This Row],[MonthlyCharges]]&lt;35,"Low (&lt;$35)",IF(ChurnTable[[#This Row],[MonthlyCharges]]&lt;70,"Medium ($35-$70)","High (&gt;$70)"))</f>
        <v>High (&gt;$70)</v>
      </c>
      <c r="X6700">
        <f>ChurnTable[[#This Row],[MonthlyCharges]]*12</f>
        <v>1075.1999999999998</v>
      </c>
      <c r="Y6700">
        <f>IF(ChurnTable[[#This Row],[Churn]]="Yes",1,0)</f>
        <v>0</v>
      </c>
      <c r="Z6700">
        <f>IF(ChurnTable[[#This Row],[Churn]]="Yes",ChurnTable[[#This Row],[MonthlyCharges]]*12,0)</f>
        <v>0</v>
      </c>
    </row>
    <row r="6701" spans="1:26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 s="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 s="2">
        <v>20.5</v>
      </c>
      <c r="T6701" s="2">
        <v>1035.7</v>
      </c>
      <c r="U6701" t="s">
        <v>24</v>
      </c>
      <c r="V67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01" t="str">
        <f>IF(ChurnTable[[#This Row],[MonthlyCharges]]&lt;35,"Low (&lt;$35)",IF(ChurnTable[[#This Row],[MonthlyCharges]]&lt;70,"Medium ($35-$70)","High (&gt;$70)"))</f>
        <v>Low (&lt;$35)</v>
      </c>
      <c r="X6701">
        <f>ChurnTable[[#This Row],[MonthlyCharges]]*12</f>
        <v>246</v>
      </c>
      <c r="Y6701">
        <f>IF(ChurnTable[[#This Row],[Churn]]="Yes",1,0)</f>
        <v>0</v>
      </c>
      <c r="Z6701">
        <f>IF(ChurnTable[[#This Row],[Churn]]="Yes",ChurnTable[[#This Row],[MonthlyCharges]]*12,0)</f>
        <v>0</v>
      </c>
    </row>
    <row r="6702" spans="1:26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 s="1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 s="2">
        <v>106.3</v>
      </c>
      <c r="T6702" s="2">
        <v>7565.35</v>
      </c>
      <c r="U6702" t="s">
        <v>24</v>
      </c>
      <c r="V67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02" t="str">
        <f>IF(ChurnTable[[#This Row],[MonthlyCharges]]&lt;35,"Low (&lt;$35)",IF(ChurnTable[[#This Row],[MonthlyCharges]]&lt;70,"Medium ($35-$70)","High (&gt;$70)"))</f>
        <v>High (&gt;$70)</v>
      </c>
      <c r="X6702">
        <f>ChurnTable[[#This Row],[MonthlyCharges]]*12</f>
        <v>1275.5999999999999</v>
      </c>
      <c r="Y6702">
        <f>IF(ChurnTable[[#This Row],[Churn]]="Yes",1,0)</f>
        <v>0</v>
      </c>
      <c r="Z6702">
        <f>IF(ChurnTable[[#This Row],[Churn]]="Yes",ChurnTable[[#This Row],[MonthlyCharges]]*12,0)</f>
        <v>0</v>
      </c>
    </row>
    <row r="6703" spans="1:26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 s="1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 s="2">
        <v>100.35</v>
      </c>
      <c r="T6703" s="2">
        <v>2799</v>
      </c>
      <c r="U6703" t="s">
        <v>24</v>
      </c>
      <c r="V67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03" t="str">
        <f>IF(ChurnTable[[#This Row],[MonthlyCharges]]&lt;35,"Low (&lt;$35)",IF(ChurnTable[[#This Row],[MonthlyCharges]]&lt;70,"Medium ($35-$70)","High (&gt;$70)"))</f>
        <v>High (&gt;$70)</v>
      </c>
      <c r="X6703">
        <f>ChurnTable[[#This Row],[MonthlyCharges]]*12</f>
        <v>1204.1999999999998</v>
      </c>
      <c r="Y6703">
        <f>IF(ChurnTable[[#This Row],[Churn]]="Yes",1,0)</f>
        <v>0</v>
      </c>
      <c r="Z6703">
        <f>IF(ChurnTable[[#This Row],[Churn]]="Yes",ChurnTable[[#This Row],[MonthlyCharges]]*12,0)</f>
        <v>0</v>
      </c>
    </row>
    <row r="6704" spans="1:26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 s="1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 s="2">
        <v>85.6</v>
      </c>
      <c r="T6704" s="2">
        <v>1601.5</v>
      </c>
      <c r="U6704" t="s">
        <v>24</v>
      </c>
      <c r="V67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04" t="str">
        <f>IF(ChurnTable[[#This Row],[MonthlyCharges]]&lt;35,"Low (&lt;$35)",IF(ChurnTable[[#This Row],[MonthlyCharges]]&lt;70,"Medium ($35-$70)","High (&gt;$70)"))</f>
        <v>High (&gt;$70)</v>
      </c>
      <c r="X6704">
        <f>ChurnTable[[#This Row],[MonthlyCharges]]*12</f>
        <v>1027.1999999999998</v>
      </c>
      <c r="Y6704">
        <f>IF(ChurnTable[[#This Row],[Churn]]="Yes",1,0)</f>
        <v>0</v>
      </c>
      <c r="Z6704">
        <f>IF(ChurnTable[[#This Row],[Churn]]="Yes",ChurnTable[[#This Row],[MonthlyCharges]]*12,0)</f>
        <v>0</v>
      </c>
    </row>
    <row r="6705" spans="1:26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 s="1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 s="2">
        <v>45.25</v>
      </c>
      <c r="T6705" s="2">
        <v>85.5</v>
      </c>
      <c r="U6705" t="s">
        <v>23</v>
      </c>
      <c r="V67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05" t="str">
        <f>IF(ChurnTable[[#This Row],[MonthlyCharges]]&lt;35,"Low (&lt;$35)",IF(ChurnTable[[#This Row],[MonthlyCharges]]&lt;70,"Medium ($35-$70)","High (&gt;$70)"))</f>
        <v>Medium ($35-$70)</v>
      </c>
      <c r="X6705">
        <f>ChurnTable[[#This Row],[MonthlyCharges]]*12</f>
        <v>543</v>
      </c>
      <c r="Y6705">
        <f>IF(ChurnTable[[#This Row],[Churn]]="Yes",1,0)</f>
        <v>1</v>
      </c>
      <c r="Z6705">
        <f>IF(ChurnTable[[#This Row],[Churn]]="Yes",ChurnTable[[#This Row],[MonthlyCharges]]*12,0)</f>
        <v>543</v>
      </c>
    </row>
    <row r="6706" spans="1:26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 s="1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 s="2">
        <v>106.15</v>
      </c>
      <c r="T6706" s="2">
        <v>6256.2</v>
      </c>
      <c r="U6706" t="s">
        <v>24</v>
      </c>
      <c r="V67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06" t="str">
        <f>IF(ChurnTable[[#This Row],[MonthlyCharges]]&lt;35,"Low (&lt;$35)",IF(ChurnTable[[#This Row],[MonthlyCharges]]&lt;70,"Medium ($35-$70)","High (&gt;$70)"))</f>
        <v>High (&gt;$70)</v>
      </c>
      <c r="X6706">
        <f>ChurnTable[[#This Row],[MonthlyCharges]]*12</f>
        <v>1273.8000000000002</v>
      </c>
      <c r="Y6706">
        <f>IF(ChurnTable[[#This Row],[Churn]]="Yes",1,0)</f>
        <v>0</v>
      </c>
      <c r="Z6706">
        <f>IF(ChurnTable[[#This Row],[Churn]]="Yes",ChurnTable[[#This Row],[MonthlyCharges]]*12,0)</f>
        <v>0</v>
      </c>
    </row>
    <row r="6707" spans="1:26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 s="1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 s="2">
        <v>51.1</v>
      </c>
      <c r="T6707" s="2">
        <v>1232.9000000000001</v>
      </c>
      <c r="U6707" t="s">
        <v>24</v>
      </c>
      <c r="V67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07" t="str">
        <f>IF(ChurnTable[[#This Row],[MonthlyCharges]]&lt;35,"Low (&lt;$35)",IF(ChurnTable[[#This Row],[MonthlyCharges]]&lt;70,"Medium ($35-$70)","High (&gt;$70)"))</f>
        <v>Medium ($35-$70)</v>
      </c>
      <c r="X6707">
        <f>ChurnTable[[#This Row],[MonthlyCharges]]*12</f>
        <v>613.20000000000005</v>
      </c>
      <c r="Y6707">
        <f>IF(ChurnTable[[#This Row],[Churn]]="Yes",1,0)</f>
        <v>0</v>
      </c>
      <c r="Z6707">
        <f>IF(ChurnTable[[#This Row],[Churn]]="Yes",ChurnTable[[#This Row],[MonthlyCharges]]*12,0)</f>
        <v>0</v>
      </c>
    </row>
    <row r="6708" spans="1:26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 s="1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 s="2">
        <v>19.899999999999999</v>
      </c>
      <c r="T6708" s="2">
        <v>19.899999999999999</v>
      </c>
      <c r="U6708" t="s">
        <v>24</v>
      </c>
      <c r="V67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08" t="str">
        <f>IF(ChurnTable[[#This Row],[MonthlyCharges]]&lt;35,"Low (&lt;$35)",IF(ChurnTable[[#This Row],[MonthlyCharges]]&lt;70,"Medium ($35-$70)","High (&gt;$70)"))</f>
        <v>Low (&lt;$35)</v>
      </c>
      <c r="X6708">
        <f>ChurnTable[[#This Row],[MonthlyCharges]]*12</f>
        <v>238.79999999999998</v>
      </c>
      <c r="Y6708">
        <f>IF(ChurnTable[[#This Row],[Churn]]="Yes",1,0)</f>
        <v>0</v>
      </c>
      <c r="Z6708">
        <f>IF(ChurnTable[[#This Row],[Churn]]="Yes",ChurnTable[[#This Row],[MonthlyCharges]]*12,0)</f>
        <v>0</v>
      </c>
    </row>
    <row r="6709" spans="1:26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 s="1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 s="2">
        <v>25.7</v>
      </c>
      <c r="T6709" s="2">
        <v>1937.4</v>
      </c>
      <c r="U6709" t="s">
        <v>24</v>
      </c>
      <c r="V67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09" t="str">
        <f>IF(ChurnTable[[#This Row],[MonthlyCharges]]&lt;35,"Low (&lt;$35)",IF(ChurnTable[[#This Row],[MonthlyCharges]]&lt;70,"Medium ($35-$70)","High (&gt;$70)"))</f>
        <v>Low (&lt;$35)</v>
      </c>
      <c r="X6709">
        <f>ChurnTable[[#This Row],[MonthlyCharges]]*12</f>
        <v>308.39999999999998</v>
      </c>
      <c r="Y6709">
        <f>IF(ChurnTable[[#This Row],[Churn]]="Yes",1,0)</f>
        <v>0</v>
      </c>
      <c r="Z6709">
        <f>IF(ChurnTable[[#This Row],[Churn]]="Yes",ChurnTable[[#This Row],[MonthlyCharges]]*12,0)</f>
        <v>0</v>
      </c>
    </row>
    <row r="6710" spans="1:26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 s="1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 s="2">
        <v>74.3</v>
      </c>
      <c r="T6710" s="2">
        <v>1096.25</v>
      </c>
      <c r="U6710" t="s">
        <v>23</v>
      </c>
      <c r="V67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10" t="str">
        <f>IF(ChurnTable[[#This Row],[MonthlyCharges]]&lt;35,"Low (&lt;$35)",IF(ChurnTable[[#This Row],[MonthlyCharges]]&lt;70,"Medium ($35-$70)","High (&gt;$70)"))</f>
        <v>High (&gt;$70)</v>
      </c>
      <c r="X6710">
        <f>ChurnTable[[#This Row],[MonthlyCharges]]*12</f>
        <v>891.59999999999991</v>
      </c>
      <c r="Y6710">
        <f>IF(ChurnTable[[#This Row],[Churn]]="Yes",1,0)</f>
        <v>1</v>
      </c>
      <c r="Z6710">
        <f>IF(ChurnTable[[#This Row],[Churn]]="Yes",ChurnTable[[#This Row],[MonthlyCharges]]*12,0)</f>
        <v>891.59999999999991</v>
      </c>
    </row>
    <row r="6711" spans="1:26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 s="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 s="2">
        <v>99.4</v>
      </c>
      <c r="T6711" s="2">
        <v>5059.75</v>
      </c>
      <c r="U6711" t="s">
        <v>24</v>
      </c>
      <c r="V67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11" t="str">
        <f>IF(ChurnTable[[#This Row],[MonthlyCharges]]&lt;35,"Low (&lt;$35)",IF(ChurnTable[[#This Row],[MonthlyCharges]]&lt;70,"Medium ($35-$70)","High (&gt;$70)"))</f>
        <v>High (&gt;$70)</v>
      </c>
      <c r="X6711">
        <f>ChurnTable[[#This Row],[MonthlyCharges]]*12</f>
        <v>1192.8000000000002</v>
      </c>
      <c r="Y6711">
        <f>IF(ChurnTable[[#This Row],[Churn]]="Yes",1,0)</f>
        <v>0</v>
      </c>
      <c r="Z6711">
        <f>IF(ChurnTable[[#This Row],[Churn]]="Yes",ChurnTable[[#This Row],[MonthlyCharges]]*12,0)</f>
        <v>0</v>
      </c>
    </row>
    <row r="6712" spans="1:26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 s="1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 s="2">
        <v>69.7</v>
      </c>
      <c r="T6712" s="2">
        <v>3023.65</v>
      </c>
      <c r="U6712" t="s">
        <v>24</v>
      </c>
      <c r="V67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12" t="str">
        <f>IF(ChurnTable[[#This Row],[MonthlyCharges]]&lt;35,"Low (&lt;$35)",IF(ChurnTable[[#This Row],[MonthlyCharges]]&lt;70,"Medium ($35-$70)","High (&gt;$70)"))</f>
        <v>Medium ($35-$70)</v>
      </c>
      <c r="X6712">
        <f>ChurnTable[[#This Row],[MonthlyCharges]]*12</f>
        <v>836.40000000000009</v>
      </c>
      <c r="Y6712">
        <f>IF(ChurnTable[[#This Row],[Churn]]="Yes",1,0)</f>
        <v>0</v>
      </c>
      <c r="Z6712">
        <f>IF(ChurnTable[[#This Row],[Churn]]="Yes",ChurnTable[[#This Row],[MonthlyCharges]]*12,0)</f>
        <v>0</v>
      </c>
    </row>
    <row r="6713" spans="1:26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 s="1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 s="2">
        <v>98.35</v>
      </c>
      <c r="T6713" s="2">
        <v>4889.2</v>
      </c>
      <c r="U6713" t="s">
        <v>24</v>
      </c>
      <c r="V67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13" t="str">
        <f>IF(ChurnTable[[#This Row],[MonthlyCharges]]&lt;35,"Low (&lt;$35)",IF(ChurnTable[[#This Row],[MonthlyCharges]]&lt;70,"Medium ($35-$70)","High (&gt;$70)"))</f>
        <v>High (&gt;$70)</v>
      </c>
      <c r="X6713">
        <f>ChurnTable[[#This Row],[MonthlyCharges]]*12</f>
        <v>1180.1999999999998</v>
      </c>
      <c r="Y6713">
        <f>IF(ChurnTable[[#This Row],[Churn]]="Yes",1,0)</f>
        <v>0</v>
      </c>
      <c r="Z6713">
        <f>IF(ChurnTable[[#This Row],[Churn]]="Yes",ChurnTable[[#This Row],[MonthlyCharges]]*12,0)</f>
        <v>0</v>
      </c>
    </row>
    <row r="6714" spans="1:26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 s="1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 s="2">
        <v>85.45</v>
      </c>
      <c r="T6714" s="2">
        <v>2289.9</v>
      </c>
      <c r="U6714" t="s">
        <v>24</v>
      </c>
      <c r="V67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14" t="str">
        <f>IF(ChurnTable[[#This Row],[MonthlyCharges]]&lt;35,"Low (&lt;$35)",IF(ChurnTable[[#This Row],[MonthlyCharges]]&lt;70,"Medium ($35-$70)","High (&gt;$70)"))</f>
        <v>High (&gt;$70)</v>
      </c>
      <c r="X6714">
        <f>ChurnTable[[#This Row],[MonthlyCharges]]*12</f>
        <v>1025.4000000000001</v>
      </c>
      <c r="Y6714">
        <f>IF(ChurnTable[[#This Row],[Churn]]="Yes",1,0)</f>
        <v>0</v>
      </c>
      <c r="Z6714">
        <f>IF(ChurnTable[[#This Row],[Churn]]="Yes",ChurnTable[[#This Row],[MonthlyCharges]]*12,0)</f>
        <v>0</v>
      </c>
    </row>
    <row r="6715" spans="1:26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 s="1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 s="2">
        <v>95.9</v>
      </c>
      <c r="T6715" s="2">
        <v>6503.2</v>
      </c>
      <c r="U6715" t="s">
        <v>24</v>
      </c>
      <c r="V67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15" t="str">
        <f>IF(ChurnTable[[#This Row],[MonthlyCharges]]&lt;35,"Low (&lt;$35)",IF(ChurnTable[[#This Row],[MonthlyCharges]]&lt;70,"Medium ($35-$70)","High (&gt;$70)"))</f>
        <v>High (&gt;$70)</v>
      </c>
      <c r="X6715">
        <f>ChurnTable[[#This Row],[MonthlyCharges]]*12</f>
        <v>1150.8000000000002</v>
      </c>
      <c r="Y6715">
        <f>IF(ChurnTable[[#This Row],[Churn]]="Yes",1,0)</f>
        <v>0</v>
      </c>
      <c r="Z6715">
        <f>IF(ChurnTable[[#This Row],[Churn]]="Yes",ChurnTable[[#This Row],[MonthlyCharges]]*12,0)</f>
        <v>0</v>
      </c>
    </row>
    <row r="6716" spans="1:26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 s="1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 s="2">
        <v>100.75</v>
      </c>
      <c r="T6716" s="2">
        <v>1313.25</v>
      </c>
      <c r="U6716" t="s">
        <v>24</v>
      </c>
      <c r="V67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16" t="str">
        <f>IF(ChurnTable[[#This Row],[MonthlyCharges]]&lt;35,"Low (&lt;$35)",IF(ChurnTable[[#This Row],[MonthlyCharges]]&lt;70,"Medium ($35-$70)","High (&gt;$70)"))</f>
        <v>High (&gt;$70)</v>
      </c>
      <c r="X6716">
        <f>ChurnTable[[#This Row],[MonthlyCharges]]*12</f>
        <v>1209</v>
      </c>
      <c r="Y6716">
        <f>IF(ChurnTable[[#This Row],[Churn]]="Yes",1,0)</f>
        <v>0</v>
      </c>
      <c r="Z6716">
        <f>IF(ChurnTable[[#This Row],[Churn]]="Yes",ChurnTable[[#This Row],[MonthlyCharges]]*12,0)</f>
        <v>0</v>
      </c>
    </row>
    <row r="6717" spans="1:26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 s="1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 s="2">
        <v>89.2</v>
      </c>
      <c r="T6717" s="2">
        <v>990.3</v>
      </c>
      <c r="U6717" t="s">
        <v>24</v>
      </c>
      <c r="V67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17" t="str">
        <f>IF(ChurnTable[[#This Row],[MonthlyCharges]]&lt;35,"Low (&lt;$35)",IF(ChurnTable[[#This Row],[MonthlyCharges]]&lt;70,"Medium ($35-$70)","High (&gt;$70)"))</f>
        <v>High (&gt;$70)</v>
      </c>
      <c r="X6717">
        <f>ChurnTable[[#This Row],[MonthlyCharges]]*12</f>
        <v>1070.4000000000001</v>
      </c>
      <c r="Y6717">
        <f>IF(ChurnTable[[#This Row],[Churn]]="Yes",1,0)</f>
        <v>0</v>
      </c>
      <c r="Z6717">
        <f>IF(ChurnTable[[#This Row],[Churn]]="Yes",ChurnTable[[#This Row],[MonthlyCharges]]*12,0)</f>
        <v>0</v>
      </c>
    </row>
    <row r="6718" spans="1:26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 s="1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 s="2">
        <v>74.099999999999994</v>
      </c>
      <c r="T6718" s="2">
        <v>228</v>
      </c>
      <c r="U6718" t="s">
        <v>23</v>
      </c>
      <c r="V67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18" t="str">
        <f>IF(ChurnTable[[#This Row],[MonthlyCharges]]&lt;35,"Low (&lt;$35)",IF(ChurnTable[[#This Row],[MonthlyCharges]]&lt;70,"Medium ($35-$70)","High (&gt;$70)"))</f>
        <v>High (&gt;$70)</v>
      </c>
      <c r="X6718">
        <f>ChurnTable[[#This Row],[MonthlyCharges]]*12</f>
        <v>889.19999999999993</v>
      </c>
      <c r="Y6718">
        <f>IF(ChurnTable[[#This Row],[Churn]]="Yes",1,0)</f>
        <v>1</v>
      </c>
      <c r="Z6718">
        <f>IF(ChurnTable[[#This Row],[Churn]]="Yes",ChurnTable[[#This Row],[MonthlyCharges]]*12,0)</f>
        <v>889.19999999999993</v>
      </c>
    </row>
    <row r="6719" spans="1:26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 s="1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 s="2">
        <v>100.6</v>
      </c>
      <c r="T6719" s="2">
        <v>5746.15</v>
      </c>
      <c r="U6719" t="s">
        <v>23</v>
      </c>
      <c r="V67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19" t="str">
        <f>IF(ChurnTable[[#This Row],[MonthlyCharges]]&lt;35,"Low (&lt;$35)",IF(ChurnTable[[#This Row],[MonthlyCharges]]&lt;70,"Medium ($35-$70)","High (&gt;$70)"))</f>
        <v>High (&gt;$70)</v>
      </c>
      <c r="X6719">
        <f>ChurnTable[[#This Row],[MonthlyCharges]]*12</f>
        <v>1207.1999999999998</v>
      </c>
      <c r="Y6719">
        <f>IF(ChurnTable[[#This Row],[Churn]]="Yes",1,0)</f>
        <v>1</v>
      </c>
      <c r="Z6719">
        <f>IF(ChurnTable[[#This Row],[Churn]]="Yes",ChurnTable[[#This Row],[MonthlyCharges]]*12,0)</f>
        <v>1207.1999999999998</v>
      </c>
    </row>
    <row r="6720" spans="1:26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 s="1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 s="2">
        <v>75</v>
      </c>
      <c r="T6720" s="2">
        <v>209.1</v>
      </c>
      <c r="U6720" t="s">
        <v>23</v>
      </c>
      <c r="V67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20" t="str">
        <f>IF(ChurnTable[[#This Row],[MonthlyCharges]]&lt;35,"Low (&lt;$35)",IF(ChurnTable[[#This Row],[MonthlyCharges]]&lt;70,"Medium ($35-$70)","High (&gt;$70)"))</f>
        <v>High (&gt;$70)</v>
      </c>
      <c r="X6720">
        <f>ChurnTable[[#This Row],[MonthlyCharges]]*12</f>
        <v>900</v>
      </c>
      <c r="Y6720">
        <f>IF(ChurnTable[[#This Row],[Churn]]="Yes",1,0)</f>
        <v>1</v>
      </c>
      <c r="Z6720">
        <f>IF(ChurnTable[[#This Row],[Churn]]="Yes",ChurnTable[[#This Row],[MonthlyCharges]]*12,0)</f>
        <v>900</v>
      </c>
    </row>
    <row r="6721" spans="1:26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 s="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 s="2">
        <v>25.75</v>
      </c>
      <c r="T6721" s="2">
        <v>1864.2</v>
      </c>
      <c r="U6721" t="s">
        <v>24</v>
      </c>
      <c r="V67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21" t="str">
        <f>IF(ChurnTable[[#This Row],[MonthlyCharges]]&lt;35,"Low (&lt;$35)",IF(ChurnTable[[#This Row],[MonthlyCharges]]&lt;70,"Medium ($35-$70)","High (&gt;$70)"))</f>
        <v>Low (&lt;$35)</v>
      </c>
      <c r="X6721">
        <f>ChurnTable[[#This Row],[MonthlyCharges]]*12</f>
        <v>309</v>
      </c>
      <c r="Y6721">
        <f>IF(ChurnTable[[#This Row],[Churn]]="Yes",1,0)</f>
        <v>0</v>
      </c>
      <c r="Z6721">
        <f>IF(ChurnTable[[#This Row],[Churn]]="Yes",ChurnTable[[#This Row],[MonthlyCharges]]*12,0)</f>
        <v>0</v>
      </c>
    </row>
    <row r="6722" spans="1:26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 s="1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 s="2">
        <v>84.1</v>
      </c>
      <c r="T6722" s="2">
        <v>5979.7</v>
      </c>
      <c r="U6722" t="s">
        <v>24</v>
      </c>
      <c r="V67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22" t="str">
        <f>IF(ChurnTable[[#This Row],[MonthlyCharges]]&lt;35,"Low (&lt;$35)",IF(ChurnTable[[#This Row],[MonthlyCharges]]&lt;70,"Medium ($35-$70)","High (&gt;$70)"))</f>
        <v>High (&gt;$70)</v>
      </c>
      <c r="X6722">
        <f>ChurnTable[[#This Row],[MonthlyCharges]]*12</f>
        <v>1009.1999999999999</v>
      </c>
      <c r="Y6722">
        <f>IF(ChurnTable[[#This Row],[Churn]]="Yes",1,0)</f>
        <v>0</v>
      </c>
      <c r="Z6722">
        <f>IF(ChurnTable[[#This Row],[Churn]]="Yes",ChurnTable[[#This Row],[MonthlyCharges]]*12,0)</f>
        <v>0</v>
      </c>
    </row>
    <row r="6723" spans="1:26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 s="1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 s="2">
        <v>79.3</v>
      </c>
      <c r="T6723" s="2">
        <v>3902.45</v>
      </c>
      <c r="U6723" t="s">
        <v>24</v>
      </c>
      <c r="V67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23" t="str">
        <f>IF(ChurnTable[[#This Row],[MonthlyCharges]]&lt;35,"Low (&lt;$35)",IF(ChurnTable[[#This Row],[MonthlyCharges]]&lt;70,"Medium ($35-$70)","High (&gt;$70)"))</f>
        <v>High (&gt;$70)</v>
      </c>
      <c r="X6723">
        <f>ChurnTable[[#This Row],[MonthlyCharges]]*12</f>
        <v>951.59999999999991</v>
      </c>
      <c r="Y6723">
        <f>IF(ChurnTable[[#This Row],[Churn]]="Yes",1,0)</f>
        <v>0</v>
      </c>
      <c r="Z6723">
        <f>IF(ChurnTable[[#This Row],[Churn]]="Yes",ChurnTable[[#This Row],[MonthlyCharges]]*12,0)</f>
        <v>0</v>
      </c>
    </row>
    <row r="6724" spans="1:26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 s="1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 s="2">
        <v>107.05</v>
      </c>
      <c r="T6724" s="2">
        <v>7142.5</v>
      </c>
      <c r="U6724" t="s">
        <v>24</v>
      </c>
      <c r="V67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24" t="str">
        <f>IF(ChurnTable[[#This Row],[MonthlyCharges]]&lt;35,"Low (&lt;$35)",IF(ChurnTable[[#This Row],[MonthlyCharges]]&lt;70,"Medium ($35-$70)","High (&gt;$70)"))</f>
        <v>High (&gt;$70)</v>
      </c>
      <c r="X6724">
        <f>ChurnTable[[#This Row],[MonthlyCharges]]*12</f>
        <v>1284.5999999999999</v>
      </c>
      <c r="Y6724">
        <f>IF(ChurnTable[[#This Row],[Churn]]="Yes",1,0)</f>
        <v>0</v>
      </c>
      <c r="Z6724">
        <f>IF(ChurnTable[[#This Row],[Churn]]="Yes",ChurnTable[[#This Row],[MonthlyCharges]]*12,0)</f>
        <v>0</v>
      </c>
    </row>
    <row r="6725" spans="1:26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 s="1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 s="2">
        <v>20.05</v>
      </c>
      <c r="T6725" s="2">
        <v>902</v>
      </c>
      <c r="U6725" t="s">
        <v>24</v>
      </c>
      <c r="V67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25" t="str">
        <f>IF(ChurnTable[[#This Row],[MonthlyCharges]]&lt;35,"Low (&lt;$35)",IF(ChurnTable[[#This Row],[MonthlyCharges]]&lt;70,"Medium ($35-$70)","High (&gt;$70)"))</f>
        <v>Low (&lt;$35)</v>
      </c>
      <c r="X6725">
        <f>ChurnTable[[#This Row],[MonthlyCharges]]*12</f>
        <v>240.60000000000002</v>
      </c>
      <c r="Y6725">
        <f>IF(ChurnTable[[#This Row],[Churn]]="Yes",1,0)</f>
        <v>0</v>
      </c>
      <c r="Z6725">
        <f>IF(ChurnTable[[#This Row],[Churn]]="Yes",ChurnTable[[#This Row],[MonthlyCharges]]*12,0)</f>
        <v>0</v>
      </c>
    </row>
    <row r="6726" spans="1:26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 s="1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 s="2">
        <v>70.2</v>
      </c>
      <c r="T6726" s="2">
        <v>4481</v>
      </c>
      <c r="U6726" t="s">
        <v>23</v>
      </c>
      <c r="V67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26" t="str">
        <f>IF(ChurnTable[[#This Row],[MonthlyCharges]]&lt;35,"Low (&lt;$35)",IF(ChurnTable[[#This Row],[MonthlyCharges]]&lt;70,"Medium ($35-$70)","High (&gt;$70)"))</f>
        <v>High (&gt;$70)</v>
      </c>
      <c r="X6726">
        <f>ChurnTable[[#This Row],[MonthlyCharges]]*12</f>
        <v>842.40000000000009</v>
      </c>
      <c r="Y6726">
        <f>IF(ChurnTable[[#This Row],[Churn]]="Yes",1,0)</f>
        <v>1</v>
      </c>
      <c r="Z6726">
        <f>IF(ChurnTable[[#This Row],[Churn]]="Yes",ChurnTable[[#This Row],[MonthlyCharges]]*12,0)</f>
        <v>842.40000000000009</v>
      </c>
    </row>
    <row r="6727" spans="1:26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 s="1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 s="2">
        <v>19.5</v>
      </c>
      <c r="T6727" s="2">
        <v>805.2</v>
      </c>
      <c r="U6727" t="s">
        <v>24</v>
      </c>
      <c r="V67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27" t="str">
        <f>IF(ChurnTable[[#This Row],[MonthlyCharges]]&lt;35,"Low (&lt;$35)",IF(ChurnTable[[#This Row],[MonthlyCharges]]&lt;70,"Medium ($35-$70)","High (&gt;$70)"))</f>
        <v>Low (&lt;$35)</v>
      </c>
      <c r="X6727">
        <f>ChurnTable[[#This Row],[MonthlyCharges]]*12</f>
        <v>234</v>
      </c>
      <c r="Y6727">
        <f>IF(ChurnTable[[#This Row],[Churn]]="Yes",1,0)</f>
        <v>0</v>
      </c>
      <c r="Z6727">
        <f>IF(ChurnTable[[#This Row],[Churn]]="Yes",ChurnTable[[#This Row],[MonthlyCharges]]*12,0)</f>
        <v>0</v>
      </c>
    </row>
    <row r="6728" spans="1:26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 s="1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 s="2">
        <v>70.75</v>
      </c>
      <c r="T6728" s="2">
        <v>154.85</v>
      </c>
      <c r="U6728" t="s">
        <v>23</v>
      </c>
      <c r="V67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28" t="str">
        <f>IF(ChurnTable[[#This Row],[MonthlyCharges]]&lt;35,"Low (&lt;$35)",IF(ChurnTable[[#This Row],[MonthlyCharges]]&lt;70,"Medium ($35-$70)","High (&gt;$70)"))</f>
        <v>High (&gt;$70)</v>
      </c>
      <c r="X6728">
        <f>ChurnTable[[#This Row],[MonthlyCharges]]*12</f>
        <v>849</v>
      </c>
      <c r="Y6728">
        <f>IF(ChurnTable[[#This Row],[Churn]]="Yes",1,0)</f>
        <v>1</v>
      </c>
      <c r="Z6728">
        <f>IF(ChurnTable[[#This Row],[Churn]]="Yes",ChurnTable[[#This Row],[MonthlyCharges]]*12,0)</f>
        <v>849</v>
      </c>
    </row>
    <row r="6729" spans="1:26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 s="1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 s="2">
        <v>45.3</v>
      </c>
      <c r="T6729" s="2">
        <v>528.45000000000005</v>
      </c>
      <c r="U6729" t="s">
        <v>24</v>
      </c>
      <c r="V67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29" t="str">
        <f>IF(ChurnTable[[#This Row],[MonthlyCharges]]&lt;35,"Low (&lt;$35)",IF(ChurnTable[[#This Row],[MonthlyCharges]]&lt;70,"Medium ($35-$70)","High (&gt;$70)"))</f>
        <v>Medium ($35-$70)</v>
      </c>
      <c r="X6729">
        <f>ChurnTable[[#This Row],[MonthlyCharges]]*12</f>
        <v>543.59999999999991</v>
      </c>
      <c r="Y6729">
        <f>IF(ChurnTable[[#This Row],[Churn]]="Yes",1,0)</f>
        <v>0</v>
      </c>
      <c r="Z6729">
        <f>IF(ChurnTable[[#This Row],[Churn]]="Yes",ChurnTable[[#This Row],[MonthlyCharges]]*12,0)</f>
        <v>0</v>
      </c>
    </row>
    <row r="6730" spans="1:26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 s="1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 s="2">
        <v>115.15</v>
      </c>
      <c r="T6730" s="2">
        <v>8349.7000000000007</v>
      </c>
      <c r="U6730" t="s">
        <v>24</v>
      </c>
      <c r="V67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30" t="str">
        <f>IF(ChurnTable[[#This Row],[MonthlyCharges]]&lt;35,"Low (&lt;$35)",IF(ChurnTable[[#This Row],[MonthlyCharges]]&lt;70,"Medium ($35-$70)","High (&gt;$70)"))</f>
        <v>High (&gt;$70)</v>
      </c>
      <c r="X6730">
        <f>ChurnTable[[#This Row],[MonthlyCharges]]*12</f>
        <v>1381.8000000000002</v>
      </c>
      <c r="Y6730">
        <f>IF(ChurnTable[[#This Row],[Churn]]="Yes",1,0)</f>
        <v>0</v>
      </c>
      <c r="Z6730">
        <f>IF(ChurnTable[[#This Row],[Churn]]="Yes",ChurnTable[[#This Row],[MonthlyCharges]]*12,0)</f>
        <v>0</v>
      </c>
    </row>
    <row r="6731" spans="1:26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 s="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 s="2">
        <v>72.95</v>
      </c>
      <c r="T6731" s="2">
        <v>4953.25</v>
      </c>
      <c r="U6731" t="s">
        <v>24</v>
      </c>
      <c r="V67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31" t="str">
        <f>IF(ChurnTable[[#This Row],[MonthlyCharges]]&lt;35,"Low (&lt;$35)",IF(ChurnTable[[#This Row],[MonthlyCharges]]&lt;70,"Medium ($35-$70)","High (&gt;$70)"))</f>
        <v>High (&gt;$70)</v>
      </c>
      <c r="X6731">
        <f>ChurnTable[[#This Row],[MonthlyCharges]]*12</f>
        <v>875.40000000000009</v>
      </c>
      <c r="Y6731">
        <f>IF(ChurnTable[[#This Row],[Churn]]="Yes",1,0)</f>
        <v>0</v>
      </c>
      <c r="Z6731">
        <f>IF(ChurnTable[[#This Row],[Churn]]="Yes",ChurnTable[[#This Row],[MonthlyCharges]]*12,0)</f>
        <v>0</v>
      </c>
    </row>
    <row r="6732" spans="1:26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 s="1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 s="2">
        <v>19.649999999999999</v>
      </c>
      <c r="T6732" s="2">
        <v>332.65</v>
      </c>
      <c r="U6732" t="s">
        <v>24</v>
      </c>
      <c r="V67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32" t="str">
        <f>IF(ChurnTable[[#This Row],[MonthlyCharges]]&lt;35,"Low (&lt;$35)",IF(ChurnTable[[#This Row],[MonthlyCharges]]&lt;70,"Medium ($35-$70)","High (&gt;$70)"))</f>
        <v>Low (&lt;$35)</v>
      </c>
      <c r="X6732">
        <f>ChurnTable[[#This Row],[MonthlyCharges]]*12</f>
        <v>235.79999999999998</v>
      </c>
      <c r="Y6732">
        <f>IF(ChurnTable[[#This Row],[Churn]]="Yes",1,0)</f>
        <v>0</v>
      </c>
      <c r="Z6732">
        <f>IF(ChurnTable[[#This Row],[Churn]]="Yes",ChurnTable[[#This Row],[MonthlyCharges]]*12,0)</f>
        <v>0</v>
      </c>
    </row>
    <row r="6733" spans="1:26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 s="1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 s="2">
        <v>19.55</v>
      </c>
      <c r="T6733" s="2">
        <v>470.2</v>
      </c>
      <c r="U6733" t="s">
        <v>24</v>
      </c>
      <c r="V67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33" t="str">
        <f>IF(ChurnTable[[#This Row],[MonthlyCharges]]&lt;35,"Low (&lt;$35)",IF(ChurnTable[[#This Row],[MonthlyCharges]]&lt;70,"Medium ($35-$70)","High (&gt;$70)"))</f>
        <v>Low (&lt;$35)</v>
      </c>
      <c r="X6733">
        <f>ChurnTable[[#This Row],[MonthlyCharges]]*12</f>
        <v>234.60000000000002</v>
      </c>
      <c r="Y6733">
        <f>IF(ChurnTable[[#This Row],[Churn]]="Yes",1,0)</f>
        <v>0</v>
      </c>
      <c r="Z6733">
        <f>IF(ChurnTable[[#This Row],[Churn]]="Yes",ChurnTable[[#This Row],[MonthlyCharges]]*12,0)</f>
        <v>0</v>
      </c>
    </row>
    <row r="6734" spans="1:26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 s="1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 s="2">
        <v>89.55</v>
      </c>
      <c r="T6734" s="2">
        <v>2259.35</v>
      </c>
      <c r="U6734" t="s">
        <v>24</v>
      </c>
      <c r="V67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34" t="str">
        <f>IF(ChurnTable[[#This Row],[MonthlyCharges]]&lt;35,"Low (&lt;$35)",IF(ChurnTable[[#This Row],[MonthlyCharges]]&lt;70,"Medium ($35-$70)","High (&gt;$70)"))</f>
        <v>High (&gt;$70)</v>
      </c>
      <c r="X6734">
        <f>ChurnTable[[#This Row],[MonthlyCharges]]*12</f>
        <v>1074.5999999999999</v>
      </c>
      <c r="Y6734">
        <f>IF(ChurnTable[[#This Row],[Churn]]="Yes",1,0)</f>
        <v>0</v>
      </c>
      <c r="Z6734">
        <f>IF(ChurnTable[[#This Row],[Churn]]="Yes",ChurnTable[[#This Row],[MonthlyCharges]]*12,0)</f>
        <v>0</v>
      </c>
    </row>
    <row r="6735" spans="1:26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 s="1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 s="2">
        <v>50.35</v>
      </c>
      <c r="T6735" s="2">
        <v>1411.35</v>
      </c>
      <c r="U6735" t="s">
        <v>24</v>
      </c>
      <c r="V67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35" t="str">
        <f>IF(ChurnTable[[#This Row],[MonthlyCharges]]&lt;35,"Low (&lt;$35)",IF(ChurnTable[[#This Row],[MonthlyCharges]]&lt;70,"Medium ($35-$70)","High (&gt;$70)"))</f>
        <v>Medium ($35-$70)</v>
      </c>
      <c r="X6735">
        <f>ChurnTable[[#This Row],[MonthlyCharges]]*12</f>
        <v>604.20000000000005</v>
      </c>
      <c r="Y6735">
        <f>IF(ChurnTable[[#This Row],[Churn]]="Yes",1,0)</f>
        <v>0</v>
      </c>
      <c r="Z6735">
        <f>IF(ChurnTable[[#This Row],[Churn]]="Yes",ChurnTable[[#This Row],[MonthlyCharges]]*12,0)</f>
        <v>0</v>
      </c>
    </row>
    <row r="6736" spans="1:26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 s="1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 s="2">
        <v>50.25</v>
      </c>
      <c r="T6736" s="2">
        <v>593.75</v>
      </c>
      <c r="U6736" t="s">
        <v>23</v>
      </c>
      <c r="V67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36" t="str">
        <f>IF(ChurnTable[[#This Row],[MonthlyCharges]]&lt;35,"Low (&lt;$35)",IF(ChurnTable[[#This Row],[MonthlyCharges]]&lt;70,"Medium ($35-$70)","High (&gt;$70)"))</f>
        <v>Medium ($35-$70)</v>
      </c>
      <c r="X6736">
        <f>ChurnTable[[#This Row],[MonthlyCharges]]*12</f>
        <v>603</v>
      </c>
      <c r="Y6736">
        <f>IF(ChurnTable[[#This Row],[Churn]]="Yes",1,0)</f>
        <v>1</v>
      </c>
      <c r="Z6736">
        <f>IF(ChurnTable[[#This Row],[Churn]]="Yes",ChurnTable[[#This Row],[MonthlyCharges]]*12,0)</f>
        <v>603</v>
      </c>
    </row>
    <row r="6737" spans="1:26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 s="1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 s="2">
        <v>87.25</v>
      </c>
      <c r="T6737" s="2">
        <v>6328.7</v>
      </c>
      <c r="U6737" t="s">
        <v>24</v>
      </c>
      <c r="V67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37" t="str">
        <f>IF(ChurnTable[[#This Row],[MonthlyCharges]]&lt;35,"Low (&lt;$35)",IF(ChurnTable[[#This Row],[MonthlyCharges]]&lt;70,"Medium ($35-$70)","High (&gt;$70)"))</f>
        <v>High (&gt;$70)</v>
      </c>
      <c r="X6737">
        <f>ChurnTable[[#This Row],[MonthlyCharges]]*12</f>
        <v>1047</v>
      </c>
      <c r="Y6737">
        <f>IF(ChurnTable[[#This Row],[Churn]]="Yes",1,0)</f>
        <v>0</v>
      </c>
      <c r="Z6737">
        <f>IF(ChurnTable[[#This Row],[Churn]]="Yes",ChurnTable[[#This Row],[MonthlyCharges]]*12,0)</f>
        <v>0</v>
      </c>
    </row>
    <row r="6738" spans="1:26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 s="1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 s="2">
        <v>20.8</v>
      </c>
      <c r="T6738" s="2">
        <v>1411.9</v>
      </c>
      <c r="U6738" t="s">
        <v>24</v>
      </c>
      <c r="V67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38" t="str">
        <f>IF(ChurnTable[[#This Row],[MonthlyCharges]]&lt;35,"Low (&lt;$35)",IF(ChurnTable[[#This Row],[MonthlyCharges]]&lt;70,"Medium ($35-$70)","High (&gt;$70)"))</f>
        <v>Low (&lt;$35)</v>
      </c>
      <c r="X6738">
        <f>ChurnTable[[#This Row],[MonthlyCharges]]*12</f>
        <v>249.60000000000002</v>
      </c>
      <c r="Y6738">
        <f>IF(ChurnTable[[#This Row],[Churn]]="Yes",1,0)</f>
        <v>0</v>
      </c>
      <c r="Z6738">
        <f>IF(ChurnTable[[#This Row],[Churn]]="Yes",ChurnTable[[#This Row],[MonthlyCharges]]*12,0)</f>
        <v>0</v>
      </c>
    </row>
    <row r="6739" spans="1:26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 s="1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 s="2">
        <v>109.25</v>
      </c>
      <c r="T6739" s="2">
        <v>6841.4</v>
      </c>
      <c r="U6739" t="s">
        <v>24</v>
      </c>
      <c r="V67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39" t="str">
        <f>IF(ChurnTable[[#This Row],[MonthlyCharges]]&lt;35,"Low (&lt;$35)",IF(ChurnTable[[#This Row],[MonthlyCharges]]&lt;70,"Medium ($35-$70)","High (&gt;$70)"))</f>
        <v>High (&gt;$70)</v>
      </c>
      <c r="X6739">
        <f>ChurnTable[[#This Row],[MonthlyCharges]]*12</f>
        <v>1311</v>
      </c>
      <c r="Y6739">
        <f>IF(ChurnTable[[#This Row],[Churn]]="Yes",1,0)</f>
        <v>0</v>
      </c>
      <c r="Z6739">
        <f>IF(ChurnTable[[#This Row],[Churn]]="Yes",ChurnTable[[#This Row],[MonthlyCharges]]*12,0)</f>
        <v>0</v>
      </c>
    </row>
    <row r="6740" spans="1:26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 s="1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 s="2">
        <v>20.350000000000001</v>
      </c>
      <c r="T6740" s="2">
        <v>20.350000000000001</v>
      </c>
      <c r="U6740" t="s">
        <v>24</v>
      </c>
      <c r="V67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40" t="str">
        <f>IF(ChurnTable[[#This Row],[MonthlyCharges]]&lt;35,"Low (&lt;$35)",IF(ChurnTable[[#This Row],[MonthlyCharges]]&lt;70,"Medium ($35-$70)","High (&gt;$70)"))</f>
        <v>Low (&lt;$35)</v>
      </c>
      <c r="X6740">
        <f>ChurnTable[[#This Row],[MonthlyCharges]]*12</f>
        <v>244.20000000000002</v>
      </c>
      <c r="Y6740">
        <f>IF(ChurnTable[[#This Row],[Churn]]="Yes",1,0)</f>
        <v>0</v>
      </c>
      <c r="Z6740">
        <f>IF(ChurnTable[[#This Row],[Churn]]="Yes",ChurnTable[[#This Row],[MonthlyCharges]]*12,0)</f>
        <v>0</v>
      </c>
    </row>
    <row r="6741" spans="1:26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 s="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 s="2">
        <v>55.9</v>
      </c>
      <c r="T6741" s="2">
        <v>238.5</v>
      </c>
      <c r="U6741" t="s">
        <v>24</v>
      </c>
      <c r="V67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41" t="str">
        <f>IF(ChurnTable[[#This Row],[MonthlyCharges]]&lt;35,"Low (&lt;$35)",IF(ChurnTable[[#This Row],[MonthlyCharges]]&lt;70,"Medium ($35-$70)","High (&gt;$70)"))</f>
        <v>Medium ($35-$70)</v>
      </c>
      <c r="X6741">
        <f>ChurnTable[[#This Row],[MonthlyCharges]]*12</f>
        <v>670.8</v>
      </c>
      <c r="Y6741">
        <f>IF(ChurnTable[[#This Row],[Churn]]="Yes",1,0)</f>
        <v>0</v>
      </c>
      <c r="Z6741">
        <f>IF(ChurnTable[[#This Row],[Churn]]="Yes",ChurnTable[[#This Row],[MonthlyCharges]]*12,0)</f>
        <v>0</v>
      </c>
    </row>
    <row r="6742" spans="1:26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 s="1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 s="2">
        <v>79.2</v>
      </c>
      <c r="T6742" s="2">
        <v>3233.85</v>
      </c>
      <c r="U6742" t="s">
        <v>23</v>
      </c>
      <c r="V67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42" t="str">
        <f>IF(ChurnTable[[#This Row],[MonthlyCharges]]&lt;35,"Low (&lt;$35)",IF(ChurnTable[[#This Row],[MonthlyCharges]]&lt;70,"Medium ($35-$70)","High (&gt;$70)"))</f>
        <v>High (&gt;$70)</v>
      </c>
      <c r="X6742">
        <f>ChurnTable[[#This Row],[MonthlyCharges]]*12</f>
        <v>950.40000000000009</v>
      </c>
      <c r="Y6742">
        <f>IF(ChurnTable[[#This Row],[Churn]]="Yes",1,0)</f>
        <v>1</v>
      </c>
      <c r="Z6742">
        <f>IF(ChurnTable[[#This Row],[Churn]]="Yes",ChurnTable[[#This Row],[MonthlyCharges]]*12,0)</f>
        <v>950.40000000000009</v>
      </c>
    </row>
    <row r="6743" spans="1:26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 s="1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 s="2">
        <v>96</v>
      </c>
      <c r="T6743" s="2">
        <v>1062.0999999999999</v>
      </c>
      <c r="U6743" t="s">
        <v>23</v>
      </c>
      <c r="V67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43" t="str">
        <f>IF(ChurnTable[[#This Row],[MonthlyCharges]]&lt;35,"Low (&lt;$35)",IF(ChurnTable[[#This Row],[MonthlyCharges]]&lt;70,"Medium ($35-$70)","High (&gt;$70)"))</f>
        <v>High (&gt;$70)</v>
      </c>
      <c r="X6743">
        <f>ChurnTable[[#This Row],[MonthlyCharges]]*12</f>
        <v>1152</v>
      </c>
      <c r="Y6743">
        <f>IF(ChurnTable[[#This Row],[Churn]]="Yes",1,0)</f>
        <v>1</v>
      </c>
      <c r="Z6743">
        <f>IF(ChurnTable[[#This Row],[Churn]]="Yes",ChurnTable[[#This Row],[MonthlyCharges]]*12,0)</f>
        <v>1152</v>
      </c>
    </row>
    <row r="6744" spans="1:26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 s="1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 s="2">
        <v>79.2</v>
      </c>
      <c r="T6744" s="2">
        <v>4016.3</v>
      </c>
      <c r="U6744" t="s">
        <v>24</v>
      </c>
      <c r="V67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44" t="str">
        <f>IF(ChurnTable[[#This Row],[MonthlyCharges]]&lt;35,"Low (&lt;$35)",IF(ChurnTable[[#This Row],[MonthlyCharges]]&lt;70,"Medium ($35-$70)","High (&gt;$70)"))</f>
        <v>High (&gt;$70)</v>
      </c>
      <c r="X6744">
        <f>ChurnTable[[#This Row],[MonthlyCharges]]*12</f>
        <v>950.40000000000009</v>
      </c>
      <c r="Y6744">
        <f>IF(ChurnTable[[#This Row],[Churn]]="Yes",1,0)</f>
        <v>0</v>
      </c>
      <c r="Z6744">
        <f>IF(ChurnTable[[#This Row],[Churn]]="Yes",ChurnTable[[#This Row],[MonthlyCharges]]*12,0)</f>
        <v>0</v>
      </c>
    </row>
    <row r="6745" spans="1:26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 s="1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 s="2">
        <v>24</v>
      </c>
      <c r="T6745" s="2">
        <v>226.55</v>
      </c>
      <c r="U6745" t="s">
        <v>24</v>
      </c>
      <c r="V67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45" t="str">
        <f>IF(ChurnTable[[#This Row],[MonthlyCharges]]&lt;35,"Low (&lt;$35)",IF(ChurnTable[[#This Row],[MonthlyCharges]]&lt;70,"Medium ($35-$70)","High (&gt;$70)"))</f>
        <v>Low (&lt;$35)</v>
      </c>
      <c r="X6745">
        <f>ChurnTable[[#This Row],[MonthlyCharges]]*12</f>
        <v>288</v>
      </c>
      <c r="Y6745">
        <f>IF(ChurnTable[[#This Row],[Churn]]="Yes",1,0)</f>
        <v>0</v>
      </c>
      <c r="Z6745">
        <f>IF(ChurnTable[[#This Row],[Churn]]="Yes",ChurnTable[[#This Row],[MonthlyCharges]]*12,0)</f>
        <v>0</v>
      </c>
    </row>
    <row r="6746" spans="1:26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 s="1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 s="2">
        <v>101.35</v>
      </c>
      <c r="T6746" s="2">
        <v>7110.75</v>
      </c>
      <c r="U6746" t="s">
        <v>24</v>
      </c>
      <c r="V67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46" t="str">
        <f>IF(ChurnTable[[#This Row],[MonthlyCharges]]&lt;35,"Low (&lt;$35)",IF(ChurnTable[[#This Row],[MonthlyCharges]]&lt;70,"Medium ($35-$70)","High (&gt;$70)"))</f>
        <v>High (&gt;$70)</v>
      </c>
      <c r="X6746">
        <f>ChurnTable[[#This Row],[MonthlyCharges]]*12</f>
        <v>1216.1999999999998</v>
      </c>
      <c r="Y6746">
        <f>IF(ChurnTable[[#This Row],[Churn]]="Yes",1,0)</f>
        <v>0</v>
      </c>
      <c r="Z6746">
        <f>IF(ChurnTable[[#This Row],[Churn]]="Yes",ChurnTable[[#This Row],[MonthlyCharges]]*12,0)</f>
        <v>0</v>
      </c>
    </row>
    <row r="6747" spans="1:26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 s="1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 s="2">
        <v>100.1</v>
      </c>
      <c r="T6747" s="2">
        <v>5440.9</v>
      </c>
      <c r="U6747" t="s">
        <v>23</v>
      </c>
      <c r="V67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47" t="str">
        <f>IF(ChurnTable[[#This Row],[MonthlyCharges]]&lt;35,"Low (&lt;$35)",IF(ChurnTable[[#This Row],[MonthlyCharges]]&lt;70,"Medium ($35-$70)","High (&gt;$70)"))</f>
        <v>High (&gt;$70)</v>
      </c>
      <c r="X6747">
        <f>ChurnTable[[#This Row],[MonthlyCharges]]*12</f>
        <v>1201.1999999999998</v>
      </c>
      <c r="Y6747">
        <f>IF(ChurnTable[[#This Row],[Churn]]="Yes",1,0)</f>
        <v>1</v>
      </c>
      <c r="Z6747">
        <f>IF(ChurnTable[[#This Row],[Churn]]="Yes",ChurnTable[[#This Row],[MonthlyCharges]]*12,0)</f>
        <v>1201.1999999999998</v>
      </c>
    </row>
    <row r="6748" spans="1:26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 s="1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 s="2">
        <v>56.5</v>
      </c>
      <c r="T6748" s="2">
        <v>235.1</v>
      </c>
      <c r="U6748" t="s">
        <v>23</v>
      </c>
      <c r="V67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48" t="str">
        <f>IF(ChurnTable[[#This Row],[MonthlyCharges]]&lt;35,"Low (&lt;$35)",IF(ChurnTable[[#This Row],[MonthlyCharges]]&lt;70,"Medium ($35-$70)","High (&gt;$70)"))</f>
        <v>Medium ($35-$70)</v>
      </c>
      <c r="X6748">
        <f>ChurnTable[[#This Row],[MonthlyCharges]]*12</f>
        <v>678</v>
      </c>
      <c r="Y6748">
        <f>IF(ChurnTable[[#This Row],[Churn]]="Yes",1,0)</f>
        <v>1</v>
      </c>
      <c r="Z6748">
        <f>IF(ChurnTable[[#This Row],[Churn]]="Yes",ChurnTable[[#This Row],[MonthlyCharges]]*12,0)</f>
        <v>678</v>
      </c>
    </row>
    <row r="6749" spans="1:26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 s="1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 s="2">
        <v>35.450000000000003</v>
      </c>
      <c r="T6749" s="2">
        <v>1958.95</v>
      </c>
      <c r="U6749" t="s">
        <v>24</v>
      </c>
      <c r="V67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49" t="str">
        <f>IF(ChurnTable[[#This Row],[MonthlyCharges]]&lt;35,"Low (&lt;$35)",IF(ChurnTable[[#This Row],[MonthlyCharges]]&lt;70,"Medium ($35-$70)","High (&gt;$70)"))</f>
        <v>Medium ($35-$70)</v>
      </c>
      <c r="X6749">
        <f>ChurnTable[[#This Row],[MonthlyCharges]]*12</f>
        <v>425.40000000000003</v>
      </c>
      <c r="Y6749">
        <f>IF(ChurnTable[[#This Row],[Churn]]="Yes",1,0)</f>
        <v>0</v>
      </c>
      <c r="Z6749">
        <f>IF(ChurnTable[[#This Row],[Churn]]="Yes",ChurnTable[[#This Row],[MonthlyCharges]]*12,0)</f>
        <v>0</v>
      </c>
    </row>
    <row r="6750" spans="1:26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 s="1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 s="2">
        <v>85</v>
      </c>
      <c r="T6750" s="2">
        <v>85</v>
      </c>
      <c r="U6750" t="s">
        <v>23</v>
      </c>
      <c r="V67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50" t="str">
        <f>IF(ChurnTable[[#This Row],[MonthlyCharges]]&lt;35,"Low (&lt;$35)",IF(ChurnTable[[#This Row],[MonthlyCharges]]&lt;70,"Medium ($35-$70)","High (&gt;$70)"))</f>
        <v>High (&gt;$70)</v>
      </c>
      <c r="X6750">
        <f>ChurnTable[[#This Row],[MonthlyCharges]]*12</f>
        <v>1020</v>
      </c>
      <c r="Y6750">
        <f>IF(ChurnTable[[#This Row],[Churn]]="Yes",1,0)</f>
        <v>1</v>
      </c>
      <c r="Z6750">
        <f>IF(ChurnTable[[#This Row],[Churn]]="Yes",ChurnTable[[#This Row],[MonthlyCharges]]*12,0)</f>
        <v>1020</v>
      </c>
    </row>
    <row r="6751" spans="1:26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 s="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 s="2">
        <v>79.400000000000006</v>
      </c>
      <c r="T6751" s="2">
        <v>5528.9</v>
      </c>
      <c r="U6751" t="s">
        <v>24</v>
      </c>
      <c r="V67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51" t="str">
        <f>IF(ChurnTable[[#This Row],[MonthlyCharges]]&lt;35,"Low (&lt;$35)",IF(ChurnTable[[#This Row],[MonthlyCharges]]&lt;70,"Medium ($35-$70)","High (&gt;$70)"))</f>
        <v>High (&gt;$70)</v>
      </c>
      <c r="X6751">
        <f>ChurnTable[[#This Row],[MonthlyCharges]]*12</f>
        <v>952.80000000000007</v>
      </c>
      <c r="Y6751">
        <f>IF(ChurnTable[[#This Row],[Churn]]="Yes",1,0)</f>
        <v>0</v>
      </c>
      <c r="Z6751">
        <f>IF(ChurnTable[[#This Row],[Churn]]="Yes",ChurnTable[[#This Row],[MonthlyCharges]]*12,0)</f>
        <v>0</v>
      </c>
    </row>
    <row r="6752" spans="1:26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 s="1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 s="2">
        <v>35.200000000000003</v>
      </c>
      <c r="T6752" s="2">
        <v>1463.7</v>
      </c>
      <c r="U6752" t="s">
        <v>24</v>
      </c>
      <c r="V67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52" t="str">
        <f>IF(ChurnTable[[#This Row],[MonthlyCharges]]&lt;35,"Low (&lt;$35)",IF(ChurnTable[[#This Row],[MonthlyCharges]]&lt;70,"Medium ($35-$70)","High (&gt;$70)"))</f>
        <v>Medium ($35-$70)</v>
      </c>
      <c r="X6752">
        <f>ChurnTable[[#This Row],[MonthlyCharges]]*12</f>
        <v>422.40000000000003</v>
      </c>
      <c r="Y6752">
        <f>IF(ChurnTable[[#This Row],[Churn]]="Yes",1,0)</f>
        <v>0</v>
      </c>
      <c r="Z6752">
        <f>IF(ChurnTable[[#This Row],[Churn]]="Yes",ChurnTable[[#This Row],[MonthlyCharges]]*12,0)</f>
        <v>0</v>
      </c>
    </row>
    <row r="6753" spans="1:26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 s="1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 s="2">
        <v>19.649999999999999</v>
      </c>
      <c r="T6753" s="2">
        <v>1025.05</v>
      </c>
      <c r="U6753" t="s">
        <v>24</v>
      </c>
      <c r="V67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53" t="str">
        <f>IF(ChurnTable[[#This Row],[MonthlyCharges]]&lt;35,"Low (&lt;$35)",IF(ChurnTable[[#This Row],[MonthlyCharges]]&lt;70,"Medium ($35-$70)","High (&gt;$70)"))</f>
        <v>Low (&lt;$35)</v>
      </c>
      <c r="X6753">
        <f>ChurnTable[[#This Row],[MonthlyCharges]]*12</f>
        <v>235.79999999999998</v>
      </c>
      <c r="Y6753">
        <f>IF(ChurnTable[[#This Row],[Churn]]="Yes",1,0)</f>
        <v>0</v>
      </c>
      <c r="Z6753">
        <f>IF(ChurnTable[[#This Row],[Churn]]="Yes",ChurnTable[[#This Row],[MonthlyCharges]]*12,0)</f>
        <v>0</v>
      </c>
    </row>
    <row r="6754" spans="1:26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 s="1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 s="2">
        <v>49.85</v>
      </c>
      <c r="T6754" s="2">
        <v>552.1</v>
      </c>
      <c r="U6754" t="s">
        <v>24</v>
      </c>
      <c r="V67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54" t="str">
        <f>IF(ChurnTable[[#This Row],[MonthlyCharges]]&lt;35,"Low (&lt;$35)",IF(ChurnTable[[#This Row],[MonthlyCharges]]&lt;70,"Medium ($35-$70)","High (&gt;$70)"))</f>
        <v>Medium ($35-$70)</v>
      </c>
      <c r="X6754">
        <f>ChurnTable[[#This Row],[MonthlyCharges]]*12</f>
        <v>598.20000000000005</v>
      </c>
      <c r="Y6754">
        <f>IF(ChurnTable[[#This Row],[Churn]]="Yes",1,0)</f>
        <v>0</v>
      </c>
      <c r="Z6754">
        <f>IF(ChurnTable[[#This Row],[Churn]]="Yes",ChurnTable[[#This Row],[MonthlyCharges]]*12,0)</f>
        <v>0</v>
      </c>
    </row>
    <row r="6755" spans="1:26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 s="1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 s="2">
        <v>68.75</v>
      </c>
      <c r="T6755" s="2">
        <v>3815.4</v>
      </c>
      <c r="U6755" t="s">
        <v>24</v>
      </c>
      <c r="V67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55" t="str">
        <f>IF(ChurnTable[[#This Row],[MonthlyCharges]]&lt;35,"Low (&lt;$35)",IF(ChurnTable[[#This Row],[MonthlyCharges]]&lt;70,"Medium ($35-$70)","High (&gt;$70)"))</f>
        <v>Medium ($35-$70)</v>
      </c>
      <c r="X6755">
        <f>ChurnTable[[#This Row],[MonthlyCharges]]*12</f>
        <v>825</v>
      </c>
      <c r="Y6755">
        <f>IF(ChurnTable[[#This Row],[Churn]]="Yes",1,0)</f>
        <v>0</v>
      </c>
      <c r="Z6755">
        <f>IF(ChurnTable[[#This Row],[Churn]]="Yes",ChurnTable[[#This Row],[MonthlyCharges]]*12,0)</f>
        <v>0</v>
      </c>
    </row>
    <row r="6756" spans="1:26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 s="1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 s="2">
        <v>61.9</v>
      </c>
      <c r="T6756" s="2">
        <v>0</v>
      </c>
      <c r="U6756" t="s">
        <v>24</v>
      </c>
      <c r="V67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56" t="str">
        <f>IF(ChurnTable[[#This Row],[MonthlyCharges]]&lt;35,"Low (&lt;$35)",IF(ChurnTable[[#This Row],[MonthlyCharges]]&lt;70,"Medium ($35-$70)","High (&gt;$70)"))</f>
        <v>Medium ($35-$70)</v>
      </c>
      <c r="X6756">
        <f>ChurnTable[[#This Row],[MonthlyCharges]]*12</f>
        <v>742.8</v>
      </c>
      <c r="Y6756">
        <f>IF(ChurnTable[[#This Row],[Churn]]="Yes",1,0)</f>
        <v>0</v>
      </c>
      <c r="Z6756">
        <f>IF(ChurnTable[[#This Row],[Churn]]="Yes",ChurnTable[[#This Row],[MonthlyCharges]]*12,0)</f>
        <v>0</v>
      </c>
    </row>
    <row r="6757" spans="1:26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 s="1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 s="2">
        <v>79.900000000000006</v>
      </c>
      <c r="T6757" s="2">
        <v>3313.4</v>
      </c>
      <c r="U6757" t="s">
        <v>24</v>
      </c>
      <c r="V67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57" t="str">
        <f>IF(ChurnTable[[#This Row],[MonthlyCharges]]&lt;35,"Low (&lt;$35)",IF(ChurnTable[[#This Row],[MonthlyCharges]]&lt;70,"Medium ($35-$70)","High (&gt;$70)"))</f>
        <v>High (&gt;$70)</v>
      </c>
      <c r="X6757">
        <f>ChurnTable[[#This Row],[MonthlyCharges]]*12</f>
        <v>958.80000000000007</v>
      </c>
      <c r="Y6757">
        <f>IF(ChurnTable[[#This Row],[Churn]]="Yes",1,0)</f>
        <v>0</v>
      </c>
      <c r="Z6757">
        <f>IF(ChurnTable[[#This Row],[Churn]]="Yes",ChurnTable[[#This Row],[MonthlyCharges]]*12,0)</f>
        <v>0</v>
      </c>
    </row>
    <row r="6758" spans="1:26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 s="1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 s="2">
        <v>89.75</v>
      </c>
      <c r="T6758" s="2">
        <v>1938.9</v>
      </c>
      <c r="U6758" t="s">
        <v>24</v>
      </c>
      <c r="V67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58" t="str">
        <f>IF(ChurnTable[[#This Row],[MonthlyCharges]]&lt;35,"Low (&lt;$35)",IF(ChurnTable[[#This Row],[MonthlyCharges]]&lt;70,"Medium ($35-$70)","High (&gt;$70)"))</f>
        <v>High (&gt;$70)</v>
      </c>
      <c r="X6758">
        <f>ChurnTable[[#This Row],[MonthlyCharges]]*12</f>
        <v>1077</v>
      </c>
      <c r="Y6758">
        <f>IF(ChurnTable[[#This Row],[Churn]]="Yes",1,0)</f>
        <v>0</v>
      </c>
      <c r="Z6758">
        <f>IF(ChurnTable[[#This Row],[Churn]]="Yes",ChurnTable[[#This Row],[MonthlyCharges]]*12,0)</f>
        <v>0</v>
      </c>
    </row>
    <row r="6759" spans="1:26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 s="1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 s="2">
        <v>59.3</v>
      </c>
      <c r="T6759" s="2">
        <v>3014.65</v>
      </c>
      <c r="U6759" t="s">
        <v>23</v>
      </c>
      <c r="V67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59" t="str">
        <f>IF(ChurnTable[[#This Row],[MonthlyCharges]]&lt;35,"Low (&lt;$35)",IF(ChurnTable[[#This Row],[MonthlyCharges]]&lt;70,"Medium ($35-$70)","High (&gt;$70)"))</f>
        <v>Medium ($35-$70)</v>
      </c>
      <c r="X6759">
        <f>ChurnTable[[#This Row],[MonthlyCharges]]*12</f>
        <v>711.59999999999991</v>
      </c>
      <c r="Y6759">
        <f>IF(ChurnTable[[#This Row],[Churn]]="Yes",1,0)</f>
        <v>1</v>
      </c>
      <c r="Z6759">
        <f>IF(ChurnTable[[#This Row],[Churn]]="Yes",ChurnTable[[#This Row],[MonthlyCharges]]*12,0)</f>
        <v>711.59999999999991</v>
      </c>
    </row>
    <row r="6760" spans="1:26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 s="1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 s="2">
        <v>19.399999999999999</v>
      </c>
      <c r="T6760" s="2">
        <v>460.25</v>
      </c>
      <c r="U6760" t="s">
        <v>24</v>
      </c>
      <c r="V67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60" t="str">
        <f>IF(ChurnTable[[#This Row],[MonthlyCharges]]&lt;35,"Low (&lt;$35)",IF(ChurnTable[[#This Row],[MonthlyCharges]]&lt;70,"Medium ($35-$70)","High (&gt;$70)"))</f>
        <v>Low (&lt;$35)</v>
      </c>
      <c r="X6760">
        <f>ChurnTable[[#This Row],[MonthlyCharges]]*12</f>
        <v>232.79999999999998</v>
      </c>
      <c r="Y6760">
        <f>IF(ChurnTable[[#This Row],[Churn]]="Yes",1,0)</f>
        <v>0</v>
      </c>
      <c r="Z6760">
        <f>IF(ChurnTable[[#This Row],[Churn]]="Yes",ChurnTable[[#This Row],[MonthlyCharges]]*12,0)</f>
        <v>0</v>
      </c>
    </row>
    <row r="6761" spans="1:26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 s="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 s="2">
        <v>93.65</v>
      </c>
      <c r="T6761" s="2">
        <v>4839.1499999999996</v>
      </c>
      <c r="U6761" t="s">
        <v>24</v>
      </c>
      <c r="V67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61" t="str">
        <f>IF(ChurnTable[[#This Row],[MonthlyCharges]]&lt;35,"Low (&lt;$35)",IF(ChurnTable[[#This Row],[MonthlyCharges]]&lt;70,"Medium ($35-$70)","High (&gt;$70)"))</f>
        <v>High (&gt;$70)</v>
      </c>
      <c r="X6761">
        <f>ChurnTable[[#This Row],[MonthlyCharges]]*12</f>
        <v>1123.8000000000002</v>
      </c>
      <c r="Y6761">
        <f>IF(ChurnTable[[#This Row],[Churn]]="Yes",1,0)</f>
        <v>0</v>
      </c>
      <c r="Z6761">
        <f>IF(ChurnTable[[#This Row],[Churn]]="Yes",ChurnTable[[#This Row],[MonthlyCharges]]*12,0)</f>
        <v>0</v>
      </c>
    </row>
    <row r="6762" spans="1:26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 s="1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 s="2">
        <v>49.4</v>
      </c>
      <c r="T6762" s="2">
        <v>184.4</v>
      </c>
      <c r="U6762" t="s">
        <v>23</v>
      </c>
      <c r="V67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62" t="str">
        <f>IF(ChurnTable[[#This Row],[MonthlyCharges]]&lt;35,"Low (&lt;$35)",IF(ChurnTable[[#This Row],[MonthlyCharges]]&lt;70,"Medium ($35-$70)","High (&gt;$70)"))</f>
        <v>Medium ($35-$70)</v>
      </c>
      <c r="X6762">
        <f>ChurnTable[[#This Row],[MonthlyCharges]]*12</f>
        <v>592.79999999999995</v>
      </c>
      <c r="Y6762">
        <f>IF(ChurnTable[[#This Row],[Churn]]="Yes",1,0)</f>
        <v>1</v>
      </c>
      <c r="Z6762">
        <f>IF(ChurnTable[[#This Row],[Churn]]="Yes",ChurnTable[[#This Row],[MonthlyCharges]]*12,0)</f>
        <v>592.79999999999995</v>
      </c>
    </row>
    <row r="6763" spans="1:26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 s="1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 s="2">
        <v>19.899999999999999</v>
      </c>
      <c r="T6763" s="2">
        <v>19.899999999999999</v>
      </c>
      <c r="U6763" t="s">
        <v>24</v>
      </c>
      <c r="V67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63" t="str">
        <f>IF(ChurnTable[[#This Row],[MonthlyCharges]]&lt;35,"Low (&lt;$35)",IF(ChurnTable[[#This Row],[MonthlyCharges]]&lt;70,"Medium ($35-$70)","High (&gt;$70)"))</f>
        <v>Low (&lt;$35)</v>
      </c>
      <c r="X6763">
        <f>ChurnTable[[#This Row],[MonthlyCharges]]*12</f>
        <v>238.79999999999998</v>
      </c>
      <c r="Y6763">
        <f>IF(ChurnTable[[#This Row],[Churn]]="Yes",1,0)</f>
        <v>0</v>
      </c>
      <c r="Z6763">
        <f>IF(ChurnTable[[#This Row],[Churn]]="Yes",ChurnTable[[#This Row],[MonthlyCharges]]*12,0)</f>
        <v>0</v>
      </c>
    </row>
    <row r="6764" spans="1:26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 s="1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 s="2">
        <v>55</v>
      </c>
      <c r="T6764" s="2">
        <v>2010.55</v>
      </c>
      <c r="U6764" t="s">
        <v>23</v>
      </c>
      <c r="V67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64" t="str">
        <f>IF(ChurnTable[[#This Row],[MonthlyCharges]]&lt;35,"Low (&lt;$35)",IF(ChurnTable[[#This Row],[MonthlyCharges]]&lt;70,"Medium ($35-$70)","High (&gt;$70)"))</f>
        <v>Medium ($35-$70)</v>
      </c>
      <c r="X6764">
        <f>ChurnTable[[#This Row],[MonthlyCharges]]*12</f>
        <v>660</v>
      </c>
      <c r="Y6764">
        <f>IF(ChurnTable[[#This Row],[Churn]]="Yes",1,0)</f>
        <v>1</v>
      </c>
      <c r="Z6764">
        <f>IF(ChurnTable[[#This Row],[Churn]]="Yes",ChurnTable[[#This Row],[MonthlyCharges]]*12,0)</f>
        <v>660</v>
      </c>
    </row>
    <row r="6765" spans="1:26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 s="1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 s="2">
        <v>72.900000000000006</v>
      </c>
      <c r="T6765" s="2">
        <v>5139.6499999999996</v>
      </c>
      <c r="U6765" t="s">
        <v>24</v>
      </c>
      <c r="V67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65" t="str">
        <f>IF(ChurnTable[[#This Row],[MonthlyCharges]]&lt;35,"Low (&lt;$35)",IF(ChurnTable[[#This Row],[MonthlyCharges]]&lt;70,"Medium ($35-$70)","High (&gt;$70)"))</f>
        <v>High (&gt;$70)</v>
      </c>
      <c r="X6765">
        <f>ChurnTable[[#This Row],[MonthlyCharges]]*12</f>
        <v>874.80000000000007</v>
      </c>
      <c r="Y6765">
        <f>IF(ChurnTable[[#This Row],[Churn]]="Yes",1,0)</f>
        <v>0</v>
      </c>
      <c r="Z6765">
        <f>IF(ChurnTable[[#This Row],[Churn]]="Yes",ChurnTable[[#This Row],[MonthlyCharges]]*12,0)</f>
        <v>0</v>
      </c>
    </row>
    <row r="6766" spans="1:26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 s="1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 s="2">
        <v>69.2</v>
      </c>
      <c r="T6766" s="2">
        <v>69.2</v>
      </c>
      <c r="U6766" t="s">
        <v>23</v>
      </c>
      <c r="V67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66" t="str">
        <f>IF(ChurnTable[[#This Row],[MonthlyCharges]]&lt;35,"Low (&lt;$35)",IF(ChurnTable[[#This Row],[MonthlyCharges]]&lt;70,"Medium ($35-$70)","High (&gt;$70)"))</f>
        <v>Medium ($35-$70)</v>
      </c>
      <c r="X6766">
        <f>ChurnTable[[#This Row],[MonthlyCharges]]*12</f>
        <v>830.40000000000009</v>
      </c>
      <c r="Y6766">
        <f>IF(ChurnTable[[#This Row],[Churn]]="Yes",1,0)</f>
        <v>1</v>
      </c>
      <c r="Z6766">
        <f>IF(ChurnTable[[#This Row],[Churn]]="Yes",ChurnTable[[#This Row],[MonthlyCharges]]*12,0)</f>
        <v>830.40000000000009</v>
      </c>
    </row>
    <row r="6767" spans="1:26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 s="1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 s="2">
        <v>25.6</v>
      </c>
      <c r="T6767" s="2">
        <v>1673.4</v>
      </c>
      <c r="U6767" t="s">
        <v>24</v>
      </c>
      <c r="V67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67" t="str">
        <f>IF(ChurnTable[[#This Row],[MonthlyCharges]]&lt;35,"Low (&lt;$35)",IF(ChurnTable[[#This Row],[MonthlyCharges]]&lt;70,"Medium ($35-$70)","High (&gt;$70)"))</f>
        <v>Low (&lt;$35)</v>
      </c>
      <c r="X6767">
        <f>ChurnTable[[#This Row],[MonthlyCharges]]*12</f>
        <v>307.20000000000005</v>
      </c>
      <c r="Y6767">
        <f>IF(ChurnTable[[#This Row],[Churn]]="Yes",1,0)</f>
        <v>0</v>
      </c>
      <c r="Z6767">
        <f>IF(ChurnTable[[#This Row],[Churn]]="Yes",ChurnTable[[#This Row],[MonthlyCharges]]*12,0)</f>
        <v>0</v>
      </c>
    </row>
    <row r="6768" spans="1:26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 s="1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 s="2">
        <v>19.75</v>
      </c>
      <c r="T6768" s="2">
        <v>309.35000000000002</v>
      </c>
      <c r="U6768" t="s">
        <v>24</v>
      </c>
      <c r="V67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68" t="str">
        <f>IF(ChurnTable[[#This Row],[MonthlyCharges]]&lt;35,"Low (&lt;$35)",IF(ChurnTable[[#This Row],[MonthlyCharges]]&lt;70,"Medium ($35-$70)","High (&gt;$70)"))</f>
        <v>Low (&lt;$35)</v>
      </c>
      <c r="X6768">
        <f>ChurnTable[[#This Row],[MonthlyCharges]]*12</f>
        <v>237</v>
      </c>
      <c r="Y6768">
        <f>IF(ChurnTable[[#This Row],[Churn]]="Yes",1,0)</f>
        <v>0</v>
      </c>
      <c r="Z6768">
        <f>IF(ChurnTable[[#This Row],[Churn]]="Yes",ChurnTable[[#This Row],[MonthlyCharges]]*12,0)</f>
        <v>0</v>
      </c>
    </row>
    <row r="6769" spans="1:26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 s="1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 s="2">
        <v>55.7</v>
      </c>
      <c r="T6769" s="2">
        <v>3171.6</v>
      </c>
      <c r="U6769" t="s">
        <v>24</v>
      </c>
      <c r="V67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69" t="str">
        <f>IF(ChurnTable[[#This Row],[MonthlyCharges]]&lt;35,"Low (&lt;$35)",IF(ChurnTable[[#This Row],[MonthlyCharges]]&lt;70,"Medium ($35-$70)","High (&gt;$70)"))</f>
        <v>Medium ($35-$70)</v>
      </c>
      <c r="X6769">
        <f>ChurnTable[[#This Row],[MonthlyCharges]]*12</f>
        <v>668.40000000000009</v>
      </c>
      <c r="Y6769">
        <f>IF(ChurnTable[[#This Row],[Churn]]="Yes",1,0)</f>
        <v>0</v>
      </c>
      <c r="Z6769">
        <f>IF(ChurnTable[[#This Row],[Churn]]="Yes",ChurnTable[[#This Row],[MonthlyCharges]]*12,0)</f>
        <v>0</v>
      </c>
    </row>
    <row r="6770" spans="1:26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 s="1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 s="2">
        <v>117.5</v>
      </c>
      <c r="T6770" s="2">
        <v>8670.1</v>
      </c>
      <c r="U6770" t="s">
        <v>24</v>
      </c>
      <c r="V67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70" t="str">
        <f>IF(ChurnTable[[#This Row],[MonthlyCharges]]&lt;35,"Low (&lt;$35)",IF(ChurnTable[[#This Row],[MonthlyCharges]]&lt;70,"Medium ($35-$70)","High (&gt;$70)"))</f>
        <v>High (&gt;$70)</v>
      </c>
      <c r="X6770">
        <f>ChurnTable[[#This Row],[MonthlyCharges]]*12</f>
        <v>1410</v>
      </c>
      <c r="Y6770">
        <f>IF(ChurnTable[[#This Row],[Churn]]="Yes",1,0)</f>
        <v>0</v>
      </c>
      <c r="Z6770">
        <f>IF(ChurnTable[[#This Row],[Churn]]="Yes",ChurnTable[[#This Row],[MonthlyCharges]]*12,0)</f>
        <v>0</v>
      </c>
    </row>
    <row r="6771" spans="1:26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 s="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 s="2">
        <v>19.850000000000001</v>
      </c>
      <c r="T6771" s="2">
        <v>916</v>
      </c>
      <c r="U6771" t="s">
        <v>24</v>
      </c>
      <c r="V67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71" t="str">
        <f>IF(ChurnTable[[#This Row],[MonthlyCharges]]&lt;35,"Low (&lt;$35)",IF(ChurnTable[[#This Row],[MonthlyCharges]]&lt;70,"Medium ($35-$70)","High (&gt;$70)"))</f>
        <v>Low (&lt;$35)</v>
      </c>
      <c r="X6771">
        <f>ChurnTable[[#This Row],[MonthlyCharges]]*12</f>
        <v>238.20000000000002</v>
      </c>
      <c r="Y6771">
        <f>IF(ChurnTable[[#This Row],[Churn]]="Yes",1,0)</f>
        <v>0</v>
      </c>
      <c r="Z6771">
        <f>IF(ChurnTable[[#This Row],[Churn]]="Yes",ChurnTable[[#This Row],[MonthlyCharges]]*12,0)</f>
        <v>0</v>
      </c>
    </row>
    <row r="6772" spans="1:26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 s="1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 s="2">
        <v>78.900000000000006</v>
      </c>
      <c r="T6772" s="2">
        <v>299.75</v>
      </c>
      <c r="U6772" t="s">
        <v>24</v>
      </c>
      <c r="V67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72" t="str">
        <f>IF(ChurnTable[[#This Row],[MonthlyCharges]]&lt;35,"Low (&lt;$35)",IF(ChurnTable[[#This Row],[MonthlyCharges]]&lt;70,"Medium ($35-$70)","High (&gt;$70)"))</f>
        <v>High (&gt;$70)</v>
      </c>
      <c r="X6772">
        <f>ChurnTable[[#This Row],[MonthlyCharges]]*12</f>
        <v>946.80000000000007</v>
      </c>
      <c r="Y6772">
        <f>IF(ChurnTable[[#This Row],[Churn]]="Yes",1,0)</f>
        <v>0</v>
      </c>
      <c r="Z6772">
        <f>IF(ChurnTable[[#This Row],[Churn]]="Yes",ChurnTable[[#This Row],[MonthlyCharges]]*12,0)</f>
        <v>0</v>
      </c>
    </row>
    <row r="6773" spans="1:26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 s="1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 s="2">
        <v>20.65</v>
      </c>
      <c r="T6773" s="2">
        <v>702.05</v>
      </c>
      <c r="U6773" t="s">
        <v>24</v>
      </c>
      <c r="V67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73" t="str">
        <f>IF(ChurnTable[[#This Row],[MonthlyCharges]]&lt;35,"Low (&lt;$35)",IF(ChurnTable[[#This Row],[MonthlyCharges]]&lt;70,"Medium ($35-$70)","High (&gt;$70)"))</f>
        <v>Low (&lt;$35)</v>
      </c>
      <c r="X6773">
        <f>ChurnTable[[#This Row],[MonthlyCharges]]*12</f>
        <v>247.79999999999998</v>
      </c>
      <c r="Y6773">
        <f>IF(ChurnTable[[#This Row],[Churn]]="Yes",1,0)</f>
        <v>0</v>
      </c>
      <c r="Z6773">
        <f>IF(ChurnTable[[#This Row],[Churn]]="Yes",ChurnTable[[#This Row],[MonthlyCharges]]*12,0)</f>
        <v>0</v>
      </c>
    </row>
    <row r="6774" spans="1:26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 s="1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 s="2">
        <v>62.3</v>
      </c>
      <c r="T6774" s="2">
        <v>2354.8000000000002</v>
      </c>
      <c r="U6774" t="s">
        <v>23</v>
      </c>
      <c r="V67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74" t="str">
        <f>IF(ChurnTable[[#This Row],[MonthlyCharges]]&lt;35,"Low (&lt;$35)",IF(ChurnTable[[#This Row],[MonthlyCharges]]&lt;70,"Medium ($35-$70)","High (&gt;$70)"))</f>
        <v>Medium ($35-$70)</v>
      </c>
      <c r="X6774">
        <f>ChurnTable[[#This Row],[MonthlyCharges]]*12</f>
        <v>747.59999999999991</v>
      </c>
      <c r="Y6774">
        <f>IF(ChurnTable[[#This Row],[Churn]]="Yes",1,0)</f>
        <v>1</v>
      </c>
      <c r="Z6774">
        <f>IF(ChurnTable[[#This Row],[Churn]]="Yes",ChurnTable[[#This Row],[MonthlyCharges]]*12,0)</f>
        <v>747.59999999999991</v>
      </c>
    </row>
    <row r="6775" spans="1:26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 s="1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 s="2">
        <v>92.5</v>
      </c>
      <c r="T6775" s="2">
        <v>3473.4</v>
      </c>
      <c r="U6775" t="s">
        <v>23</v>
      </c>
      <c r="V67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75" t="str">
        <f>IF(ChurnTable[[#This Row],[MonthlyCharges]]&lt;35,"Low (&lt;$35)",IF(ChurnTable[[#This Row],[MonthlyCharges]]&lt;70,"Medium ($35-$70)","High (&gt;$70)"))</f>
        <v>High (&gt;$70)</v>
      </c>
      <c r="X6775">
        <f>ChurnTable[[#This Row],[MonthlyCharges]]*12</f>
        <v>1110</v>
      </c>
      <c r="Y6775">
        <f>IF(ChurnTable[[#This Row],[Churn]]="Yes",1,0)</f>
        <v>1</v>
      </c>
      <c r="Z6775">
        <f>IF(ChurnTable[[#This Row],[Churn]]="Yes",ChurnTable[[#This Row],[MonthlyCharges]]*12,0)</f>
        <v>1110</v>
      </c>
    </row>
    <row r="6776" spans="1:26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 s="1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 s="2">
        <v>19.649999999999999</v>
      </c>
      <c r="T6776" s="2">
        <v>19.649999999999999</v>
      </c>
      <c r="U6776" t="s">
        <v>24</v>
      </c>
      <c r="V67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76" t="str">
        <f>IF(ChurnTable[[#This Row],[MonthlyCharges]]&lt;35,"Low (&lt;$35)",IF(ChurnTable[[#This Row],[MonthlyCharges]]&lt;70,"Medium ($35-$70)","High (&gt;$70)"))</f>
        <v>Low (&lt;$35)</v>
      </c>
      <c r="X6776">
        <f>ChurnTable[[#This Row],[MonthlyCharges]]*12</f>
        <v>235.79999999999998</v>
      </c>
      <c r="Y6776">
        <f>IF(ChurnTable[[#This Row],[Churn]]="Yes",1,0)</f>
        <v>0</v>
      </c>
      <c r="Z6776">
        <f>IF(ChurnTable[[#This Row],[Churn]]="Yes",ChurnTable[[#This Row],[MonthlyCharges]]*12,0)</f>
        <v>0</v>
      </c>
    </row>
    <row r="6777" spans="1:26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 s="1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 s="2">
        <v>79.75</v>
      </c>
      <c r="T6777" s="2">
        <v>4438.2</v>
      </c>
      <c r="U6777" t="s">
        <v>24</v>
      </c>
      <c r="V67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77" t="str">
        <f>IF(ChurnTable[[#This Row],[MonthlyCharges]]&lt;35,"Low (&lt;$35)",IF(ChurnTable[[#This Row],[MonthlyCharges]]&lt;70,"Medium ($35-$70)","High (&gt;$70)"))</f>
        <v>High (&gt;$70)</v>
      </c>
      <c r="X6777">
        <f>ChurnTable[[#This Row],[MonthlyCharges]]*12</f>
        <v>957</v>
      </c>
      <c r="Y6777">
        <f>IF(ChurnTable[[#This Row],[Churn]]="Yes",1,0)</f>
        <v>0</v>
      </c>
      <c r="Z6777">
        <f>IF(ChurnTable[[#This Row],[Churn]]="Yes",ChurnTable[[#This Row],[MonthlyCharges]]*12,0)</f>
        <v>0</v>
      </c>
    </row>
    <row r="6778" spans="1:26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 s="1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 s="2">
        <v>79.95</v>
      </c>
      <c r="T6778" s="2">
        <v>4819.75</v>
      </c>
      <c r="U6778" t="s">
        <v>24</v>
      </c>
      <c r="V67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78" t="str">
        <f>IF(ChurnTable[[#This Row],[MonthlyCharges]]&lt;35,"Low (&lt;$35)",IF(ChurnTable[[#This Row],[MonthlyCharges]]&lt;70,"Medium ($35-$70)","High (&gt;$70)"))</f>
        <v>High (&gt;$70)</v>
      </c>
      <c r="X6778">
        <f>ChurnTable[[#This Row],[MonthlyCharges]]*12</f>
        <v>959.40000000000009</v>
      </c>
      <c r="Y6778">
        <f>IF(ChurnTable[[#This Row],[Churn]]="Yes",1,0)</f>
        <v>0</v>
      </c>
      <c r="Z6778">
        <f>IF(ChurnTable[[#This Row],[Churn]]="Yes",ChurnTable[[#This Row],[MonthlyCharges]]*12,0)</f>
        <v>0</v>
      </c>
    </row>
    <row r="6779" spans="1:26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 s="1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 s="2">
        <v>29.9</v>
      </c>
      <c r="T6779" s="2">
        <v>92.25</v>
      </c>
      <c r="U6779" t="s">
        <v>24</v>
      </c>
      <c r="V67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79" t="str">
        <f>IF(ChurnTable[[#This Row],[MonthlyCharges]]&lt;35,"Low (&lt;$35)",IF(ChurnTable[[#This Row],[MonthlyCharges]]&lt;70,"Medium ($35-$70)","High (&gt;$70)"))</f>
        <v>Low (&lt;$35)</v>
      </c>
      <c r="X6779">
        <f>ChurnTable[[#This Row],[MonthlyCharges]]*12</f>
        <v>358.79999999999995</v>
      </c>
      <c r="Y6779">
        <f>IF(ChurnTable[[#This Row],[Churn]]="Yes",1,0)</f>
        <v>0</v>
      </c>
      <c r="Z6779">
        <f>IF(ChurnTable[[#This Row],[Churn]]="Yes",ChurnTable[[#This Row],[MonthlyCharges]]*12,0)</f>
        <v>0</v>
      </c>
    </row>
    <row r="6780" spans="1:26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 s="1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 s="2">
        <v>19.75</v>
      </c>
      <c r="T6780" s="2">
        <v>1567</v>
      </c>
      <c r="U6780" t="s">
        <v>24</v>
      </c>
      <c r="V67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80" t="str">
        <f>IF(ChurnTable[[#This Row],[MonthlyCharges]]&lt;35,"Low (&lt;$35)",IF(ChurnTable[[#This Row],[MonthlyCharges]]&lt;70,"Medium ($35-$70)","High (&gt;$70)"))</f>
        <v>Low (&lt;$35)</v>
      </c>
      <c r="X6780">
        <f>ChurnTable[[#This Row],[MonthlyCharges]]*12</f>
        <v>237</v>
      </c>
      <c r="Y6780">
        <f>IF(ChurnTable[[#This Row],[Churn]]="Yes",1,0)</f>
        <v>0</v>
      </c>
      <c r="Z6780">
        <f>IF(ChurnTable[[#This Row],[Churn]]="Yes",ChurnTable[[#This Row],[MonthlyCharges]]*12,0)</f>
        <v>0</v>
      </c>
    </row>
    <row r="6781" spans="1:26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 s="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 s="2">
        <v>45</v>
      </c>
      <c r="T6781" s="2">
        <v>1242.45</v>
      </c>
      <c r="U6781" t="s">
        <v>24</v>
      </c>
      <c r="V67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81" t="str">
        <f>IF(ChurnTable[[#This Row],[MonthlyCharges]]&lt;35,"Low (&lt;$35)",IF(ChurnTable[[#This Row],[MonthlyCharges]]&lt;70,"Medium ($35-$70)","High (&gt;$70)"))</f>
        <v>Medium ($35-$70)</v>
      </c>
      <c r="X6781">
        <f>ChurnTable[[#This Row],[MonthlyCharges]]*12</f>
        <v>540</v>
      </c>
      <c r="Y6781">
        <f>IF(ChurnTable[[#This Row],[Churn]]="Yes",1,0)</f>
        <v>0</v>
      </c>
      <c r="Z6781">
        <f>IF(ChurnTable[[#This Row],[Churn]]="Yes",ChurnTable[[#This Row],[MonthlyCharges]]*12,0)</f>
        <v>0</v>
      </c>
    </row>
    <row r="6782" spans="1:26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 s="1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 s="2">
        <v>44.8</v>
      </c>
      <c r="T6782" s="2">
        <v>559.20000000000005</v>
      </c>
      <c r="U6782" t="s">
        <v>24</v>
      </c>
      <c r="V67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82" t="str">
        <f>IF(ChurnTable[[#This Row],[MonthlyCharges]]&lt;35,"Low (&lt;$35)",IF(ChurnTable[[#This Row],[MonthlyCharges]]&lt;70,"Medium ($35-$70)","High (&gt;$70)"))</f>
        <v>Medium ($35-$70)</v>
      </c>
      <c r="X6782">
        <f>ChurnTable[[#This Row],[MonthlyCharges]]*12</f>
        <v>537.59999999999991</v>
      </c>
      <c r="Y6782">
        <f>IF(ChurnTable[[#This Row],[Churn]]="Yes",1,0)</f>
        <v>0</v>
      </c>
      <c r="Z6782">
        <f>IF(ChurnTable[[#This Row],[Churn]]="Yes",ChurnTable[[#This Row],[MonthlyCharges]]*12,0)</f>
        <v>0</v>
      </c>
    </row>
    <row r="6783" spans="1:26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 s="1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 s="2">
        <v>69.650000000000006</v>
      </c>
      <c r="T6783" s="2">
        <v>220.1</v>
      </c>
      <c r="U6783" t="s">
        <v>23</v>
      </c>
      <c r="V67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83" t="str">
        <f>IF(ChurnTable[[#This Row],[MonthlyCharges]]&lt;35,"Low (&lt;$35)",IF(ChurnTable[[#This Row],[MonthlyCharges]]&lt;70,"Medium ($35-$70)","High (&gt;$70)"))</f>
        <v>Medium ($35-$70)</v>
      </c>
      <c r="X6783">
        <f>ChurnTable[[#This Row],[MonthlyCharges]]*12</f>
        <v>835.80000000000007</v>
      </c>
      <c r="Y6783">
        <f>IF(ChurnTable[[#This Row],[Churn]]="Yes",1,0)</f>
        <v>1</v>
      </c>
      <c r="Z6783">
        <f>IF(ChurnTable[[#This Row],[Churn]]="Yes",ChurnTable[[#This Row],[MonthlyCharges]]*12,0)</f>
        <v>835.80000000000007</v>
      </c>
    </row>
    <row r="6784" spans="1:26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 s="1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 s="2">
        <v>51.1</v>
      </c>
      <c r="T6784" s="2">
        <v>531.15</v>
      </c>
      <c r="U6784" t="s">
        <v>24</v>
      </c>
      <c r="V67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84" t="str">
        <f>IF(ChurnTable[[#This Row],[MonthlyCharges]]&lt;35,"Low (&lt;$35)",IF(ChurnTable[[#This Row],[MonthlyCharges]]&lt;70,"Medium ($35-$70)","High (&gt;$70)"))</f>
        <v>Medium ($35-$70)</v>
      </c>
      <c r="X6784">
        <f>ChurnTable[[#This Row],[MonthlyCharges]]*12</f>
        <v>613.20000000000005</v>
      </c>
      <c r="Y6784">
        <f>IF(ChurnTable[[#This Row],[Churn]]="Yes",1,0)</f>
        <v>0</v>
      </c>
      <c r="Z6784">
        <f>IF(ChurnTable[[#This Row],[Churn]]="Yes",ChurnTable[[#This Row],[MonthlyCharges]]*12,0)</f>
        <v>0</v>
      </c>
    </row>
    <row r="6785" spans="1:26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 s="1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 s="2">
        <v>53.15</v>
      </c>
      <c r="T6785" s="2">
        <v>1183.2</v>
      </c>
      <c r="U6785" t="s">
        <v>24</v>
      </c>
      <c r="V67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85" t="str">
        <f>IF(ChurnTable[[#This Row],[MonthlyCharges]]&lt;35,"Low (&lt;$35)",IF(ChurnTable[[#This Row],[MonthlyCharges]]&lt;70,"Medium ($35-$70)","High (&gt;$70)"))</f>
        <v>Medium ($35-$70)</v>
      </c>
      <c r="X6785">
        <f>ChurnTable[[#This Row],[MonthlyCharges]]*12</f>
        <v>637.79999999999995</v>
      </c>
      <c r="Y6785">
        <f>IF(ChurnTable[[#This Row],[Churn]]="Yes",1,0)</f>
        <v>0</v>
      </c>
      <c r="Z6785">
        <f>IF(ChurnTable[[#This Row],[Churn]]="Yes",ChurnTable[[#This Row],[MonthlyCharges]]*12,0)</f>
        <v>0</v>
      </c>
    </row>
    <row r="6786" spans="1:26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 s="1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 s="2">
        <v>24.7</v>
      </c>
      <c r="T6786" s="2">
        <v>465.85</v>
      </c>
      <c r="U6786" t="s">
        <v>24</v>
      </c>
      <c r="V67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86" t="str">
        <f>IF(ChurnTable[[#This Row],[MonthlyCharges]]&lt;35,"Low (&lt;$35)",IF(ChurnTable[[#This Row],[MonthlyCharges]]&lt;70,"Medium ($35-$70)","High (&gt;$70)"))</f>
        <v>Low (&lt;$35)</v>
      </c>
      <c r="X6786">
        <f>ChurnTable[[#This Row],[MonthlyCharges]]*12</f>
        <v>296.39999999999998</v>
      </c>
      <c r="Y6786">
        <f>IF(ChurnTable[[#This Row],[Churn]]="Yes",1,0)</f>
        <v>0</v>
      </c>
      <c r="Z6786">
        <f>IF(ChurnTable[[#This Row],[Churn]]="Yes",ChurnTable[[#This Row],[MonthlyCharges]]*12,0)</f>
        <v>0</v>
      </c>
    </row>
    <row r="6787" spans="1:26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 s="1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 s="2">
        <v>111.6</v>
      </c>
      <c r="T6787" s="2">
        <v>6876.05</v>
      </c>
      <c r="U6787" t="s">
        <v>23</v>
      </c>
      <c r="V67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87" t="str">
        <f>IF(ChurnTable[[#This Row],[MonthlyCharges]]&lt;35,"Low (&lt;$35)",IF(ChurnTable[[#This Row],[MonthlyCharges]]&lt;70,"Medium ($35-$70)","High (&gt;$70)"))</f>
        <v>High (&gt;$70)</v>
      </c>
      <c r="X6787">
        <f>ChurnTable[[#This Row],[MonthlyCharges]]*12</f>
        <v>1339.1999999999998</v>
      </c>
      <c r="Y6787">
        <f>IF(ChurnTable[[#This Row],[Churn]]="Yes",1,0)</f>
        <v>1</v>
      </c>
      <c r="Z6787">
        <f>IF(ChurnTable[[#This Row],[Churn]]="Yes",ChurnTable[[#This Row],[MonthlyCharges]]*12,0)</f>
        <v>1339.1999999999998</v>
      </c>
    </row>
    <row r="6788" spans="1:26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 s="1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 s="2">
        <v>48.55</v>
      </c>
      <c r="T6788" s="2">
        <v>501</v>
      </c>
      <c r="U6788" t="s">
        <v>23</v>
      </c>
      <c r="V67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88" t="str">
        <f>IF(ChurnTable[[#This Row],[MonthlyCharges]]&lt;35,"Low (&lt;$35)",IF(ChurnTable[[#This Row],[MonthlyCharges]]&lt;70,"Medium ($35-$70)","High (&gt;$70)"))</f>
        <v>Medium ($35-$70)</v>
      </c>
      <c r="X6788">
        <f>ChurnTable[[#This Row],[MonthlyCharges]]*12</f>
        <v>582.59999999999991</v>
      </c>
      <c r="Y6788">
        <f>IF(ChurnTable[[#This Row],[Churn]]="Yes",1,0)</f>
        <v>1</v>
      </c>
      <c r="Z6788">
        <f>IF(ChurnTable[[#This Row],[Churn]]="Yes",ChurnTable[[#This Row],[MonthlyCharges]]*12,0)</f>
        <v>582.59999999999991</v>
      </c>
    </row>
    <row r="6789" spans="1:26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 s="1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 s="2">
        <v>109.95</v>
      </c>
      <c r="T6789" s="2">
        <v>3782.4</v>
      </c>
      <c r="U6789" t="s">
        <v>24</v>
      </c>
      <c r="V67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89" t="str">
        <f>IF(ChurnTable[[#This Row],[MonthlyCharges]]&lt;35,"Low (&lt;$35)",IF(ChurnTable[[#This Row],[MonthlyCharges]]&lt;70,"Medium ($35-$70)","High (&gt;$70)"))</f>
        <v>High (&gt;$70)</v>
      </c>
      <c r="X6789">
        <f>ChurnTable[[#This Row],[MonthlyCharges]]*12</f>
        <v>1319.4</v>
      </c>
      <c r="Y6789">
        <f>IF(ChurnTable[[#This Row],[Churn]]="Yes",1,0)</f>
        <v>0</v>
      </c>
      <c r="Z6789">
        <f>IF(ChurnTable[[#This Row],[Churn]]="Yes",ChurnTable[[#This Row],[MonthlyCharges]]*12,0)</f>
        <v>0</v>
      </c>
    </row>
    <row r="6790" spans="1:26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 s="1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 s="2">
        <v>20.8</v>
      </c>
      <c r="T6790" s="2">
        <v>460.2</v>
      </c>
      <c r="U6790" t="s">
        <v>24</v>
      </c>
      <c r="V67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90" t="str">
        <f>IF(ChurnTable[[#This Row],[MonthlyCharges]]&lt;35,"Low (&lt;$35)",IF(ChurnTable[[#This Row],[MonthlyCharges]]&lt;70,"Medium ($35-$70)","High (&gt;$70)"))</f>
        <v>Low (&lt;$35)</v>
      </c>
      <c r="X6790">
        <f>ChurnTable[[#This Row],[MonthlyCharges]]*12</f>
        <v>249.60000000000002</v>
      </c>
      <c r="Y6790">
        <f>IF(ChurnTable[[#This Row],[Churn]]="Yes",1,0)</f>
        <v>0</v>
      </c>
      <c r="Z6790">
        <f>IF(ChurnTable[[#This Row],[Churn]]="Yes",ChurnTable[[#This Row],[MonthlyCharges]]*12,0)</f>
        <v>0</v>
      </c>
    </row>
    <row r="6791" spans="1:26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 s="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 s="2">
        <v>20.2</v>
      </c>
      <c r="T6791" s="2">
        <v>20.2</v>
      </c>
      <c r="U6791" t="s">
        <v>23</v>
      </c>
      <c r="V67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91" t="str">
        <f>IF(ChurnTable[[#This Row],[MonthlyCharges]]&lt;35,"Low (&lt;$35)",IF(ChurnTable[[#This Row],[MonthlyCharges]]&lt;70,"Medium ($35-$70)","High (&gt;$70)"))</f>
        <v>Low (&lt;$35)</v>
      </c>
      <c r="X6791">
        <f>ChurnTable[[#This Row],[MonthlyCharges]]*12</f>
        <v>242.39999999999998</v>
      </c>
      <c r="Y6791">
        <f>IF(ChurnTable[[#This Row],[Churn]]="Yes",1,0)</f>
        <v>1</v>
      </c>
      <c r="Z6791">
        <f>IF(ChurnTable[[#This Row],[Churn]]="Yes",ChurnTable[[#This Row],[MonthlyCharges]]*12,0)</f>
        <v>242.39999999999998</v>
      </c>
    </row>
    <row r="6792" spans="1:26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 s="1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 s="2">
        <v>25.6</v>
      </c>
      <c r="T6792" s="2">
        <v>1790.35</v>
      </c>
      <c r="U6792" t="s">
        <v>24</v>
      </c>
      <c r="V67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92" t="str">
        <f>IF(ChurnTable[[#This Row],[MonthlyCharges]]&lt;35,"Low (&lt;$35)",IF(ChurnTable[[#This Row],[MonthlyCharges]]&lt;70,"Medium ($35-$70)","High (&gt;$70)"))</f>
        <v>Low (&lt;$35)</v>
      </c>
      <c r="X6792">
        <f>ChurnTable[[#This Row],[MonthlyCharges]]*12</f>
        <v>307.20000000000005</v>
      </c>
      <c r="Y6792">
        <f>IF(ChurnTable[[#This Row],[Churn]]="Yes",1,0)</f>
        <v>0</v>
      </c>
      <c r="Z6792">
        <f>IF(ChurnTable[[#This Row],[Churn]]="Yes",ChurnTable[[#This Row],[MonthlyCharges]]*12,0)</f>
        <v>0</v>
      </c>
    </row>
    <row r="6793" spans="1:26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 s="1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 s="2">
        <v>39.65</v>
      </c>
      <c r="T6793" s="2">
        <v>733.35</v>
      </c>
      <c r="U6793" t="s">
        <v>23</v>
      </c>
      <c r="V67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793" t="str">
        <f>IF(ChurnTable[[#This Row],[MonthlyCharges]]&lt;35,"Low (&lt;$35)",IF(ChurnTable[[#This Row],[MonthlyCharges]]&lt;70,"Medium ($35-$70)","High (&gt;$70)"))</f>
        <v>Medium ($35-$70)</v>
      </c>
      <c r="X6793">
        <f>ChurnTable[[#This Row],[MonthlyCharges]]*12</f>
        <v>475.79999999999995</v>
      </c>
      <c r="Y6793">
        <f>IF(ChurnTable[[#This Row],[Churn]]="Yes",1,0)</f>
        <v>1</v>
      </c>
      <c r="Z6793">
        <f>IF(ChurnTable[[#This Row],[Churn]]="Yes",ChurnTable[[#This Row],[MonthlyCharges]]*12,0)</f>
        <v>475.79999999999995</v>
      </c>
    </row>
    <row r="6794" spans="1:26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 s="1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 s="2">
        <v>24.9</v>
      </c>
      <c r="T6794" s="2">
        <v>1334</v>
      </c>
      <c r="U6794" t="s">
        <v>23</v>
      </c>
      <c r="V67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94" t="str">
        <f>IF(ChurnTable[[#This Row],[MonthlyCharges]]&lt;35,"Low (&lt;$35)",IF(ChurnTable[[#This Row],[MonthlyCharges]]&lt;70,"Medium ($35-$70)","High (&gt;$70)"))</f>
        <v>Low (&lt;$35)</v>
      </c>
      <c r="X6794">
        <f>ChurnTable[[#This Row],[MonthlyCharges]]*12</f>
        <v>298.79999999999995</v>
      </c>
      <c r="Y6794">
        <f>IF(ChurnTable[[#This Row],[Churn]]="Yes",1,0)</f>
        <v>1</v>
      </c>
      <c r="Z6794">
        <f>IF(ChurnTable[[#This Row],[Churn]]="Yes",ChurnTable[[#This Row],[MonthlyCharges]]*12,0)</f>
        <v>298.79999999999995</v>
      </c>
    </row>
    <row r="6795" spans="1:26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 s="1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 s="2">
        <v>108.4</v>
      </c>
      <c r="T6795" s="2">
        <v>7767.25</v>
      </c>
      <c r="U6795" t="s">
        <v>24</v>
      </c>
      <c r="V67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795" t="str">
        <f>IF(ChurnTable[[#This Row],[MonthlyCharges]]&lt;35,"Low (&lt;$35)",IF(ChurnTable[[#This Row],[MonthlyCharges]]&lt;70,"Medium ($35-$70)","High (&gt;$70)"))</f>
        <v>High (&gt;$70)</v>
      </c>
      <c r="X6795">
        <f>ChurnTable[[#This Row],[MonthlyCharges]]*12</f>
        <v>1300.8000000000002</v>
      </c>
      <c r="Y6795">
        <f>IF(ChurnTable[[#This Row],[Churn]]="Yes",1,0)</f>
        <v>0</v>
      </c>
      <c r="Z6795">
        <f>IF(ChurnTable[[#This Row],[Churn]]="Yes",ChurnTable[[#This Row],[MonthlyCharges]]*12,0)</f>
        <v>0</v>
      </c>
    </row>
    <row r="6796" spans="1:26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 s="1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 s="2">
        <v>19.55</v>
      </c>
      <c r="T6796" s="2">
        <v>876.15</v>
      </c>
      <c r="U6796" t="s">
        <v>24</v>
      </c>
      <c r="V67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96" t="str">
        <f>IF(ChurnTable[[#This Row],[MonthlyCharges]]&lt;35,"Low (&lt;$35)",IF(ChurnTable[[#This Row],[MonthlyCharges]]&lt;70,"Medium ($35-$70)","High (&gt;$70)"))</f>
        <v>Low (&lt;$35)</v>
      </c>
      <c r="X6796">
        <f>ChurnTable[[#This Row],[MonthlyCharges]]*12</f>
        <v>234.60000000000002</v>
      </c>
      <c r="Y6796">
        <f>IF(ChurnTable[[#This Row],[Churn]]="Yes",1,0)</f>
        <v>0</v>
      </c>
      <c r="Z6796">
        <f>IF(ChurnTable[[#This Row],[Churn]]="Yes",ChurnTable[[#This Row],[MonthlyCharges]]*12,0)</f>
        <v>0</v>
      </c>
    </row>
    <row r="6797" spans="1:26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 s="1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 s="2">
        <v>85.1</v>
      </c>
      <c r="T6797" s="2">
        <v>4600.95</v>
      </c>
      <c r="U6797" t="s">
        <v>24</v>
      </c>
      <c r="V67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797" t="str">
        <f>IF(ChurnTable[[#This Row],[MonthlyCharges]]&lt;35,"Low (&lt;$35)",IF(ChurnTable[[#This Row],[MonthlyCharges]]&lt;70,"Medium ($35-$70)","High (&gt;$70)"))</f>
        <v>High (&gt;$70)</v>
      </c>
      <c r="X6797">
        <f>ChurnTable[[#This Row],[MonthlyCharges]]*12</f>
        <v>1021.1999999999999</v>
      </c>
      <c r="Y6797">
        <f>IF(ChurnTable[[#This Row],[Churn]]="Yes",1,0)</f>
        <v>0</v>
      </c>
      <c r="Z6797">
        <f>IF(ChurnTable[[#This Row],[Churn]]="Yes",ChurnTable[[#This Row],[MonthlyCharges]]*12,0)</f>
        <v>0</v>
      </c>
    </row>
    <row r="6798" spans="1:26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 s="1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 s="2">
        <v>56.7</v>
      </c>
      <c r="T6798" s="2">
        <v>113.55</v>
      </c>
      <c r="U6798" t="s">
        <v>23</v>
      </c>
      <c r="V67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798" t="str">
        <f>IF(ChurnTable[[#This Row],[MonthlyCharges]]&lt;35,"Low (&lt;$35)",IF(ChurnTable[[#This Row],[MonthlyCharges]]&lt;70,"Medium ($35-$70)","High (&gt;$70)"))</f>
        <v>Medium ($35-$70)</v>
      </c>
      <c r="X6798">
        <f>ChurnTable[[#This Row],[MonthlyCharges]]*12</f>
        <v>680.40000000000009</v>
      </c>
      <c r="Y6798">
        <f>IF(ChurnTable[[#This Row],[Churn]]="Yes",1,0)</f>
        <v>1</v>
      </c>
      <c r="Z6798">
        <f>IF(ChurnTable[[#This Row],[Churn]]="Yes",ChurnTable[[#This Row],[MonthlyCharges]]*12,0)</f>
        <v>680.40000000000009</v>
      </c>
    </row>
    <row r="6799" spans="1:26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 s="1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 s="2">
        <v>69.05</v>
      </c>
      <c r="T6799" s="2">
        <v>1793.25</v>
      </c>
      <c r="U6799" t="s">
        <v>24</v>
      </c>
      <c r="V67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799" t="str">
        <f>IF(ChurnTable[[#This Row],[MonthlyCharges]]&lt;35,"Low (&lt;$35)",IF(ChurnTable[[#This Row],[MonthlyCharges]]&lt;70,"Medium ($35-$70)","High (&gt;$70)"))</f>
        <v>Medium ($35-$70)</v>
      </c>
      <c r="X6799">
        <f>ChurnTable[[#This Row],[MonthlyCharges]]*12</f>
        <v>828.59999999999991</v>
      </c>
      <c r="Y6799">
        <f>IF(ChurnTable[[#This Row],[Churn]]="Yes",1,0)</f>
        <v>0</v>
      </c>
      <c r="Z6799">
        <f>IF(ChurnTable[[#This Row],[Churn]]="Yes",ChurnTable[[#This Row],[MonthlyCharges]]*12,0)</f>
        <v>0</v>
      </c>
    </row>
    <row r="6800" spans="1:26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 s="1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 s="2">
        <v>70.150000000000006</v>
      </c>
      <c r="T6800" s="2">
        <v>886.7</v>
      </c>
      <c r="U6800" t="s">
        <v>24</v>
      </c>
      <c r="V68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00" t="str">
        <f>IF(ChurnTable[[#This Row],[MonthlyCharges]]&lt;35,"Low (&lt;$35)",IF(ChurnTable[[#This Row],[MonthlyCharges]]&lt;70,"Medium ($35-$70)","High (&gt;$70)"))</f>
        <v>High (&gt;$70)</v>
      </c>
      <c r="X6800">
        <f>ChurnTable[[#This Row],[MonthlyCharges]]*12</f>
        <v>841.80000000000007</v>
      </c>
      <c r="Y6800">
        <f>IF(ChurnTable[[#This Row],[Churn]]="Yes",1,0)</f>
        <v>0</v>
      </c>
      <c r="Z6800">
        <f>IF(ChurnTable[[#This Row],[Churn]]="Yes",ChurnTable[[#This Row],[MonthlyCharges]]*12,0)</f>
        <v>0</v>
      </c>
    </row>
    <row r="6801" spans="1:26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 s="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 s="2">
        <v>111.15</v>
      </c>
      <c r="T6801" s="2">
        <v>7737.55</v>
      </c>
      <c r="U6801" t="s">
        <v>24</v>
      </c>
      <c r="V68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01" t="str">
        <f>IF(ChurnTable[[#This Row],[MonthlyCharges]]&lt;35,"Low (&lt;$35)",IF(ChurnTable[[#This Row],[MonthlyCharges]]&lt;70,"Medium ($35-$70)","High (&gt;$70)"))</f>
        <v>High (&gt;$70)</v>
      </c>
      <c r="X6801">
        <f>ChurnTable[[#This Row],[MonthlyCharges]]*12</f>
        <v>1333.8000000000002</v>
      </c>
      <c r="Y6801">
        <f>IF(ChurnTable[[#This Row],[Churn]]="Yes",1,0)</f>
        <v>0</v>
      </c>
      <c r="Z6801">
        <f>IF(ChurnTable[[#This Row],[Churn]]="Yes",ChurnTable[[#This Row],[MonthlyCharges]]*12,0)</f>
        <v>0</v>
      </c>
    </row>
    <row r="6802" spans="1:26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 s="1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 s="2">
        <v>105.95</v>
      </c>
      <c r="T6802" s="2">
        <v>1348.9</v>
      </c>
      <c r="U6802" t="s">
        <v>23</v>
      </c>
      <c r="V68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02" t="str">
        <f>IF(ChurnTable[[#This Row],[MonthlyCharges]]&lt;35,"Low (&lt;$35)",IF(ChurnTable[[#This Row],[MonthlyCharges]]&lt;70,"Medium ($35-$70)","High (&gt;$70)"))</f>
        <v>High (&gt;$70)</v>
      </c>
      <c r="X6802">
        <f>ChurnTable[[#This Row],[MonthlyCharges]]*12</f>
        <v>1271.4000000000001</v>
      </c>
      <c r="Y6802">
        <f>IF(ChurnTable[[#This Row],[Churn]]="Yes",1,0)</f>
        <v>1</v>
      </c>
      <c r="Z6802">
        <f>IF(ChurnTable[[#This Row],[Churn]]="Yes",ChurnTable[[#This Row],[MonthlyCharges]]*12,0)</f>
        <v>1271.4000000000001</v>
      </c>
    </row>
    <row r="6803" spans="1:26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 s="1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 s="2">
        <v>89.35</v>
      </c>
      <c r="T6803" s="2">
        <v>1686.85</v>
      </c>
      <c r="U6803" t="s">
        <v>24</v>
      </c>
      <c r="V68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03" t="str">
        <f>IF(ChurnTable[[#This Row],[MonthlyCharges]]&lt;35,"Low (&lt;$35)",IF(ChurnTable[[#This Row],[MonthlyCharges]]&lt;70,"Medium ($35-$70)","High (&gt;$70)"))</f>
        <v>High (&gt;$70)</v>
      </c>
      <c r="X6803">
        <f>ChurnTable[[#This Row],[MonthlyCharges]]*12</f>
        <v>1072.1999999999998</v>
      </c>
      <c r="Y6803">
        <f>IF(ChurnTable[[#This Row],[Churn]]="Yes",1,0)</f>
        <v>0</v>
      </c>
      <c r="Z6803">
        <f>IF(ChurnTable[[#This Row],[Churn]]="Yes",ChurnTable[[#This Row],[MonthlyCharges]]*12,0)</f>
        <v>0</v>
      </c>
    </row>
    <row r="6804" spans="1:26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 s="1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 s="2">
        <v>89.1</v>
      </c>
      <c r="T6804" s="2">
        <v>1879.25</v>
      </c>
      <c r="U6804" t="s">
        <v>24</v>
      </c>
      <c r="V68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04" t="str">
        <f>IF(ChurnTable[[#This Row],[MonthlyCharges]]&lt;35,"Low (&lt;$35)",IF(ChurnTable[[#This Row],[MonthlyCharges]]&lt;70,"Medium ($35-$70)","High (&gt;$70)"))</f>
        <v>High (&gt;$70)</v>
      </c>
      <c r="X6804">
        <f>ChurnTable[[#This Row],[MonthlyCharges]]*12</f>
        <v>1069.1999999999998</v>
      </c>
      <c r="Y6804">
        <f>IF(ChurnTable[[#This Row],[Churn]]="Yes",1,0)</f>
        <v>0</v>
      </c>
      <c r="Z6804">
        <f>IF(ChurnTable[[#This Row],[Churn]]="Yes",ChurnTable[[#This Row],[MonthlyCharges]]*12,0)</f>
        <v>0</v>
      </c>
    </row>
    <row r="6805" spans="1:26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 s="1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 s="2">
        <v>91.25</v>
      </c>
      <c r="T6805" s="2">
        <v>4013.8</v>
      </c>
      <c r="U6805" t="s">
        <v>24</v>
      </c>
      <c r="V68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05" t="str">
        <f>IF(ChurnTable[[#This Row],[MonthlyCharges]]&lt;35,"Low (&lt;$35)",IF(ChurnTable[[#This Row],[MonthlyCharges]]&lt;70,"Medium ($35-$70)","High (&gt;$70)"))</f>
        <v>High (&gt;$70)</v>
      </c>
      <c r="X6805">
        <f>ChurnTable[[#This Row],[MonthlyCharges]]*12</f>
        <v>1095</v>
      </c>
      <c r="Y6805">
        <f>IF(ChurnTable[[#This Row],[Churn]]="Yes",1,0)</f>
        <v>0</v>
      </c>
      <c r="Z6805">
        <f>IF(ChurnTable[[#This Row],[Churn]]="Yes",ChurnTable[[#This Row],[MonthlyCharges]]*12,0)</f>
        <v>0</v>
      </c>
    </row>
    <row r="6806" spans="1:26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 s="1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 s="2">
        <v>90.35</v>
      </c>
      <c r="T6806" s="2">
        <v>434.5</v>
      </c>
      <c r="U6806" t="s">
        <v>24</v>
      </c>
      <c r="V68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06" t="str">
        <f>IF(ChurnTable[[#This Row],[MonthlyCharges]]&lt;35,"Low (&lt;$35)",IF(ChurnTable[[#This Row],[MonthlyCharges]]&lt;70,"Medium ($35-$70)","High (&gt;$70)"))</f>
        <v>High (&gt;$70)</v>
      </c>
      <c r="X6806">
        <f>ChurnTable[[#This Row],[MonthlyCharges]]*12</f>
        <v>1084.1999999999998</v>
      </c>
      <c r="Y6806">
        <f>IF(ChurnTable[[#This Row],[Churn]]="Yes",1,0)</f>
        <v>0</v>
      </c>
      <c r="Z6806">
        <f>IF(ChurnTable[[#This Row],[Churn]]="Yes",ChurnTable[[#This Row],[MonthlyCharges]]*12,0)</f>
        <v>0</v>
      </c>
    </row>
    <row r="6807" spans="1:26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 s="1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 s="2">
        <v>105.55</v>
      </c>
      <c r="T6807" s="2">
        <v>7195.35</v>
      </c>
      <c r="U6807" t="s">
        <v>24</v>
      </c>
      <c r="V68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07" t="str">
        <f>IF(ChurnTable[[#This Row],[MonthlyCharges]]&lt;35,"Low (&lt;$35)",IF(ChurnTable[[#This Row],[MonthlyCharges]]&lt;70,"Medium ($35-$70)","High (&gt;$70)"))</f>
        <v>High (&gt;$70)</v>
      </c>
      <c r="X6807">
        <f>ChurnTable[[#This Row],[MonthlyCharges]]*12</f>
        <v>1266.5999999999999</v>
      </c>
      <c r="Y6807">
        <f>IF(ChurnTable[[#This Row],[Churn]]="Yes",1,0)</f>
        <v>0</v>
      </c>
      <c r="Z6807">
        <f>IF(ChurnTable[[#This Row],[Churn]]="Yes",ChurnTable[[#This Row],[MonthlyCharges]]*12,0)</f>
        <v>0</v>
      </c>
    </row>
    <row r="6808" spans="1:26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 s="1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 s="2">
        <v>19.100000000000001</v>
      </c>
      <c r="T6808" s="2">
        <v>780.1</v>
      </c>
      <c r="U6808" t="s">
        <v>24</v>
      </c>
      <c r="V68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08" t="str">
        <f>IF(ChurnTable[[#This Row],[MonthlyCharges]]&lt;35,"Low (&lt;$35)",IF(ChurnTable[[#This Row],[MonthlyCharges]]&lt;70,"Medium ($35-$70)","High (&gt;$70)"))</f>
        <v>Low (&lt;$35)</v>
      </c>
      <c r="X6808">
        <f>ChurnTable[[#This Row],[MonthlyCharges]]*12</f>
        <v>229.20000000000002</v>
      </c>
      <c r="Y6808">
        <f>IF(ChurnTable[[#This Row],[Churn]]="Yes",1,0)</f>
        <v>0</v>
      </c>
      <c r="Z6808">
        <f>IF(ChurnTable[[#This Row],[Churn]]="Yes",ChurnTable[[#This Row],[MonthlyCharges]]*12,0)</f>
        <v>0</v>
      </c>
    </row>
    <row r="6809" spans="1:26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 s="1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 s="2">
        <v>20.399999999999999</v>
      </c>
      <c r="T6809" s="2">
        <v>107.6</v>
      </c>
      <c r="U6809" t="s">
        <v>24</v>
      </c>
      <c r="V68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09" t="str">
        <f>IF(ChurnTable[[#This Row],[MonthlyCharges]]&lt;35,"Low (&lt;$35)",IF(ChurnTable[[#This Row],[MonthlyCharges]]&lt;70,"Medium ($35-$70)","High (&gt;$70)"))</f>
        <v>Low (&lt;$35)</v>
      </c>
      <c r="X6809">
        <f>ChurnTable[[#This Row],[MonthlyCharges]]*12</f>
        <v>244.79999999999998</v>
      </c>
      <c r="Y6809">
        <f>IF(ChurnTable[[#This Row],[Churn]]="Yes",1,0)</f>
        <v>0</v>
      </c>
      <c r="Z6809">
        <f>IF(ChurnTable[[#This Row],[Churn]]="Yes",ChurnTable[[#This Row],[MonthlyCharges]]*12,0)</f>
        <v>0</v>
      </c>
    </row>
    <row r="6810" spans="1:26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 s="1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 s="2">
        <v>100.45</v>
      </c>
      <c r="T6810" s="2">
        <v>3801.7</v>
      </c>
      <c r="U6810" t="s">
        <v>24</v>
      </c>
      <c r="V68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10" t="str">
        <f>IF(ChurnTable[[#This Row],[MonthlyCharges]]&lt;35,"Low (&lt;$35)",IF(ChurnTable[[#This Row],[MonthlyCharges]]&lt;70,"Medium ($35-$70)","High (&gt;$70)"))</f>
        <v>High (&gt;$70)</v>
      </c>
      <c r="X6810">
        <f>ChurnTable[[#This Row],[MonthlyCharges]]*12</f>
        <v>1205.4000000000001</v>
      </c>
      <c r="Y6810">
        <f>IF(ChurnTable[[#This Row],[Churn]]="Yes",1,0)</f>
        <v>0</v>
      </c>
      <c r="Z6810">
        <f>IF(ChurnTable[[#This Row],[Churn]]="Yes",ChurnTable[[#This Row],[MonthlyCharges]]*12,0)</f>
        <v>0</v>
      </c>
    </row>
    <row r="6811" spans="1:26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 s="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 s="2">
        <v>74.95</v>
      </c>
      <c r="T6811" s="2">
        <v>308.7</v>
      </c>
      <c r="U6811" t="s">
        <v>23</v>
      </c>
      <c r="V68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11" t="str">
        <f>IF(ChurnTable[[#This Row],[MonthlyCharges]]&lt;35,"Low (&lt;$35)",IF(ChurnTable[[#This Row],[MonthlyCharges]]&lt;70,"Medium ($35-$70)","High (&gt;$70)"))</f>
        <v>High (&gt;$70)</v>
      </c>
      <c r="X6811">
        <f>ChurnTable[[#This Row],[MonthlyCharges]]*12</f>
        <v>899.40000000000009</v>
      </c>
      <c r="Y6811">
        <f>IF(ChurnTable[[#This Row],[Churn]]="Yes",1,0)</f>
        <v>1</v>
      </c>
      <c r="Z6811">
        <f>IF(ChurnTable[[#This Row],[Churn]]="Yes",ChurnTable[[#This Row],[MonthlyCharges]]*12,0)</f>
        <v>899.40000000000009</v>
      </c>
    </row>
    <row r="6812" spans="1:26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 s="1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 s="2">
        <v>29.7</v>
      </c>
      <c r="T6812" s="2">
        <v>438.25</v>
      </c>
      <c r="U6812" t="s">
        <v>23</v>
      </c>
      <c r="V68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12" t="str">
        <f>IF(ChurnTable[[#This Row],[MonthlyCharges]]&lt;35,"Low (&lt;$35)",IF(ChurnTable[[#This Row],[MonthlyCharges]]&lt;70,"Medium ($35-$70)","High (&gt;$70)"))</f>
        <v>Low (&lt;$35)</v>
      </c>
      <c r="X6812">
        <f>ChurnTable[[#This Row],[MonthlyCharges]]*12</f>
        <v>356.4</v>
      </c>
      <c r="Y6812">
        <f>IF(ChurnTable[[#This Row],[Churn]]="Yes",1,0)</f>
        <v>1</v>
      </c>
      <c r="Z6812">
        <f>IF(ChurnTable[[#This Row],[Churn]]="Yes",ChurnTable[[#This Row],[MonthlyCharges]]*12,0)</f>
        <v>356.4</v>
      </c>
    </row>
    <row r="6813" spans="1:26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 s="1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 s="2">
        <v>50.35</v>
      </c>
      <c r="T6813" s="2">
        <v>50.35</v>
      </c>
      <c r="U6813" t="s">
        <v>23</v>
      </c>
      <c r="V68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13" t="str">
        <f>IF(ChurnTable[[#This Row],[MonthlyCharges]]&lt;35,"Low (&lt;$35)",IF(ChurnTable[[#This Row],[MonthlyCharges]]&lt;70,"Medium ($35-$70)","High (&gt;$70)"))</f>
        <v>Medium ($35-$70)</v>
      </c>
      <c r="X6813">
        <f>ChurnTable[[#This Row],[MonthlyCharges]]*12</f>
        <v>604.20000000000005</v>
      </c>
      <c r="Y6813">
        <f>IF(ChurnTable[[#This Row],[Churn]]="Yes",1,0)</f>
        <v>1</v>
      </c>
      <c r="Z6813">
        <f>IF(ChurnTable[[#This Row],[Churn]]="Yes",ChurnTable[[#This Row],[MonthlyCharges]]*12,0)</f>
        <v>604.20000000000005</v>
      </c>
    </row>
    <row r="6814" spans="1:26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 s="1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 s="2">
        <v>85.7</v>
      </c>
      <c r="T6814" s="2">
        <v>3778.1</v>
      </c>
      <c r="U6814" t="s">
        <v>24</v>
      </c>
      <c r="V68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14" t="str">
        <f>IF(ChurnTable[[#This Row],[MonthlyCharges]]&lt;35,"Low (&lt;$35)",IF(ChurnTable[[#This Row],[MonthlyCharges]]&lt;70,"Medium ($35-$70)","High (&gt;$70)"))</f>
        <v>High (&gt;$70)</v>
      </c>
      <c r="X6814">
        <f>ChurnTable[[#This Row],[MonthlyCharges]]*12</f>
        <v>1028.4000000000001</v>
      </c>
      <c r="Y6814">
        <f>IF(ChurnTable[[#This Row],[Churn]]="Yes",1,0)</f>
        <v>0</v>
      </c>
      <c r="Z6814">
        <f>IF(ChurnTable[[#This Row],[Churn]]="Yes",ChurnTable[[#This Row],[MonthlyCharges]]*12,0)</f>
        <v>0</v>
      </c>
    </row>
    <row r="6815" spans="1:26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 s="1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 s="2">
        <v>47.85</v>
      </c>
      <c r="T6815" s="2">
        <v>3147.5</v>
      </c>
      <c r="U6815" t="s">
        <v>23</v>
      </c>
      <c r="V68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15" t="str">
        <f>IF(ChurnTable[[#This Row],[MonthlyCharges]]&lt;35,"Low (&lt;$35)",IF(ChurnTable[[#This Row],[MonthlyCharges]]&lt;70,"Medium ($35-$70)","High (&gt;$70)"))</f>
        <v>Medium ($35-$70)</v>
      </c>
      <c r="X6815">
        <f>ChurnTable[[#This Row],[MonthlyCharges]]*12</f>
        <v>574.20000000000005</v>
      </c>
      <c r="Y6815">
        <f>IF(ChurnTable[[#This Row],[Churn]]="Yes",1,0)</f>
        <v>1</v>
      </c>
      <c r="Z6815">
        <f>IF(ChurnTable[[#This Row],[Churn]]="Yes",ChurnTable[[#This Row],[MonthlyCharges]]*12,0)</f>
        <v>574.20000000000005</v>
      </c>
    </row>
    <row r="6816" spans="1:26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 s="1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 s="2">
        <v>94</v>
      </c>
      <c r="T6816" s="2">
        <v>5438.95</v>
      </c>
      <c r="U6816" t="s">
        <v>24</v>
      </c>
      <c r="V68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16" t="str">
        <f>IF(ChurnTable[[#This Row],[MonthlyCharges]]&lt;35,"Low (&lt;$35)",IF(ChurnTable[[#This Row],[MonthlyCharges]]&lt;70,"Medium ($35-$70)","High (&gt;$70)"))</f>
        <v>High (&gt;$70)</v>
      </c>
      <c r="X6816">
        <f>ChurnTable[[#This Row],[MonthlyCharges]]*12</f>
        <v>1128</v>
      </c>
      <c r="Y6816">
        <f>IF(ChurnTable[[#This Row],[Churn]]="Yes",1,0)</f>
        <v>0</v>
      </c>
      <c r="Z6816">
        <f>IF(ChurnTable[[#This Row],[Churn]]="Yes",ChurnTable[[#This Row],[MonthlyCharges]]*12,0)</f>
        <v>0</v>
      </c>
    </row>
    <row r="6817" spans="1:26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 s="1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 s="2">
        <v>69.849999999999994</v>
      </c>
      <c r="T6817" s="2">
        <v>5102.3500000000004</v>
      </c>
      <c r="U6817" t="s">
        <v>24</v>
      </c>
      <c r="V68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17" t="str">
        <f>IF(ChurnTable[[#This Row],[MonthlyCharges]]&lt;35,"Low (&lt;$35)",IF(ChurnTable[[#This Row],[MonthlyCharges]]&lt;70,"Medium ($35-$70)","High (&gt;$70)"))</f>
        <v>Medium ($35-$70)</v>
      </c>
      <c r="X6817">
        <f>ChurnTable[[#This Row],[MonthlyCharges]]*12</f>
        <v>838.19999999999993</v>
      </c>
      <c r="Y6817">
        <f>IF(ChurnTable[[#This Row],[Churn]]="Yes",1,0)</f>
        <v>0</v>
      </c>
      <c r="Z6817">
        <f>IF(ChurnTable[[#This Row],[Churn]]="Yes",ChurnTable[[#This Row],[MonthlyCharges]]*12,0)</f>
        <v>0</v>
      </c>
    </row>
    <row r="6818" spans="1:26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 s="1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 s="2">
        <v>70.3</v>
      </c>
      <c r="T6818" s="2">
        <v>70.3</v>
      </c>
      <c r="U6818" t="s">
        <v>23</v>
      </c>
      <c r="V68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18" t="str">
        <f>IF(ChurnTable[[#This Row],[MonthlyCharges]]&lt;35,"Low (&lt;$35)",IF(ChurnTable[[#This Row],[MonthlyCharges]]&lt;70,"Medium ($35-$70)","High (&gt;$70)"))</f>
        <v>High (&gt;$70)</v>
      </c>
      <c r="X6818">
        <f>ChurnTable[[#This Row],[MonthlyCharges]]*12</f>
        <v>843.59999999999991</v>
      </c>
      <c r="Y6818">
        <f>IF(ChurnTable[[#This Row],[Churn]]="Yes",1,0)</f>
        <v>1</v>
      </c>
      <c r="Z6818">
        <f>IF(ChurnTable[[#This Row],[Churn]]="Yes",ChurnTable[[#This Row],[MonthlyCharges]]*12,0)</f>
        <v>843.59999999999991</v>
      </c>
    </row>
    <row r="6819" spans="1:26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 s="1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 s="2">
        <v>25.85</v>
      </c>
      <c r="T6819" s="2">
        <v>1872.2</v>
      </c>
      <c r="U6819" t="s">
        <v>24</v>
      </c>
      <c r="V68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19" t="str">
        <f>IF(ChurnTable[[#This Row],[MonthlyCharges]]&lt;35,"Low (&lt;$35)",IF(ChurnTable[[#This Row],[MonthlyCharges]]&lt;70,"Medium ($35-$70)","High (&gt;$70)"))</f>
        <v>Low (&lt;$35)</v>
      </c>
      <c r="X6819">
        <f>ChurnTable[[#This Row],[MonthlyCharges]]*12</f>
        <v>310.20000000000005</v>
      </c>
      <c r="Y6819">
        <f>IF(ChurnTable[[#This Row],[Churn]]="Yes",1,0)</f>
        <v>0</v>
      </c>
      <c r="Z6819">
        <f>IF(ChurnTable[[#This Row],[Churn]]="Yes",ChurnTable[[#This Row],[MonthlyCharges]]*12,0)</f>
        <v>0</v>
      </c>
    </row>
    <row r="6820" spans="1:26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 s="1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 s="2">
        <v>71.099999999999994</v>
      </c>
      <c r="T6820" s="2">
        <v>213.35</v>
      </c>
      <c r="U6820" t="s">
        <v>24</v>
      </c>
      <c r="V68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20" t="str">
        <f>IF(ChurnTable[[#This Row],[MonthlyCharges]]&lt;35,"Low (&lt;$35)",IF(ChurnTable[[#This Row],[MonthlyCharges]]&lt;70,"Medium ($35-$70)","High (&gt;$70)"))</f>
        <v>High (&gt;$70)</v>
      </c>
      <c r="X6820">
        <f>ChurnTable[[#This Row],[MonthlyCharges]]*12</f>
        <v>853.19999999999993</v>
      </c>
      <c r="Y6820">
        <f>IF(ChurnTable[[#This Row],[Churn]]="Yes",1,0)</f>
        <v>0</v>
      </c>
      <c r="Z6820">
        <f>IF(ChurnTable[[#This Row],[Churn]]="Yes",ChurnTable[[#This Row],[MonthlyCharges]]*12,0)</f>
        <v>0</v>
      </c>
    </row>
    <row r="6821" spans="1:26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 s="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 s="2">
        <v>98.8</v>
      </c>
      <c r="T6821" s="2">
        <v>5617.75</v>
      </c>
      <c r="U6821" t="s">
        <v>23</v>
      </c>
      <c r="V68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21" t="str">
        <f>IF(ChurnTable[[#This Row],[MonthlyCharges]]&lt;35,"Low (&lt;$35)",IF(ChurnTable[[#This Row],[MonthlyCharges]]&lt;70,"Medium ($35-$70)","High (&gt;$70)"))</f>
        <v>High (&gt;$70)</v>
      </c>
      <c r="X6821">
        <f>ChurnTable[[#This Row],[MonthlyCharges]]*12</f>
        <v>1185.5999999999999</v>
      </c>
      <c r="Y6821">
        <f>IF(ChurnTable[[#This Row],[Churn]]="Yes",1,0)</f>
        <v>1</v>
      </c>
      <c r="Z6821">
        <f>IF(ChurnTable[[#This Row],[Churn]]="Yes",ChurnTable[[#This Row],[MonthlyCharges]]*12,0)</f>
        <v>1185.5999999999999</v>
      </c>
    </row>
    <row r="6822" spans="1:26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 s="1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 s="2">
        <v>93.35</v>
      </c>
      <c r="T6822" s="2">
        <v>5386.5</v>
      </c>
      <c r="U6822" t="s">
        <v>24</v>
      </c>
      <c r="V68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22" t="str">
        <f>IF(ChurnTable[[#This Row],[MonthlyCharges]]&lt;35,"Low (&lt;$35)",IF(ChurnTable[[#This Row],[MonthlyCharges]]&lt;70,"Medium ($35-$70)","High (&gt;$70)"))</f>
        <v>High (&gt;$70)</v>
      </c>
      <c r="X6822">
        <f>ChurnTable[[#This Row],[MonthlyCharges]]*12</f>
        <v>1120.1999999999998</v>
      </c>
      <c r="Y6822">
        <f>IF(ChurnTable[[#This Row],[Churn]]="Yes",1,0)</f>
        <v>0</v>
      </c>
      <c r="Z6822">
        <f>IF(ChurnTable[[#This Row],[Churn]]="Yes",ChurnTable[[#This Row],[MonthlyCharges]]*12,0)</f>
        <v>0</v>
      </c>
    </row>
    <row r="6823" spans="1:26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 s="1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 s="2">
        <v>99.85</v>
      </c>
      <c r="T6823" s="2">
        <v>1776.95</v>
      </c>
      <c r="U6823" t="s">
        <v>23</v>
      </c>
      <c r="V68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23" t="str">
        <f>IF(ChurnTable[[#This Row],[MonthlyCharges]]&lt;35,"Low (&lt;$35)",IF(ChurnTable[[#This Row],[MonthlyCharges]]&lt;70,"Medium ($35-$70)","High (&gt;$70)"))</f>
        <v>High (&gt;$70)</v>
      </c>
      <c r="X6823">
        <f>ChurnTable[[#This Row],[MonthlyCharges]]*12</f>
        <v>1198.1999999999998</v>
      </c>
      <c r="Y6823">
        <f>IF(ChurnTable[[#This Row],[Churn]]="Yes",1,0)</f>
        <v>1</v>
      </c>
      <c r="Z6823">
        <f>IF(ChurnTable[[#This Row],[Churn]]="Yes",ChurnTable[[#This Row],[MonthlyCharges]]*12,0)</f>
        <v>1198.1999999999998</v>
      </c>
    </row>
    <row r="6824" spans="1:26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 s="1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 s="2">
        <v>80.3</v>
      </c>
      <c r="T6824" s="2">
        <v>2483.0500000000002</v>
      </c>
      <c r="U6824" t="s">
        <v>23</v>
      </c>
      <c r="V68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24" t="str">
        <f>IF(ChurnTable[[#This Row],[MonthlyCharges]]&lt;35,"Low (&lt;$35)",IF(ChurnTable[[#This Row],[MonthlyCharges]]&lt;70,"Medium ($35-$70)","High (&gt;$70)"))</f>
        <v>High (&gt;$70)</v>
      </c>
      <c r="X6824">
        <f>ChurnTable[[#This Row],[MonthlyCharges]]*12</f>
        <v>963.59999999999991</v>
      </c>
      <c r="Y6824">
        <f>IF(ChurnTable[[#This Row],[Churn]]="Yes",1,0)</f>
        <v>1</v>
      </c>
      <c r="Z6824">
        <f>IF(ChurnTable[[#This Row],[Churn]]="Yes",ChurnTable[[#This Row],[MonthlyCharges]]*12,0)</f>
        <v>963.59999999999991</v>
      </c>
    </row>
    <row r="6825" spans="1:26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 s="1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 s="2">
        <v>50.55</v>
      </c>
      <c r="T6825" s="2">
        <v>235.65</v>
      </c>
      <c r="U6825" t="s">
        <v>24</v>
      </c>
      <c r="V68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25" t="str">
        <f>IF(ChurnTable[[#This Row],[MonthlyCharges]]&lt;35,"Low (&lt;$35)",IF(ChurnTable[[#This Row],[MonthlyCharges]]&lt;70,"Medium ($35-$70)","High (&gt;$70)"))</f>
        <v>Medium ($35-$70)</v>
      </c>
      <c r="X6825">
        <f>ChurnTable[[#This Row],[MonthlyCharges]]*12</f>
        <v>606.59999999999991</v>
      </c>
      <c r="Y6825">
        <f>IF(ChurnTable[[#This Row],[Churn]]="Yes",1,0)</f>
        <v>0</v>
      </c>
      <c r="Z6825">
        <f>IF(ChurnTable[[#This Row],[Churn]]="Yes",ChurnTable[[#This Row],[MonthlyCharges]]*12,0)</f>
        <v>0</v>
      </c>
    </row>
    <row r="6826" spans="1:26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 s="1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 s="2">
        <v>80.45</v>
      </c>
      <c r="T6826" s="2">
        <v>5224.3500000000004</v>
      </c>
      <c r="U6826" t="s">
        <v>23</v>
      </c>
      <c r="V68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26" t="str">
        <f>IF(ChurnTable[[#This Row],[MonthlyCharges]]&lt;35,"Low (&lt;$35)",IF(ChurnTable[[#This Row],[MonthlyCharges]]&lt;70,"Medium ($35-$70)","High (&gt;$70)"))</f>
        <v>High (&gt;$70)</v>
      </c>
      <c r="X6826">
        <f>ChurnTable[[#This Row],[MonthlyCharges]]*12</f>
        <v>965.40000000000009</v>
      </c>
      <c r="Y6826">
        <f>IF(ChurnTable[[#This Row],[Churn]]="Yes",1,0)</f>
        <v>1</v>
      </c>
      <c r="Z6826">
        <f>IF(ChurnTable[[#This Row],[Churn]]="Yes",ChurnTable[[#This Row],[MonthlyCharges]]*12,0)</f>
        <v>965.40000000000009</v>
      </c>
    </row>
    <row r="6827" spans="1:26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 s="1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 s="2">
        <v>81.3</v>
      </c>
      <c r="T6827" s="2">
        <v>2272.8000000000002</v>
      </c>
      <c r="U6827" t="s">
        <v>24</v>
      </c>
      <c r="V68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27" t="str">
        <f>IF(ChurnTable[[#This Row],[MonthlyCharges]]&lt;35,"Low (&lt;$35)",IF(ChurnTable[[#This Row],[MonthlyCharges]]&lt;70,"Medium ($35-$70)","High (&gt;$70)"))</f>
        <v>High (&gt;$70)</v>
      </c>
      <c r="X6827">
        <f>ChurnTable[[#This Row],[MonthlyCharges]]*12</f>
        <v>975.59999999999991</v>
      </c>
      <c r="Y6827">
        <f>IF(ChurnTable[[#This Row],[Churn]]="Yes",1,0)</f>
        <v>0</v>
      </c>
      <c r="Z6827">
        <f>IF(ChurnTable[[#This Row],[Churn]]="Yes",ChurnTable[[#This Row],[MonthlyCharges]]*12,0)</f>
        <v>0</v>
      </c>
    </row>
    <row r="6828" spans="1:26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 s="1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 s="2">
        <v>20.7</v>
      </c>
      <c r="T6828" s="2">
        <v>83.75</v>
      </c>
      <c r="U6828" t="s">
        <v>24</v>
      </c>
      <c r="V68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28" t="str">
        <f>IF(ChurnTable[[#This Row],[MonthlyCharges]]&lt;35,"Low (&lt;$35)",IF(ChurnTable[[#This Row],[MonthlyCharges]]&lt;70,"Medium ($35-$70)","High (&gt;$70)"))</f>
        <v>Low (&lt;$35)</v>
      </c>
      <c r="X6828">
        <f>ChurnTable[[#This Row],[MonthlyCharges]]*12</f>
        <v>248.39999999999998</v>
      </c>
      <c r="Y6828">
        <f>IF(ChurnTable[[#This Row],[Churn]]="Yes",1,0)</f>
        <v>0</v>
      </c>
      <c r="Z6828">
        <f>IF(ChurnTable[[#This Row],[Churn]]="Yes",ChurnTable[[#This Row],[MonthlyCharges]]*12,0)</f>
        <v>0</v>
      </c>
    </row>
    <row r="6829" spans="1:26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 s="1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 s="2">
        <v>79.05</v>
      </c>
      <c r="T6829" s="2">
        <v>4663.3999999999996</v>
      </c>
      <c r="U6829" t="s">
        <v>24</v>
      </c>
      <c r="V68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29" t="str">
        <f>IF(ChurnTable[[#This Row],[MonthlyCharges]]&lt;35,"Low (&lt;$35)",IF(ChurnTable[[#This Row],[MonthlyCharges]]&lt;70,"Medium ($35-$70)","High (&gt;$70)"))</f>
        <v>High (&gt;$70)</v>
      </c>
      <c r="X6829">
        <f>ChurnTable[[#This Row],[MonthlyCharges]]*12</f>
        <v>948.59999999999991</v>
      </c>
      <c r="Y6829">
        <f>IF(ChurnTable[[#This Row],[Churn]]="Yes",1,0)</f>
        <v>0</v>
      </c>
      <c r="Z6829">
        <f>IF(ChurnTable[[#This Row],[Churn]]="Yes",ChurnTable[[#This Row],[MonthlyCharges]]*12,0)</f>
        <v>0</v>
      </c>
    </row>
    <row r="6830" spans="1:26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 s="1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 s="2">
        <v>19.05</v>
      </c>
      <c r="T6830" s="2">
        <v>201.7</v>
      </c>
      <c r="U6830" t="s">
        <v>24</v>
      </c>
      <c r="V68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30" t="str">
        <f>IF(ChurnTable[[#This Row],[MonthlyCharges]]&lt;35,"Low (&lt;$35)",IF(ChurnTable[[#This Row],[MonthlyCharges]]&lt;70,"Medium ($35-$70)","High (&gt;$70)"))</f>
        <v>Low (&lt;$35)</v>
      </c>
      <c r="X6830">
        <f>ChurnTable[[#This Row],[MonthlyCharges]]*12</f>
        <v>228.60000000000002</v>
      </c>
      <c r="Y6830">
        <f>IF(ChurnTable[[#This Row],[Churn]]="Yes",1,0)</f>
        <v>0</v>
      </c>
      <c r="Z6830">
        <f>IF(ChurnTable[[#This Row],[Churn]]="Yes",ChurnTable[[#This Row],[MonthlyCharges]]*12,0)</f>
        <v>0</v>
      </c>
    </row>
    <row r="6831" spans="1:26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 s="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 s="2">
        <v>19.600000000000001</v>
      </c>
      <c r="T6831" s="2">
        <v>125</v>
      </c>
      <c r="U6831" t="s">
        <v>24</v>
      </c>
      <c r="V68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31" t="str">
        <f>IF(ChurnTable[[#This Row],[MonthlyCharges]]&lt;35,"Low (&lt;$35)",IF(ChurnTable[[#This Row],[MonthlyCharges]]&lt;70,"Medium ($35-$70)","High (&gt;$70)"))</f>
        <v>Low (&lt;$35)</v>
      </c>
      <c r="X6831">
        <f>ChurnTable[[#This Row],[MonthlyCharges]]*12</f>
        <v>235.20000000000002</v>
      </c>
      <c r="Y6831">
        <f>IF(ChurnTable[[#This Row],[Churn]]="Yes",1,0)</f>
        <v>0</v>
      </c>
      <c r="Z6831">
        <f>IF(ChurnTable[[#This Row],[Churn]]="Yes",ChurnTable[[#This Row],[MonthlyCharges]]*12,0)</f>
        <v>0</v>
      </c>
    </row>
    <row r="6832" spans="1:26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 s="1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 s="2">
        <v>20.2</v>
      </c>
      <c r="T6832" s="2">
        <v>684.4</v>
      </c>
      <c r="U6832" t="s">
        <v>24</v>
      </c>
      <c r="V68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32" t="str">
        <f>IF(ChurnTable[[#This Row],[MonthlyCharges]]&lt;35,"Low (&lt;$35)",IF(ChurnTable[[#This Row],[MonthlyCharges]]&lt;70,"Medium ($35-$70)","High (&gt;$70)"))</f>
        <v>Low (&lt;$35)</v>
      </c>
      <c r="X6832">
        <f>ChurnTable[[#This Row],[MonthlyCharges]]*12</f>
        <v>242.39999999999998</v>
      </c>
      <c r="Y6832">
        <f>IF(ChurnTable[[#This Row],[Churn]]="Yes",1,0)</f>
        <v>0</v>
      </c>
      <c r="Z6832">
        <f>IF(ChurnTable[[#This Row],[Churn]]="Yes",ChurnTable[[#This Row],[MonthlyCharges]]*12,0)</f>
        <v>0</v>
      </c>
    </row>
    <row r="6833" spans="1:26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 s="1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 s="2">
        <v>86.8</v>
      </c>
      <c r="T6833" s="2">
        <v>620.35</v>
      </c>
      <c r="U6833" t="s">
        <v>23</v>
      </c>
      <c r="V68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33" t="str">
        <f>IF(ChurnTable[[#This Row],[MonthlyCharges]]&lt;35,"Low (&lt;$35)",IF(ChurnTable[[#This Row],[MonthlyCharges]]&lt;70,"Medium ($35-$70)","High (&gt;$70)"))</f>
        <v>High (&gt;$70)</v>
      </c>
      <c r="X6833">
        <f>ChurnTable[[#This Row],[MonthlyCharges]]*12</f>
        <v>1041.5999999999999</v>
      </c>
      <c r="Y6833">
        <f>IF(ChurnTable[[#This Row],[Churn]]="Yes",1,0)</f>
        <v>1</v>
      </c>
      <c r="Z6833">
        <f>IF(ChurnTable[[#This Row],[Churn]]="Yes",ChurnTable[[#This Row],[MonthlyCharges]]*12,0)</f>
        <v>1041.5999999999999</v>
      </c>
    </row>
    <row r="6834" spans="1:26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 s="1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 s="2">
        <v>20.9</v>
      </c>
      <c r="T6834" s="2">
        <v>1146.05</v>
      </c>
      <c r="U6834" t="s">
        <v>24</v>
      </c>
      <c r="V68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34" t="str">
        <f>IF(ChurnTable[[#This Row],[MonthlyCharges]]&lt;35,"Low (&lt;$35)",IF(ChurnTable[[#This Row],[MonthlyCharges]]&lt;70,"Medium ($35-$70)","High (&gt;$70)"))</f>
        <v>Low (&lt;$35)</v>
      </c>
      <c r="X6834">
        <f>ChurnTable[[#This Row],[MonthlyCharges]]*12</f>
        <v>250.79999999999998</v>
      </c>
      <c r="Y6834">
        <f>IF(ChurnTable[[#This Row],[Churn]]="Yes",1,0)</f>
        <v>0</v>
      </c>
      <c r="Z6834">
        <f>IF(ChurnTable[[#This Row],[Churn]]="Yes",ChurnTable[[#This Row],[MonthlyCharges]]*12,0)</f>
        <v>0</v>
      </c>
    </row>
    <row r="6835" spans="1:26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 s="1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 s="2">
        <v>103.6</v>
      </c>
      <c r="T6835" s="2">
        <v>1806.35</v>
      </c>
      <c r="U6835" t="s">
        <v>24</v>
      </c>
      <c r="V68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35" t="str">
        <f>IF(ChurnTable[[#This Row],[MonthlyCharges]]&lt;35,"Low (&lt;$35)",IF(ChurnTable[[#This Row],[MonthlyCharges]]&lt;70,"Medium ($35-$70)","High (&gt;$70)"))</f>
        <v>High (&gt;$70)</v>
      </c>
      <c r="X6835">
        <f>ChurnTable[[#This Row],[MonthlyCharges]]*12</f>
        <v>1243.1999999999998</v>
      </c>
      <c r="Y6835">
        <f>IF(ChurnTable[[#This Row],[Churn]]="Yes",1,0)</f>
        <v>0</v>
      </c>
      <c r="Z6835">
        <f>IF(ChurnTable[[#This Row],[Churn]]="Yes",ChurnTable[[#This Row],[MonthlyCharges]]*12,0)</f>
        <v>0</v>
      </c>
    </row>
    <row r="6836" spans="1:26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 s="1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 s="2">
        <v>38.799999999999997</v>
      </c>
      <c r="T6836" s="2">
        <v>603</v>
      </c>
      <c r="U6836" t="s">
        <v>24</v>
      </c>
      <c r="V68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36" t="str">
        <f>IF(ChurnTable[[#This Row],[MonthlyCharges]]&lt;35,"Low (&lt;$35)",IF(ChurnTable[[#This Row],[MonthlyCharges]]&lt;70,"Medium ($35-$70)","High (&gt;$70)"))</f>
        <v>Medium ($35-$70)</v>
      </c>
      <c r="X6836">
        <f>ChurnTable[[#This Row],[MonthlyCharges]]*12</f>
        <v>465.59999999999997</v>
      </c>
      <c r="Y6836">
        <f>IF(ChurnTable[[#This Row],[Churn]]="Yes",1,0)</f>
        <v>0</v>
      </c>
      <c r="Z6836">
        <f>IF(ChurnTable[[#This Row],[Churn]]="Yes",ChurnTable[[#This Row],[MonthlyCharges]]*12,0)</f>
        <v>0</v>
      </c>
    </row>
    <row r="6837" spans="1:26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 s="1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 s="2">
        <v>88.4</v>
      </c>
      <c r="T6837" s="2">
        <v>5798.3</v>
      </c>
      <c r="U6837" t="s">
        <v>24</v>
      </c>
      <c r="V68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37" t="str">
        <f>IF(ChurnTable[[#This Row],[MonthlyCharges]]&lt;35,"Low (&lt;$35)",IF(ChurnTable[[#This Row],[MonthlyCharges]]&lt;70,"Medium ($35-$70)","High (&gt;$70)"))</f>
        <v>High (&gt;$70)</v>
      </c>
      <c r="X6837">
        <f>ChurnTable[[#This Row],[MonthlyCharges]]*12</f>
        <v>1060.8000000000002</v>
      </c>
      <c r="Y6837">
        <f>IF(ChurnTable[[#This Row],[Churn]]="Yes",1,0)</f>
        <v>0</v>
      </c>
      <c r="Z6837">
        <f>IF(ChurnTable[[#This Row],[Churn]]="Yes",ChurnTable[[#This Row],[MonthlyCharges]]*12,0)</f>
        <v>0</v>
      </c>
    </row>
    <row r="6838" spans="1:26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 s="1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 s="2">
        <v>84.2</v>
      </c>
      <c r="T6838" s="2">
        <v>519.15</v>
      </c>
      <c r="U6838" t="s">
        <v>23</v>
      </c>
      <c r="V68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38" t="str">
        <f>IF(ChurnTable[[#This Row],[MonthlyCharges]]&lt;35,"Low (&lt;$35)",IF(ChurnTable[[#This Row],[MonthlyCharges]]&lt;70,"Medium ($35-$70)","High (&gt;$70)"))</f>
        <v>High (&gt;$70)</v>
      </c>
      <c r="X6838">
        <f>ChurnTable[[#This Row],[MonthlyCharges]]*12</f>
        <v>1010.4000000000001</v>
      </c>
      <c r="Y6838">
        <f>IF(ChurnTable[[#This Row],[Churn]]="Yes",1,0)</f>
        <v>1</v>
      </c>
      <c r="Z6838">
        <f>IF(ChurnTable[[#This Row],[Churn]]="Yes",ChurnTable[[#This Row],[MonthlyCharges]]*12,0)</f>
        <v>1010.4000000000001</v>
      </c>
    </row>
    <row r="6839" spans="1:26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 s="1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 s="2">
        <v>79.7</v>
      </c>
      <c r="T6839" s="2">
        <v>497.6</v>
      </c>
      <c r="U6839" t="s">
        <v>24</v>
      </c>
      <c r="V68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39" t="str">
        <f>IF(ChurnTable[[#This Row],[MonthlyCharges]]&lt;35,"Low (&lt;$35)",IF(ChurnTable[[#This Row],[MonthlyCharges]]&lt;70,"Medium ($35-$70)","High (&gt;$70)"))</f>
        <v>High (&gt;$70)</v>
      </c>
      <c r="X6839">
        <f>ChurnTable[[#This Row],[MonthlyCharges]]*12</f>
        <v>956.40000000000009</v>
      </c>
      <c r="Y6839">
        <f>IF(ChurnTable[[#This Row],[Churn]]="Yes",1,0)</f>
        <v>0</v>
      </c>
      <c r="Z6839">
        <f>IF(ChurnTable[[#This Row],[Churn]]="Yes",ChurnTable[[#This Row],[MonthlyCharges]]*12,0)</f>
        <v>0</v>
      </c>
    </row>
    <row r="6840" spans="1:26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 s="1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 s="2">
        <v>99</v>
      </c>
      <c r="T6840" s="2">
        <v>1301.7</v>
      </c>
      <c r="U6840" t="s">
        <v>23</v>
      </c>
      <c r="V68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40" t="str">
        <f>IF(ChurnTable[[#This Row],[MonthlyCharges]]&lt;35,"Low (&lt;$35)",IF(ChurnTable[[#This Row],[MonthlyCharges]]&lt;70,"Medium ($35-$70)","High (&gt;$70)"))</f>
        <v>High (&gt;$70)</v>
      </c>
      <c r="X6840">
        <f>ChurnTable[[#This Row],[MonthlyCharges]]*12</f>
        <v>1188</v>
      </c>
      <c r="Y6840">
        <f>IF(ChurnTable[[#This Row],[Churn]]="Yes",1,0)</f>
        <v>1</v>
      </c>
      <c r="Z6840">
        <f>IF(ChurnTable[[#This Row],[Churn]]="Yes",ChurnTable[[#This Row],[MonthlyCharges]]*12,0)</f>
        <v>1188</v>
      </c>
    </row>
    <row r="6841" spans="1:26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 s="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 s="2">
        <v>100.75</v>
      </c>
      <c r="T6841" s="2">
        <v>1129.75</v>
      </c>
      <c r="U6841" t="s">
        <v>23</v>
      </c>
      <c r="V68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41" t="str">
        <f>IF(ChurnTable[[#This Row],[MonthlyCharges]]&lt;35,"Low (&lt;$35)",IF(ChurnTable[[#This Row],[MonthlyCharges]]&lt;70,"Medium ($35-$70)","High (&gt;$70)"))</f>
        <v>High (&gt;$70)</v>
      </c>
      <c r="X6841">
        <f>ChurnTable[[#This Row],[MonthlyCharges]]*12</f>
        <v>1209</v>
      </c>
      <c r="Y6841">
        <f>IF(ChurnTable[[#This Row],[Churn]]="Yes",1,0)</f>
        <v>1</v>
      </c>
      <c r="Z6841">
        <f>IF(ChurnTable[[#This Row],[Churn]]="Yes",ChurnTable[[#This Row],[MonthlyCharges]]*12,0)</f>
        <v>1209</v>
      </c>
    </row>
    <row r="6842" spans="1:26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 s="1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 s="2">
        <v>19.3</v>
      </c>
      <c r="T6842" s="2">
        <v>19.3</v>
      </c>
      <c r="U6842" t="s">
        <v>24</v>
      </c>
      <c r="V68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42" t="str">
        <f>IF(ChurnTable[[#This Row],[MonthlyCharges]]&lt;35,"Low (&lt;$35)",IF(ChurnTable[[#This Row],[MonthlyCharges]]&lt;70,"Medium ($35-$70)","High (&gt;$70)"))</f>
        <v>Low (&lt;$35)</v>
      </c>
      <c r="X6842">
        <f>ChurnTable[[#This Row],[MonthlyCharges]]*12</f>
        <v>231.60000000000002</v>
      </c>
      <c r="Y6842">
        <f>IF(ChurnTable[[#This Row],[Churn]]="Yes",1,0)</f>
        <v>0</v>
      </c>
      <c r="Z6842">
        <f>IF(ChurnTable[[#This Row],[Churn]]="Yes",ChurnTable[[#This Row],[MonthlyCharges]]*12,0)</f>
        <v>0</v>
      </c>
    </row>
    <row r="6843" spans="1:26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 s="1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 s="2">
        <v>55.75</v>
      </c>
      <c r="T6843" s="2">
        <v>266.95</v>
      </c>
      <c r="U6843" t="s">
        <v>24</v>
      </c>
      <c r="V68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43" t="str">
        <f>IF(ChurnTable[[#This Row],[MonthlyCharges]]&lt;35,"Low (&lt;$35)",IF(ChurnTable[[#This Row],[MonthlyCharges]]&lt;70,"Medium ($35-$70)","High (&gt;$70)"))</f>
        <v>Medium ($35-$70)</v>
      </c>
      <c r="X6843">
        <f>ChurnTable[[#This Row],[MonthlyCharges]]*12</f>
        <v>669</v>
      </c>
      <c r="Y6843">
        <f>IF(ChurnTable[[#This Row],[Churn]]="Yes",1,0)</f>
        <v>0</v>
      </c>
      <c r="Z6843">
        <f>IF(ChurnTable[[#This Row],[Churn]]="Yes",ChurnTable[[#This Row],[MonthlyCharges]]*12,0)</f>
        <v>0</v>
      </c>
    </row>
    <row r="6844" spans="1:26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 s="1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 s="2">
        <v>19.95</v>
      </c>
      <c r="T6844" s="2">
        <v>257</v>
      </c>
      <c r="U6844" t="s">
        <v>24</v>
      </c>
      <c r="V68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44" t="str">
        <f>IF(ChurnTable[[#This Row],[MonthlyCharges]]&lt;35,"Low (&lt;$35)",IF(ChurnTable[[#This Row],[MonthlyCharges]]&lt;70,"Medium ($35-$70)","High (&gt;$70)"))</f>
        <v>Low (&lt;$35)</v>
      </c>
      <c r="X6844">
        <f>ChurnTable[[#This Row],[MonthlyCharges]]*12</f>
        <v>239.39999999999998</v>
      </c>
      <c r="Y6844">
        <f>IF(ChurnTable[[#This Row],[Churn]]="Yes",1,0)</f>
        <v>0</v>
      </c>
      <c r="Z6844">
        <f>IF(ChurnTable[[#This Row],[Churn]]="Yes",ChurnTable[[#This Row],[MonthlyCharges]]*12,0)</f>
        <v>0</v>
      </c>
    </row>
    <row r="6845" spans="1:26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 s="1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 s="2">
        <v>91.75</v>
      </c>
      <c r="T6845" s="2">
        <v>865.8</v>
      </c>
      <c r="U6845" t="s">
        <v>23</v>
      </c>
      <c r="V68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45" t="str">
        <f>IF(ChurnTable[[#This Row],[MonthlyCharges]]&lt;35,"Low (&lt;$35)",IF(ChurnTable[[#This Row],[MonthlyCharges]]&lt;70,"Medium ($35-$70)","High (&gt;$70)"))</f>
        <v>High (&gt;$70)</v>
      </c>
      <c r="X6845">
        <f>ChurnTable[[#This Row],[MonthlyCharges]]*12</f>
        <v>1101</v>
      </c>
      <c r="Y6845">
        <f>IF(ChurnTable[[#This Row],[Churn]]="Yes",1,0)</f>
        <v>1</v>
      </c>
      <c r="Z6845">
        <f>IF(ChurnTable[[#This Row],[Churn]]="Yes",ChurnTable[[#This Row],[MonthlyCharges]]*12,0)</f>
        <v>1101</v>
      </c>
    </row>
    <row r="6846" spans="1:26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 s="1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 s="2">
        <v>89.65</v>
      </c>
      <c r="T6846" s="2">
        <v>2623.65</v>
      </c>
      <c r="U6846" t="s">
        <v>24</v>
      </c>
      <c r="V68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46" t="str">
        <f>IF(ChurnTable[[#This Row],[MonthlyCharges]]&lt;35,"Low (&lt;$35)",IF(ChurnTable[[#This Row],[MonthlyCharges]]&lt;70,"Medium ($35-$70)","High (&gt;$70)"))</f>
        <v>High (&gt;$70)</v>
      </c>
      <c r="X6846">
        <f>ChurnTable[[#This Row],[MonthlyCharges]]*12</f>
        <v>1075.8000000000002</v>
      </c>
      <c r="Y6846">
        <f>IF(ChurnTable[[#This Row],[Churn]]="Yes",1,0)</f>
        <v>0</v>
      </c>
      <c r="Z6846">
        <f>IF(ChurnTable[[#This Row],[Churn]]="Yes",ChurnTable[[#This Row],[MonthlyCharges]]*12,0)</f>
        <v>0</v>
      </c>
    </row>
    <row r="6847" spans="1:26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 s="1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 s="2">
        <v>45.85</v>
      </c>
      <c r="T6847" s="2">
        <v>45.85</v>
      </c>
      <c r="U6847" t="s">
        <v>24</v>
      </c>
      <c r="V68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47" t="str">
        <f>IF(ChurnTable[[#This Row],[MonthlyCharges]]&lt;35,"Low (&lt;$35)",IF(ChurnTable[[#This Row],[MonthlyCharges]]&lt;70,"Medium ($35-$70)","High (&gt;$70)"))</f>
        <v>Medium ($35-$70)</v>
      </c>
      <c r="X6847">
        <f>ChurnTable[[#This Row],[MonthlyCharges]]*12</f>
        <v>550.20000000000005</v>
      </c>
      <c r="Y6847">
        <f>IF(ChurnTable[[#This Row],[Churn]]="Yes",1,0)</f>
        <v>0</v>
      </c>
      <c r="Z6847">
        <f>IF(ChurnTable[[#This Row],[Churn]]="Yes",ChurnTable[[#This Row],[MonthlyCharges]]*12,0)</f>
        <v>0</v>
      </c>
    </row>
    <row r="6848" spans="1:26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 s="1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 s="2">
        <v>79.55</v>
      </c>
      <c r="T6848" s="2">
        <v>79.55</v>
      </c>
      <c r="U6848" t="s">
        <v>23</v>
      </c>
      <c r="V68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48" t="str">
        <f>IF(ChurnTable[[#This Row],[MonthlyCharges]]&lt;35,"Low (&lt;$35)",IF(ChurnTable[[#This Row],[MonthlyCharges]]&lt;70,"Medium ($35-$70)","High (&gt;$70)"))</f>
        <v>High (&gt;$70)</v>
      </c>
      <c r="X6848">
        <f>ChurnTable[[#This Row],[MonthlyCharges]]*12</f>
        <v>954.59999999999991</v>
      </c>
      <c r="Y6848">
        <f>IF(ChurnTable[[#This Row],[Churn]]="Yes",1,0)</f>
        <v>1</v>
      </c>
      <c r="Z6848">
        <f>IF(ChurnTable[[#This Row],[Churn]]="Yes",ChurnTable[[#This Row],[MonthlyCharges]]*12,0)</f>
        <v>954.59999999999991</v>
      </c>
    </row>
    <row r="6849" spans="1:26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 s="1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 s="2">
        <v>55.95</v>
      </c>
      <c r="T6849" s="2">
        <v>1082.8</v>
      </c>
      <c r="U6849" t="s">
        <v>24</v>
      </c>
      <c r="V68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49" t="str">
        <f>IF(ChurnTable[[#This Row],[MonthlyCharges]]&lt;35,"Low (&lt;$35)",IF(ChurnTable[[#This Row],[MonthlyCharges]]&lt;70,"Medium ($35-$70)","High (&gt;$70)"))</f>
        <v>Medium ($35-$70)</v>
      </c>
      <c r="X6849">
        <f>ChurnTable[[#This Row],[MonthlyCharges]]*12</f>
        <v>671.40000000000009</v>
      </c>
      <c r="Y6849">
        <f>IF(ChurnTable[[#This Row],[Churn]]="Yes",1,0)</f>
        <v>0</v>
      </c>
      <c r="Z6849">
        <f>IF(ChurnTable[[#This Row],[Churn]]="Yes",ChurnTable[[#This Row],[MonthlyCharges]]*12,0)</f>
        <v>0</v>
      </c>
    </row>
    <row r="6850" spans="1:26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 s="1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 s="2">
        <v>69</v>
      </c>
      <c r="T6850" s="2">
        <v>147.80000000000001</v>
      </c>
      <c r="U6850" t="s">
        <v>24</v>
      </c>
      <c r="V68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50" t="str">
        <f>IF(ChurnTable[[#This Row],[MonthlyCharges]]&lt;35,"Low (&lt;$35)",IF(ChurnTable[[#This Row],[MonthlyCharges]]&lt;70,"Medium ($35-$70)","High (&gt;$70)"))</f>
        <v>Medium ($35-$70)</v>
      </c>
      <c r="X6850">
        <f>ChurnTable[[#This Row],[MonthlyCharges]]*12</f>
        <v>828</v>
      </c>
      <c r="Y6850">
        <f>IF(ChurnTable[[#This Row],[Churn]]="Yes",1,0)</f>
        <v>0</v>
      </c>
      <c r="Z6850">
        <f>IF(ChurnTable[[#This Row],[Churn]]="Yes",ChurnTable[[#This Row],[MonthlyCharges]]*12,0)</f>
        <v>0</v>
      </c>
    </row>
    <row r="6851" spans="1:26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 s="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 s="2">
        <v>83.55</v>
      </c>
      <c r="T6851" s="2">
        <v>2570.1999999999998</v>
      </c>
      <c r="U6851" t="s">
        <v>24</v>
      </c>
      <c r="V68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51" t="str">
        <f>IF(ChurnTable[[#This Row],[MonthlyCharges]]&lt;35,"Low (&lt;$35)",IF(ChurnTable[[#This Row],[MonthlyCharges]]&lt;70,"Medium ($35-$70)","High (&gt;$70)"))</f>
        <v>High (&gt;$70)</v>
      </c>
      <c r="X6851">
        <f>ChurnTable[[#This Row],[MonthlyCharges]]*12</f>
        <v>1002.5999999999999</v>
      </c>
      <c r="Y6851">
        <f>IF(ChurnTable[[#This Row],[Churn]]="Yes",1,0)</f>
        <v>0</v>
      </c>
      <c r="Z6851">
        <f>IF(ChurnTable[[#This Row],[Churn]]="Yes",ChurnTable[[#This Row],[MonthlyCharges]]*12,0)</f>
        <v>0</v>
      </c>
    </row>
    <row r="6852" spans="1:26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 s="1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 s="2">
        <v>65.7</v>
      </c>
      <c r="T6852" s="2">
        <v>4378.8999999999996</v>
      </c>
      <c r="U6852" t="s">
        <v>24</v>
      </c>
      <c r="V68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52" t="str">
        <f>IF(ChurnTable[[#This Row],[MonthlyCharges]]&lt;35,"Low (&lt;$35)",IF(ChurnTable[[#This Row],[MonthlyCharges]]&lt;70,"Medium ($35-$70)","High (&gt;$70)"))</f>
        <v>Medium ($35-$70)</v>
      </c>
      <c r="X6852">
        <f>ChurnTable[[#This Row],[MonthlyCharges]]*12</f>
        <v>788.40000000000009</v>
      </c>
      <c r="Y6852">
        <f>IF(ChurnTable[[#This Row],[Churn]]="Yes",1,0)</f>
        <v>0</v>
      </c>
      <c r="Z6852">
        <f>IF(ChurnTable[[#This Row],[Churn]]="Yes",ChurnTable[[#This Row],[MonthlyCharges]]*12,0)</f>
        <v>0</v>
      </c>
    </row>
    <row r="6853" spans="1:26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 s="1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 s="2">
        <v>94.9</v>
      </c>
      <c r="T6853" s="2">
        <v>3616.25</v>
      </c>
      <c r="U6853" t="s">
        <v>24</v>
      </c>
      <c r="V68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53" t="str">
        <f>IF(ChurnTable[[#This Row],[MonthlyCharges]]&lt;35,"Low (&lt;$35)",IF(ChurnTable[[#This Row],[MonthlyCharges]]&lt;70,"Medium ($35-$70)","High (&gt;$70)"))</f>
        <v>High (&gt;$70)</v>
      </c>
      <c r="X6853">
        <f>ChurnTable[[#This Row],[MonthlyCharges]]*12</f>
        <v>1138.8000000000002</v>
      </c>
      <c r="Y6853">
        <f>IF(ChurnTable[[#This Row],[Churn]]="Yes",1,0)</f>
        <v>0</v>
      </c>
      <c r="Z6853">
        <f>IF(ChurnTable[[#This Row],[Churn]]="Yes",ChurnTable[[#This Row],[MonthlyCharges]]*12,0)</f>
        <v>0</v>
      </c>
    </row>
    <row r="6854" spans="1:26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 s="1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 s="2">
        <v>61.9</v>
      </c>
      <c r="T6854" s="2">
        <v>2924.05</v>
      </c>
      <c r="U6854" t="s">
        <v>24</v>
      </c>
      <c r="V68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54" t="str">
        <f>IF(ChurnTable[[#This Row],[MonthlyCharges]]&lt;35,"Low (&lt;$35)",IF(ChurnTable[[#This Row],[MonthlyCharges]]&lt;70,"Medium ($35-$70)","High (&gt;$70)"))</f>
        <v>Medium ($35-$70)</v>
      </c>
      <c r="X6854">
        <f>ChurnTable[[#This Row],[MonthlyCharges]]*12</f>
        <v>742.8</v>
      </c>
      <c r="Y6854">
        <f>IF(ChurnTable[[#This Row],[Churn]]="Yes",1,0)</f>
        <v>0</v>
      </c>
      <c r="Z6854">
        <f>IF(ChurnTable[[#This Row],[Churn]]="Yes",ChurnTable[[#This Row],[MonthlyCharges]]*12,0)</f>
        <v>0</v>
      </c>
    </row>
    <row r="6855" spans="1:26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 s="1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 s="2">
        <v>111.1</v>
      </c>
      <c r="T6855" s="2">
        <v>6014.85</v>
      </c>
      <c r="U6855" t="s">
        <v>23</v>
      </c>
      <c r="V68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55" t="str">
        <f>IF(ChurnTable[[#This Row],[MonthlyCharges]]&lt;35,"Low (&lt;$35)",IF(ChurnTable[[#This Row],[MonthlyCharges]]&lt;70,"Medium ($35-$70)","High (&gt;$70)"))</f>
        <v>High (&gt;$70)</v>
      </c>
      <c r="X6855">
        <f>ChurnTable[[#This Row],[MonthlyCharges]]*12</f>
        <v>1333.1999999999998</v>
      </c>
      <c r="Y6855">
        <f>IF(ChurnTable[[#This Row],[Churn]]="Yes",1,0)</f>
        <v>1</v>
      </c>
      <c r="Z6855">
        <f>IF(ChurnTable[[#This Row],[Churn]]="Yes",ChurnTable[[#This Row],[MonthlyCharges]]*12,0)</f>
        <v>1333.1999999999998</v>
      </c>
    </row>
    <row r="6856" spans="1:26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 s="1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 s="2">
        <v>20</v>
      </c>
      <c r="T6856" s="2">
        <v>32.700000000000003</v>
      </c>
      <c r="U6856" t="s">
        <v>24</v>
      </c>
      <c r="V68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56" t="str">
        <f>IF(ChurnTable[[#This Row],[MonthlyCharges]]&lt;35,"Low (&lt;$35)",IF(ChurnTable[[#This Row],[MonthlyCharges]]&lt;70,"Medium ($35-$70)","High (&gt;$70)"))</f>
        <v>Low (&lt;$35)</v>
      </c>
      <c r="X6856">
        <f>ChurnTable[[#This Row],[MonthlyCharges]]*12</f>
        <v>240</v>
      </c>
      <c r="Y6856">
        <f>IF(ChurnTable[[#This Row],[Churn]]="Yes",1,0)</f>
        <v>0</v>
      </c>
      <c r="Z6856">
        <f>IF(ChurnTable[[#This Row],[Churn]]="Yes",ChurnTable[[#This Row],[MonthlyCharges]]*12,0)</f>
        <v>0</v>
      </c>
    </row>
    <row r="6857" spans="1:26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 s="1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 s="2">
        <v>67.7</v>
      </c>
      <c r="T6857" s="2">
        <v>2882.25</v>
      </c>
      <c r="U6857" t="s">
        <v>24</v>
      </c>
      <c r="V68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57" t="str">
        <f>IF(ChurnTable[[#This Row],[MonthlyCharges]]&lt;35,"Low (&lt;$35)",IF(ChurnTable[[#This Row],[MonthlyCharges]]&lt;70,"Medium ($35-$70)","High (&gt;$70)"))</f>
        <v>Medium ($35-$70)</v>
      </c>
      <c r="X6857">
        <f>ChurnTable[[#This Row],[MonthlyCharges]]*12</f>
        <v>812.40000000000009</v>
      </c>
      <c r="Y6857">
        <f>IF(ChurnTable[[#This Row],[Churn]]="Yes",1,0)</f>
        <v>0</v>
      </c>
      <c r="Z6857">
        <f>IF(ChurnTable[[#This Row],[Churn]]="Yes",ChurnTable[[#This Row],[MonthlyCharges]]*12,0)</f>
        <v>0</v>
      </c>
    </row>
    <row r="6858" spans="1:26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 s="1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 s="2">
        <v>25.15</v>
      </c>
      <c r="T6858" s="2">
        <v>1509.9</v>
      </c>
      <c r="U6858" t="s">
        <v>24</v>
      </c>
      <c r="V68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58" t="str">
        <f>IF(ChurnTable[[#This Row],[MonthlyCharges]]&lt;35,"Low (&lt;$35)",IF(ChurnTable[[#This Row],[MonthlyCharges]]&lt;70,"Medium ($35-$70)","High (&gt;$70)"))</f>
        <v>Low (&lt;$35)</v>
      </c>
      <c r="X6858">
        <f>ChurnTable[[#This Row],[MonthlyCharges]]*12</f>
        <v>301.79999999999995</v>
      </c>
      <c r="Y6858">
        <f>IF(ChurnTable[[#This Row],[Churn]]="Yes",1,0)</f>
        <v>0</v>
      </c>
      <c r="Z6858">
        <f>IF(ChurnTable[[#This Row],[Churn]]="Yes",ChurnTable[[#This Row],[MonthlyCharges]]*12,0)</f>
        <v>0</v>
      </c>
    </row>
    <row r="6859" spans="1:26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 s="1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 s="2">
        <v>92.85</v>
      </c>
      <c r="T6859" s="2">
        <v>5305.05</v>
      </c>
      <c r="U6859" t="s">
        <v>24</v>
      </c>
      <c r="V68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59" t="str">
        <f>IF(ChurnTable[[#This Row],[MonthlyCharges]]&lt;35,"Low (&lt;$35)",IF(ChurnTable[[#This Row],[MonthlyCharges]]&lt;70,"Medium ($35-$70)","High (&gt;$70)"))</f>
        <v>High (&gt;$70)</v>
      </c>
      <c r="X6859">
        <f>ChurnTable[[#This Row],[MonthlyCharges]]*12</f>
        <v>1114.1999999999998</v>
      </c>
      <c r="Y6859">
        <f>IF(ChurnTable[[#This Row],[Churn]]="Yes",1,0)</f>
        <v>0</v>
      </c>
      <c r="Z6859">
        <f>IF(ChurnTable[[#This Row],[Churn]]="Yes",ChurnTable[[#This Row],[MonthlyCharges]]*12,0)</f>
        <v>0</v>
      </c>
    </row>
    <row r="6860" spans="1:26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 s="1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 s="2">
        <v>89.1</v>
      </c>
      <c r="T6860" s="2">
        <v>2368.4</v>
      </c>
      <c r="U6860" t="s">
        <v>23</v>
      </c>
      <c r="V68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60" t="str">
        <f>IF(ChurnTable[[#This Row],[MonthlyCharges]]&lt;35,"Low (&lt;$35)",IF(ChurnTable[[#This Row],[MonthlyCharges]]&lt;70,"Medium ($35-$70)","High (&gt;$70)"))</f>
        <v>High (&gt;$70)</v>
      </c>
      <c r="X6860">
        <f>ChurnTable[[#This Row],[MonthlyCharges]]*12</f>
        <v>1069.1999999999998</v>
      </c>
      <c r="Y6860">
        <f>IF(ChurnTable[[#This Row],[Churn]]="Yes",1,0)</f>
        <v>1</v>
      </c>
      <c r="Z6860">
        <f>IF(ChurnTable[[#This Row],[Churn]]="Yes",ChurnTable[[#This Row],[MonthlyCharges]]*12,0)</f>
        <v>1069.1999999999998</v>
      </c>
    </row>
    <row r="6861" spans="1:26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 s="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 s="2">
        <v>111.3</v>
      </c>
      <c r="T6861" s="2">
        <v>7985.9</v>
      </c>
      <c r="U6861" t="s">
        <v>24</v>
      </c>
      <c r="V68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61" t="str">
        <f>IF(ChurnTable[[#This Row],[MonthlyCharges]]&lt;35,"Low (&lt;$35)",IF(ChurnTable[[#This Row],[MonthlyCharges]]&lt;70,"Medium ($35-$70)","High (&gt;$70)"))</f>
        <v>High (&gt;$70)</v>
      </c>
      <c r="X6861">
        <f>ChurnTable[[#This Row],[MonthlyCharges]]*12</f>
        <v>1335.6</v>
      </c>
      <c r="Y6861">
        <f>IF(ChurnTable[[#This Row],[Churn]]="Yes",1,0)</f>
        <v>0</v>
      </c>
      <c r="Z6861">
        <f>IF(ChurnTable[[#This Row],[Churn]]="Yes",ChurnTable[[#This Row],[MonthlyCharges]]*12,0)</f>
        <v>0</v>
      </c>
    </row>
    <row r="6862" spans="1:26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 s="1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 s="2">
        <v>101.9</v>
      </c>
      <c r="T6862" s="2">
        <v>3545.35</v>
      </c>
      <c r="U6862" t="s">
        <v>23</v>
      </c>
      <c r="V68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62" t="str">
        <f>IF(ChurnTable[[#This Row],[MonthlyCharges]]&lt;35,"Low (&lt;$35)",IF(ChurnTable[[#This Row],[MonthlyCharges]]&lt;70,"Medium ($35-$70)","High (&gt;$70)"))</f>
        <v>High (&gt;$70)</v>
      </c>
      <c r="X6862">
        <f>ChurnTable[[#This Row],[MonthlyCharges]]*12</f>
        <v>1222.8000000000002</v>
      </c>
      <c r="Y6862">
        <f>IF(ChurnTable[[#This Row],[Churn]]="Yes",1,0)</f>
        <v>1</v>
      </c>
      <c r="Z6862">
        <f>IF(ChurnTable[[#This Row],[Churn]]="Yes",ChurnTable[[#This Row],[MonthlyCharges]]*12,0)</f>
        <v>1222.8000000000002</v>
      </c>
    </row>
    <row r="6863" spans="1:26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 s="1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 s="2">
        <v>91.65</v>
      </c>
      <c r="T6863" s="2">
        <v>1301</v>
      </c>
      <c r="U6863" t="s">
        <v>23</v>
      </c>
      <c r="V68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63" t="str">
        <f>IF(ChurnTable[[#This Row],[MonthlyCharges]]&lt;35,"Low (&lt;$35)",IF(ChurnTable[[#This Row],[MonthlyCharges]]&lt;70,"Medium ($35-$70)","High (&gt;$70)"))</f>
        <v>High (&gt;$70)</v>
      </c>
      <c r="X6863">
        <f>ChurnTable[[#This Row],[MonthlyCharges]]*12</f>
        <v>1099.8000000000002</v>
      </c>
      <c r="Y6863">
        <f>IF(ChurnTable[[#This Row],[Churn]]="Yes",1,0)</f>
        <v>1</v>
      </c>
      <c r="Z6863">
        <f>IF(ChurnTable[[#This Row],[Churn]]="Yes",ChurnTable[[#This Row],[MonthlyCharges]]*12,0)</f>
        <v>1099.8000000000002</v>
      </c>
    </row>
    <row r="6864" spans="1:26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 s="1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 s="2">
        <v>88.85</v>
      </c>
      <c r="T6864" s="2">
        <v>372.45</v>
      </c>
      <c r="U6864" t="s">
        <v>23</v>
      </c>
      <c r="V68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64" t="str">
        <f>IF(ChurnTable[[#This Row],[MonthlyCharges]]&lt;35,"Low (&lt;$35)",IF(ChurnTable[[#This Row],[MonthlyCharges]]&lt;70,"Medium ($35-$70)","High (&gt;$70)"))</f>
        <v>High (&gt;$70)</v>
      </c>
      <c r="X6864">
        <f>ChurnTable[[#This Row],[MonthlyCharges]]*12</f>
        <v>1066.1999999999998</v>
      </c>
      <c r="Y6864">
        <f>IF(ChurnTable[[#This Row],[Churn]]="Yes",1,0)</f>
        <v>1</v>
      </c>
      <c r="Z6864">
        <f>IF(ChurnTable[[#This Row],[Churn]]="Yes",ChurnTable[[#This Row],[MonthlyCharges]]*12,0)</f>
        <v>1066.1999999999998</v>
      </c>
    </row>
    <row r="6865" spans="1:26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 s="1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 s="2">
        <v>60.6</v>
      </c>
      <c r="T6865" s="2">
        <v>2985.25</v>
      </c>
      <c r="U6865" t="s">
        <v>24</v>
      </c>
      <c r="V68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65" t="str">
        <f>IF(ChurnTable[[#This Row],[MonthlyCharges]]&lt;35,"Low (&lt;$35)",IF(ChurnTable[[#This Row],[MonthlyCharges]]&lt;70,"Medium ($35-$70)","High (&gt;$70)"))</f>
        <v>Medium ($35-$70)</v>
      </c>
      <c r="X6865">
        <f>ChurnTable[[#This Row],[MonthlyCharges]]*12</f>
        <v>727.2</v>
      </c>
      <c r="Y6865">
        <f>IF(ChurnTable[[#This Row],[Churn]]="Yes",1,0)</f>
        <v>0</v>
      </c>
      <c r="Z6865">
        <f>IF(ChurnTable[[#This Row],[Churn]]="Yes",ChurnTable[[#This Row],[MonthlyCharges]]*12,0)</f>
        <v>0</v>
      </c>
    </row>
    <row r="6866" spans="1:26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 s="1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 s="2">
        <v>25.3</v>
      </c>
      <c r="T6866" s="2">
        <v>77.75</v>
      </c>
      <c r="U6866" t="s">
        <v>23</v>
      </c>
      <c r="V68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66" t="str">
        <f>IF(ChurnTable[[#This Row],[MonthlyCharges]]&lt;35,"Low (&lt;$35)",IF(ChurnTable[[#This Row],[MonthlyCharges]]&lt;70,"Medium ($35-$70)","High (&gt;$70)"))</f>
        <v>Low (&lt;$35)</v>
      </c>
      <c r="X6866">
        <f>ChurnTable[[#This Row],[MonthlyCharges]]*12</f>
        <v>303.60000000000002</v>
      </c>
      <c r="Y6866">
        <f>IF(ChurnTable[[#This Row],[Churn]]="Yes",1,0)</f>
        <v>1</v>
      </c>
      <c r="Z6866">
        <f>IF(ChurnTable[[#This Row],[Churn]]="Yes",ChurnTable[[#This Row],[MonthlyCharges]]*12,0)</f>
        <v>303.60000000000002</v>
      </c>
    </row>
    <row r="6867" spans="1:26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 s="1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 s="2">
        <v>65.5</v>
      </c>
      <c r="T6867" s="2">
        <v>564.35</v>
      </c>
      <c r="U6867" t="s">
        <v>24</v>
      </c>
      <c r="V68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67" t="str">
        <f>IF(ChurnTable[[#This Row],[MonthlyCharges]]&lt;35,"Low (&lt;$35)",IF(ChurnTable[[#This Row],[MonthlyCharges]]&lt;70,"Medium ($35-$70)","High (&gt;$70)"))</f>
        <v>Medium ($35-$70)</v>
      </c>
      <c r="X6867">
        <f>ChurnTable[[#This Row],[MonthlyCharges]]*12</f>
        <v>786</v>
      </c>
      <c r="Y6867">
        <f>IF(ChurnTable[[#This Row],[Churn]]="Yes",1,0)</f>
        <v>0</v>
      </c>
      <c r="Z6867">
        <f>IF(ChurnTable[[#This Row],[Churn]]="Yes",ChurnTable[[#This Row],[MonthlyCharges]]*12,0)</f>
        <v>0</v>
      </c>
    </row>
    <row r="6868" spans="1:26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 s="1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 s="2">
        <v>95.45</v>
      </c>
      <c r="T6868" s="2">
        <v>95.45</v>
      </c>
      <c r="U6868" t="s">
        <v>23</v>
      </c>
      <c r="V68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68" t="str">
        <f>IF(ChurnTable[[#This Row],[MonthlyCharges]]&lt;35,"Low (&lt;$35)",IF(ChurnTable[[#This Row],[MonthlyCharges]]&lt;70,"Medium ($35-$70)","High (&gt;$70)"))</f>
        <v>High (&gt;$70)</v>
      </c>
      <c r="X6868">
        <f>ChurnTable[[#This Row],[MonthlyCharges]]*12</f>
        <v>1145.4000000000001</v>
      </c>
      <c r="Y6868">
        <f>IF(ChurnTable[[#This Row],[Churn]]="Yes",1,0)</f>
        <v>1</v>
      </c>
      <c r="Z6868">
        <f>IF(ChurnTable[[#This Row],[Churn]]="Yes",ChurnTable[[#This Row],[MonthlyCharges]]*12,0)</f>
        <v>1145.4000000000001</v>
      </c>
    </row>
    <row r="6869" spans="1:26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 s="1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 s="2">
        <v>19.95</v>
      </c>
      <c r="T6869" s="2">
        <v>1311.75</v>
      </c>
      <c r="U6869" t="s">
        <v>24</v>
      </c>
      <c r="V68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69" t="str">
        <f>IF(ChurnTable[[#This Row],[MonthlyCharges]]&lt;35,"Low (&lt;$35)",IF(ChurnTable[[#This Row],[MonthlyCharges]]&lt;70,"Medium ($35-$70)","High (&gt;$70)"))</f>
        <v>Low (&lt;$35)</v>
      </c>
      <c r="X6869">
        <f>ChurnTable[[#This Row],[MonthlyCharges]]*12</f>
        <v>239.39999999999998</v>
      </c>
      <c r="Y6869">
        <f>IF(ChurnTable[[#This Row],[Churn]]="Yes",1,0)</f>
        <v>0</v>
      </c>
      <c r="Z6869">
        <f>IF(ChurnTable[[#This Row],[Churn]]="Yes",ChurnTable[[#This Row],[MonthlyCharges]]*12,0)</f>
        <v>0</v>
      </c>
    </row>
    <row r="6870" spans="1:26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 s="1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 s="2">
        <v>91.1</v>
      </c>
      <c r="T6870" s="2">
        <v>1135.7</v>
      </c>
      <c r="U6870" t="s">
        <v>23</v>
      </c>
      <c r="V68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70" t="str">
        <f>IF(ChurnTable[[#This Row],[MonthlyCharges]]&lt;35,"Low (&lt;$35)",IF(ChurnTable[[#This Row],[MonthlyCharges]]&lt;70,"Medium ($35-$70)","High (&gt;$70)"))</f>
        <v>High (&gt;$70)</v>
      </c>
      <c r="X6870">
        <f>ChurnTable[[#This Row],[MonthlyCharges]]*12</f>
        <v>1093.1999999999998</v>
      </c>
      <c r="Y6870">
        <f>IF(ChurnTable[[#This Row],[Churn]]="Yes",1,0)</f>
        <v>1</v>
      </c>
      <c r="Z6870">
        <f>IF(ChurnTable[[#This Row],[Churn]]="Yes",ChurnTable[[#This Row],[MonthlyCharges]]*12,0)</f>
        <v>1093.1999999999998</v>
      </c>
    </row>
    <row r="6871" spans="1:26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 s="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 s="2">
        <v>54.15</v>
      </c>
      <c r="T6871" s="2">
        <v>2319.8000000000002</v>
      </c>
      <c r="U6871" t="s">
        <v>23</v>
      </c>
      <c r="V68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71" t="str">
        <f>IF(ChurnTable[[#This Row],[MonthlyCharges]]&lt;35,"Low (&lt;$35)",IF(ChurnTable[[#This Row],[MonthlyCharges]]&lt;70,"Medium ($35-$70)","High (&gt;$70)"))</f>
        <v>Medium ($35-$70)</v>
      </c>
      <c r="X6871">
        <f>ChurnTable[[#This Row],[MonthlyCharges]]*12</f>
        <v>649.79999999999995</v>
      </c>
      <c r="Y6871">
        <f>IF(ChurnTable[[#This Row],[Churn]]="Yes",1,0)</f>
        <v>1</v>
      </c>
      <c r="Z6871">
        <f>IF(ChurnTable[[#This Row],[Churn]]="Yes",ChurnTable[[#This Row],[MonthlyCharges]]*12,0)</f>
        <v>649.79999999999995</v>
      </c>
    </row>
    <row r="6872" spans="1:26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 s="1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 s="2">
        <v>74.599999999999994</v>
      </c>
      <c r="T6872" s="2">
        <v>3720.35</v>
      </c>
      <c r="U6872" t="s">
        <v>24</v>
      </c>
      <c r="V68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72" t="str">
        <f>IF(ChurnTable[[#This Row],[MonthlyCharges]]&lt;35,"Low (&lt;$35)",IF(ChurnTable[[#This Row],[MonthlyCharges]]&lt;70,"Medium ($35-$70)","High (&gt;$70)"))</f>
        <v>High (&gt;$70)</v>
      </c>
      <c r="X6872">
        <f>ChurnTable[[#This Row],[MonthlyCharges]]*12</f>
        <v>895.19999999999993</v>
      </c>
      <c r="Y6872">
        <f>IF(ChurnTable[[#This Row],[Churn]]="Yes",1,0)</f>
        <v>0</v>
      </c>
      <c r="Z6872">
        <f>IF(ChurnTable[[#This Row],[Churn]]="Yes",ChurnTable[[#This Row],[MonthlyCharges]]*12,0)</f>
        <v>0</v>
      </c>
    </row>
    <row r="6873" spans="1:26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 s="1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 s="2">
        <v>94.6</v>
      </c>
      <c r="T6873" s="2">
        <v>5025.8</v>
      </c>
      <c r="U6873" t="s">
        <v>24</v>
      </c>
      <c r="V68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73" t="str">
        <f>IF(ChurnTable[[#This Row],[MonthlyCharges]]&lt;35,"Low (&lt;$35)",IF(ChurnTable[[#This Row],[MonthlyCharges]]&lt;70,"Medium ($35-$70)","High (&gt;$70)"))</f>
        <v>High (&gt;$70)</v>
      </c>
      <c r="X6873">
        <f>ChurnTable[[#This Row],[MonthlyCharges]]*12</f>
        <v>1135.1999999999998</v>
      </c>
      <c r="Y6873">
        <f>IF(ChurnTable[[#This Row],[Churn]]="Yes",1,0)</f>
        <v>0</v>
      </c>
      <c r="Z6873">
        <f>IF(ChurnTable[[#This Row],[Churn]]="Yes",ChurnTable[[#This Row],[MonthlyCharges]]*12,0)</f>
        <v>0</v>
      </c>
    </row>
    <row r="6874" spans="1:26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 s="1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 s="2">
        <v>81.150000000000006</v>
      </c>
      <c r="T6874" s="2">
        <v>5224.5</v>
      </c>
      <c r="U6874" t="s">
        <v>24</v>
      </c>
      <c r="V68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74" t="str">
        <f>IF(ChurnTable[[#This Row],[MonthlyCharges]]&lt;35,"Low (&lt;$35)",IF(ChurnTable[[#This Row],[MonthlyCharges]]&lt;70,"Medium ($35-$70)","High (&gt;$70)"))</f>
        <v>High (&gt;$70)</v>
      </c>
      <c r="X6874">
        <f>ChurnTable[[#This Row],[MonthlyCharges]]*12</f>
        <v>973.80000000000007</v>
      </c>
      <c r="Y6874">
        <f>IF(ChurnTable[[#This Row],[Churn]]="Yes",1,0)</f>
        <v>0</v>
      </c>
      <c r="Z6874">
        <f>IF(ChurnTable[[#This Row],[Churn]]="Yes",ChurnTable[[#This Row],[MonthlyCharges]]*12,0)</f>
        <v>0</v>
      </c>
    </row>
    <row r="6875" spans="1:26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 s="1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 s="2">
        <v>89.05</v>
      </c>
      <c r="T6875" s="2">
        <v>6185.8</v>
      </c>
      <c r="U6875" t="s">
        <v>24</v>
      </c>
      <c r="V68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75" t="str">
        <f>IF(ChurnTable[[#This Row],[MonthlyCharges]]&lt;35,"Low (&lt;$35)",IF(ChurnTable[[#This Row],[MonthlyCharges]]&lt;70,"Medium ($35-$70)","High (&gt;$70)"))</f>
        <v>High (&gt;$70)</v>
      </c>
      <c r="X6875">
        <f>ChurnTable[[#This Row],[MonthlyCharges]]*12</f>
        <v>1068.5999999999999</v>
      </c>
      <c r="Y6875">
        <f>IF(ChurnTable[[#This Row],[Churn]]="Yes",1,0)</f>
        <v>0</v>
      </c>
      <c r="Z6875">
        <f>IF(ChurnTable[[#This Row],[Churn]]="Yes",ChurnTable[[#This Row],[MonthlyCharges]]*12,0)</f>
        <v>0</v>
      </c>
    </row>
    <row r="6876" spans="1:26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 s="1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 s="2">
        <v>49.2</v>
      </c>
      <c r="T6876" s="2">
        <v>1498.55</v>
      </c>
      <c r="U6876" t="s">
        <v>24</v>
      </c>
      <c r="V68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76" t="str">
        <f>IF(ChurnTable[[#This Row],[MonthlyCharges]]&lt;35,"Low (&lt;$35)",IF(ChurnTable[[#This Row],[MonthlyCharges]]&lt;70,"Medium ($35-$70)","High (&gt;$70)"))</f>
        <v>Medium ($35-$70)</v>
      </c>
      <c r="X6876">
        <f>ChurnTable[[#This Row],[MonthlyCharges]]*12</f>
        <v>590.40000000000009</v>
      </c>
      <c r="Y6876">
        <f>IF(ChurnTable[[#This Row],[Churn]]="Yes",1,0)</f>
        <v>0</v>
      </c>
      <c r="Z6876">
        <f>IF(ChurnTable[[#This Row],[Churn]]="Yes",ChurnTable[[#This Row],[MonthlyCharges]]*12,0)</f>
        <v>0</v>
      </c>
    </row>
    <row r="6877" spans="1:26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 s="1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 s="2">
        <v>19.45</v>
      </c>
      <c r="T6877" s="2">
        <v>1208.5999999999999</v>
      </c>
      <c r="U6877" t="s">
        <v>24</v>
      </c>
      <c r="V68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77" t="str">
        <f>IF(ChurnTable[[#This Row],[MonthlyCharges]]&lt;35,"Low (&lt;$35)",IF(ChurnTable[[#This Row],[MonthlyCharges]]&lt;70,"Medium ($35-$70)","High (&gt;$70)"))</f>
        <v>Low (&lt;$35)</v>
      </c>
      <c r="X6877">
        <f>ChurnTable[[#This Row],[MonthlyCharges]]*12</f>
        <v>233.39999999999998</v>
      </c>
      <c r="Y6877">
        <f>IF(ChurnTable[[#This Row],[Churn]]="Yes",1,0)</f>
        <v>0</v>
      </c>
      <c r="Z6877">
        <f>IF(ChurnTable[[#This Row],[Churn]]="Yes",ChurnTable[[#This Row],[MonthlyCharges]]*12,0)</f>
        <v>0</v>
      </c>
    </row>
    <row r="6878" spans="1:26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 s="1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 s="2">
        <v>104.3</v>
      </c>
      <c r="T6878" s="2">
        <v>6613.65</v>
      </c>
      <c r="U6878" t="s">
        <v>24</v>
      </c>
      <c r="V68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78" t="str">
        <f>IF(ChurnTable[[#This Row],[MonthlyCharges]]&lt;35,"Low (&lt;$35)",IF(ChurnTable[[#This Row],[MonthlyCharges]]&lt;70,"Medium ($35-$70)","High (&gt;$70)"))</f>
        <v>High (&gt;$70)</v>
      </c>
      <c r="X6878">
        <f>ChurnTable[[#This Row],[MonthlyCharges]]*12</f>
        <v>1251.5999999999999</v>
      </c>
      <c r="Y6878">
        <f>IF(ChurnTable[[#This Row],[Churn]]="Yes",1,0)</f>
        <v>0</v>
      </c>
      <c r="Z6878">
        <f>IF(ChurnTable[[#This Row],[Churn]]="Yes",ChurnTable[[#This Row],[MonthlyCharges]]*12,0)</f>
        <v>0</v>
      </c>
    </row>
    <row r="6879" spans="1:26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 s="1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 s="2">
        <v>69.7</v>
      </c>
      <c r="T6879" s="2">
        <v>69.7</v>
      </c>
      <c r="U6879" t="s">
        <v>23</v>
      </c>
      <c r="V68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79" t="str">
        <f>IF(ChurnTable[[#This Row],[MonthlyCharges]]&lt;35,"Low (&lt;$35)",IF(ChurnTable[[#This Row],[MonthlyCharges]]&lt;70,"Medium ($35-$70)","High (&gt;$70)"))</f>
        <v>Medium ($35-$70)</v>
      </c>
      <c r="X6879">
        <f>ChurnTable[[#This Row],[MonthlyCharges]]*12</f>
        <v>836.40000000000009</v>
      </c>
      <c r="Y6879">
        <f>IF(ChurnTable[[#This Row],[Churn]]="Yes",1,0)</f>
        <v>1</v>
      </c>
      <c r="Z6879">
        <f>IF(ChurnTable[[#This Row],[Churn]]="Yes",ChurnTable[[#This Row],[MonthlyCharges]]*12,0)</f>
        <v>836.40000000000009</v>
      </c>
    </row>
    <row r="6880" spans="1:26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 s="1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 s="2">
        <v>89.5</v>
      </c>
      <c r="T6880" s="2">
        <v>573.29999999999995</v>
      </c>
      <c r="U6880" t="s">
        <v>23</v>
      </c>
      <c r="V68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80" t="str">
        <f>IF(ChurnTable[[#This Row],[MonthlyCharges]]&lt;35,"Low (&lt;$35)",IF(ChurnTable[[#This Row],[MonthlyCharges]]&lt;70,"Medium ($35-$70)","High (&gt;$70)"))</f>
        <v>High (&gt;$70)</v>
      </c>
      <c r="X6880">
        <f>ChurnTable[[#This Row],[MonthlyCharges]]*12</f>
        <v>1074</v>
      </c>
      <c r="Y6880">
        <f>IF(ChurnTable[[#This Row],[Churn]]="Yes",1,0)</f>
        <v>1</v>
      </c>
      <c r="Z6880">
        <f>IF(ChurnTable[[#This Row],[Churn]]="Yes",ChurnTable[[#This Row],[MonthlyCharges]]*12,0)</f>
        <v>1074</v>
      </c>
    </row>
    <row r="6881" spans="1:26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 s="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 s="2">
        <v>86.05</v>
      </c>
      <c r="T6881" s="2">
        <v>1818.9</v>
      </c>
      <c r="U6881" t="s">
        <v>24</v>
      </c>
      <c r="V68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881" t="str">
        <f>IF(ChurnTable[[#This Row],[MonthlyCharges]]&lt;35,"Low (&lt;$35)",IF(ChurnTable[[#This Row],[MonthlyCharges]]&lt;70,"Medium ($35-$70)","High (&gt;$70)"))</f>
        <v>High (&gt;$70)</v>
      </c>
      <c r="X6881">
        <f>ChurnTable[[#This Row],[MonthlyCharges]]*12</f>
        <v>1032.5999999999999</v>
      </c>
      <c r="Y6881">
        <f>IF(ChurnTable[[#This Row],[Churn]]="Yes",1,0)</f>
        <v>0</v>
      </c>
      <c r="Z6881">
        <f>IF(ChurnTable[[#This Row],[Churn]]="Yes",ChurnTable[[#This Row],[MonthlyCharges]]*12,0)</f>
        <v>0</v>
      </c>
    </row>
    <row r="6882" spans="1:26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 s="1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 s="2">
        <v>25.2</v>
      </c>
      <c r="T6882" s="2">
        <v>1787.35</v>
      </c>
      <c r="U6882" t="s">
        <v>24</v>
      </c>
      <c r="V68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82" t="str">
        <f>IF(ChurnTable[[#This Row],[MonthlyCharges]]&lt;35,"Low (&lt;$35)",IF(ChurnTable[[#This Row],[MonthlyCharges]]&lt;70,"Medium ($35-$70)","High (&gt;$70)"))</f>
        <v>Low (&lt;$35)</v>
      </c>
      <c r="X6882">
        <f>ChurnTable[[#This Row],[MonthlyCharges]]*12</f>
        <v>302.39999999999998</v>
      </c>
      <c r="Y6882">
        <f>IF(ChurnTable[[#This Row],[Churn]]="Yes",1,0)</f>
        <v>0</v>
      </c>
      <c r="Z6882">
        <f>IF(ChurnTable[[#This Row],[Churn]]="Yes",ChurnTable[[#This Row],[MonthlyCharges]]*12,0)</f>
        <v>0</v>
      </c>
    </row>
    <row r="6883" spans="1:26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 s="1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 s="2">
        <v>35.15</v>
      </c>
      <c r="T6883" s="2">
        <v>1051.05</v>
      </c>
      <c r="U6883" t="s">
        <v>24</v>
      </c>
      <c r="V68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83" t="str">
        <f>IF(ChurnTable[[#This Row],[MonthlyCharges]]&lt;35,"Low (&lt;$35)",IF(ChurnTable[[#This Row],[MonthlyCharges]]&lt;70,"Medium ($35-$70)","High (&gt;$70)"))</f>
        <v>Medium ($35-$70)</v>
      </c>
      <c r="X6883">
        <f>ChurnTable[[#This Row],[MonthlyCharges]]*12</f>
        <v>421.79999999999995</v>
      </c>
      <c r="Y6883">
        <f>IF(ChurnTable[[#This Row],[Churn]]="Yes",1,0)</f>
        <v>0</v>
      </c>
      <c r="Z6883">
        <f>IF(ChurnTable[[#This Row],[Churn]]="Yes",ChurnTable[[#This Row],[MonthlyCharges]]*12,0)</f>
        <v>0</v>
      </c>
    </row>
    <row r="6884" spans="1:26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 s="1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 s="2">
        <v>99.65</v>
      </c>
      <c r="T6884" s="2">
        <v>7181.25</v>
      </c>
      <c r="U6884" t="s">
        <v>24</v>
      </c>
      <c r="V68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84" t="str">
        <f>IF(ChurnTable[[#This Row],[MonthlyCharges]]&lt;35,"Low (&lt;$35)",IF(ChurnTable[[#This Row],[MonthlyCharges]]&lt;70,"Medium ($35-$70)","High (&gt;$70)"))</f>
        <v>High (&gt;$70)</v>
      </c>
      <c r="X6884">
        <f>ChurnTable[[#This Row],[MonthlyCharges]]*12</f>
        <v>1195.8000000000002</v>
      </c>
      <c r="Y6884">
        <f>IF(ChurnTable[[#This Row],[Churn]]="Yes",1,0)</f>
        <v>0</v>
      </c>
      <c r="Z6884">
        <f>IF(ChurnTable[[#This Row],[Churn]]="Yes",ChurnTable[[#This Row],[MonthlyCharges]]*12,0)</f>
        <v>0</v>
      </c>
    </row>
    <row r="6885" spans="1:26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 s="1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 s="2">
        <v>105.35</v>
      </c>
      <c r="T6885" s="2">
        <v>3688.6</v>
      </c>
      <c r="U6885" t="s">
        <v>24</v>
      </c>
      <c r="V68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85" t="str">
        <f>IF(ChurnTable[[#This Row],[MonthlyCharges]]&lt;35,"Low (&lt;$35)",IF(ChurnTable[[#This Row],[MonthlyCharges]]&lt;70,"Medium ($35-$70)","High (&gt;$70)"))</f>
        <v>High (&gt;$70)</v>
      </c>
      <c r="X6885">
        <f>ChurnTable[[#This Row],[MonthlyCharges]]*12</f>
        <v>1264.1999999999998</v>
      </c>
      <c r="Y6885">
        <f>IF(ChurnTable[[#This Row],[Churn]]="Yes",1,0)</f>
        <v>0</v>
      </c>
      <c r="Z6885">
        <f>IF(ChurnTable[[#This Row],[Churn]]="Yes",ChurnTable[[#This Row],[MonthlyCharges]]*12,0)</f>
        <v>0</v>
      </c>
    </row>
    <row r="6886" spans="1:26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 s="1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 s="2">
        <v>35.15</v>
      </c>
      <c r="T6886" s="2">
        <v>99.75</v>
      </c>
      <c r="U6886" t="s">
        <v>23</v>
      </c>
      <c r="V68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86" t="str">
        <f>IF(ChurnTable[[#This Row],[MonthlyCharges]]&lt;35,"Low (&lt;$35)",IF(ChurnTable[[#This Row],[MonthlyCharges]]&lt;70,"Medium ($35-$70)","High (&gt;$70)"))</f>
        <v>Medium ($35-$70)</v>
      </c>
      <c r="X6886">
        <f>ChurnTable[[#This Row],[MonthlyCharges]]*12</f>
        <v>421.79999999999995</v>
      </c>
      <c r="Y6886">
        <f>IF(ChurnTable[[#This Row],[Churn]]="Yes",1,0)</f>
        <v>1</v>
      </c>
      <c r="Z6886">
        <f>IF(ChurnTable[[#This Row],[Churn]]="Yes",ChurnTable[[#This Row],[MonthlyCharges]]*12,0)</f>
        <v>421.79999999999995</v>
      </c>
    </row>
    <row r="6887" spans="1:26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 s="1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 s="2">
        <v>73.75</v>
      </c>
      <c r="T6887" s="2">
        <v>871.4</v>
      </c>
      <c r="U6887" t="s">
        <v>23</v>
      </c>
      <c r="V68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87" t="str">
        <f>IF(ChurnTable[[#This Row],[MonthlyCharges]]&lt;35,"Low (&lt;$35)",IF(ChurnTable[[#This Row],[MonthlyCharges]]&lt;70,"Medium ($35-$70)","High (&gt;$70)"))</f>
        <v>High (&gt;$70)</v>
      </c>
      <c r="X6887">
        <f>ChurnTable[[#This Row],[MonthlyCharges]]*12</f>
        <v>885</v>
      </c>
      <c r="Y6887">
        <f>IF(ChurnTable[[#This Row],[Churn]]="Yes",1,0)</f>
        <v>1</v>
      </c>
      <c r="Z6887">
        <f>IF(ChurnTable[[#This Row],[Churn]]="Yes",ChurnTable[[#This Row],[MonthlyCharges]]*12,0)</f>
        <v>885</v>
      </c>
    </row>
    <row r="6888" spans="1:26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 s="1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 s="2">
        <v>101.35</v>
      </c>
      <c r="T6888" s="2">
        <v>780.5</v>
      </c>
      <c r="U6888" t="s">
        <v>23</v>
      </c>
      <c r="V68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88" t="str">
        <f>IF(ChurnTable[[#This Row],[MonthlyCharges]]&lt;35,"Low (&lt;$35)",IF(ChurnTable[[#This Row],[MonthlyCharges]]&lt;70,"Medium ($35-$70)","High (&gt;$70)"))</f>
        <v>High (&gt;$70)</v>
      </c>
      <c r="X6888">
        <f>ChurnTable[[#This Row],[MonthlyCharges]]*12</f>
        <v>1216.1999999999998</v>
      </c>
      <c r="Y6888">
        <f>IF(ChurnTable[[#This Row],[Churn]]="Yes",1,0)</f>
        <v>1</v>
      </c>
      <c r="Z6888">
        <f>IF(ChurnTable[[#This Row],[Churn]]="Yes",ChurnTable[[#This Row],[MonthlyCharges]]*12,0)</f>
        <v>1216.1999999999998</v>
      </c>
    </row>
    <row r="6889" spans="1:26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 s="1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 s="2">
        <v>24.3</v>
      </c>
      <c r="T6889" s="2">
        <v>821.6</v>
      </c>
      <c r="U6889" t="s">
        <v>24</v>
      </c>
      <c r="V68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89" t="str">
        <f>IF(ChurnTable[[#This Row],[MonthlyCharges]]&lt;35,"Low (&lt;$35)",IF(ChurnTable[[#This Row],[MonthlyCharges]]&lt;70,"Medium ($35-$70)","High (&gt;$70)"))</f>
        <v>Low (&lt;$35)</v>
      </c>
      <c r="X6889">
        <f>ChurnTable[[#This Row],[MonthlyCharges]]*12</f>
        <v>291.60000000000002</v>
      </c>
      <c r="Y6889">
        <f>IF(ChurnTable[[#This Row],[Churn]]="Yes",1,0)</f>
        <v>0</v>
      </c>
      <c r="Z6889">
        <f>IF(ChurnTable[[#This Row],[Churn]]="Yes",ChurnTable[[#This Row],[MonthlyCharges]]*12,0)</f>
        <v>0</v>
      </c>
    </row>
    <row r="6890" spans="1:26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 s="1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 s="2">
        <v>80.7</v>
      </c>
      <c r="T6890" s="2">
        <v>239.45</v>
      </c>
      <c r="U6890" t="s">
        <v>24</v>
      </c>
      <c r="V68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90" t="str">
        <f>IF(ChurnTable[[#This Row],[MonthlyCharges]]&lt;35,"Low (&lt;$35)",IF(ChurnTable[[#This Row],[MonthlyCharges]]&lt;70,"Medium ($35-$70)","High (&gt;$70)"))</f>
        <v>High (&gt;$70)</v>
      </c>
      <c r="X6890">
        <f>ChurnTable[[#This Row],[MonthlyCharges]]*12</f>
        <v>968.40000000000009</v>
      </c>
      <c r="Y6890">
        <f>IF(ChurnTable[[#This Row],[Churn]]="Yes",1,0)</f>
        <v>0</v>
      </c>
      <c r="Z6890">
        <f>IF(ChurnTable[[#This Row],[Churn]]="Yes",ChurnTable[[#This Row],[MonthlyCharges]]*12,0)</f>
        <v>0</v>
      </c>
    </row>
    <row r="6891" spans="1:26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 s="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 s="2">
        <v>89.85</v>
      </c>
      <c r="T6891" s="2">
        <v>244.45</v>
      </c>
      <c r="U6891" t="s">
        <v>24</v>
      </c>
      <c r="V68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91" t="str">
        <f>IF(ChurnTable[[#This Row],[MonthlyCharges]]&lt;35,"Low (&lt;$35)",IF(ChurnTable[[#This Row],[MonthlyCharges]]&lt;70,"Medium ($35-$70)","High (&gt;$70)"))</f>
        <v>High (&gt;$70)</v>
      </c>
      <c r="X6891">
        <f>ChurnTable[[#This Row],[MonthlyCharges]]*12</f>
        <v>1078.1999999999998</v>
      </c>
      <c r="Y6891">
        <f>IF(ChurnTable[[#This Row],[Churn]]="Yes",1,0)</f>
        <v>0</v>
      </c>
      <c r="Z6891">
        <f>IF(ChurnTable[[#This Row],[Churn]]="Yes",ChurnTable[[#This Row],[MonthlyCharges]]*12,0)</f>
        <v>0</v>
      </c>
    </row>
    <row r="6892" spans="1:26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 s="1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 s="2">
        <v>61.1</v>
      </c>
      <c r="T6892" s="2">
        <v>3357.9</v>
      </c>
      <c r="U6892" t="s">
        <v>24</v>
      </c>
      <c r="V68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92" t="str">
        <f>IF(ChurnTable[[#This Row],[MonthlyCharges]]&lt;35,"Low (&lt;$35)",IF(ChurnTable[[#This Row],[MonthlyCharges]]&lt;70,"Medium ($35-$70)","High (&gt;$70)"))</f>
        <v>Medium ($35-$70)</v>
      </c>
      <c r="X6892">
        <f>ChurnTable[[#This Row],[MonthlyCharges]]*12</f>
        <v>733.2</v>
      </c>
      <c r="Y6892">
        <f>IF(ChurnTable[[#This Row],[Churn]]="Yes",1,0)</f>
        <v>0</v>
      </c>
      <c r="Z6892">
        <f>IF(ChurnTable[[#This Row],[Churn]]="Yes",ChurnTable[[#This Row],[MonthlyCharges]]*12,0)</f>
        <v>0</v>
      </c>
    </row>
    <row r="6893" spans="1:26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 s="1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 s="2">
        <v>29.05</v>
      </c>
      <c r="T6893" s="2">
        <v>129.6</v>
      </c>
      <c r="U6893" t="s">
        <v>24</v>
      </c>
      <c r="V68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93" t="str">
        <f>IF(ChurnTable[[#This Row],[MonthlyCharges]]&lt;35,"Low (&lt;$35)",IF(ChurnTable[[#This Row],[MonthlyCharges]]&lt;70,"Medium ($35-$70)","High (&gt;$70)"))</f>
        <v>Low (&lt;$35)</v>
      </c>
      <c r="X6893">
        <f>ChurnTable[[#This Row],[MonthlyCharges]]*12</f>
        <v>348.6</v>
      </c>
      <c r="Y6893">
        <f>IF(ChurnTable[[#This Row],[Churn]]="Yes",1,0)</f>
        <v>0</v>
      </c>
      <c r="Z6893">
        <f>IF(ChurnTable[[#This Row],[Churn]]="Yes",ChurnTable[[#This Row],[MonthlyCharges]]*12,0)</f>
        <v>0</v>
      </c>
    </row>
    <row r="6894" spans="1:26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 s="1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 s="2">
        <v>99.7</v>
      </c>
      <c r="T6894" s="2">
        <v>4977.2</v>
      </c>
      <c r="U6894" t="s">
        <v>24</v>
      </c>
      <c r="V68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894" t="str">
        <f>IF(ChurnTable[[#This Row],[MonthlyCharges]]&lt;35,"Low (&lt;$35)",IF(ChurnTable[[#This Row],[MonthlyCharges]]&lt;70,"Medium ($35-$70)","High (&gt;$70)"))</f>
        <v>High (&gt;$70)</v>
      </c>
      <c r="X6894">
        <f>ChurnTable[[#This Row],[MonthlyCharges]]*12</f>
        <v>1196.4000000000001</v>
      </c>
      <c r="Y6894">
        <f>IF(ChurnTable[[#This Row],[Churn]]="Yes",1,0)</f>
        <v>0</v>
      </c>
      <c r="Z6894">
        <f>IF(ChurnTable[[#This Row],[Churn]]="Yes",ChurnTable[[#This Row],[MonthlyCharges]]*12,0)</f>
        <v>0</v>
      </c>
    </row>
    <row r="6895" spans="1:26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 s="1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 s="2">
        <v>55.9</v>
      </c>
      <c r="T6895" s="2">
        <v>365.35</v>
      </c>
      <c r="U6895" t="s">
        <v>23</v>
      </c>
      <c r="V68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95" t="str">
        <f>IF(ChurnTable[[#This Row],[MonthlyCharges]]&lt;35,"Low (&lt;$35)",IF(ChurnTable[[#This Row],[MonthlyCharges]]&lt;70,"Medium ($35-$70)","High (&gt;$70)"))</f>
        <v>Medium ($35-$70)</v>
      </c>
      <c r="X6895">
        <f>ChurnTable[[#This Row],[MonthlyCharges]]*12</f>
        <v>670.8</v>
      </c>
      <c r="Y6895">
        <f>IF(ChurnTable[[#This Row],[Churn]]="Yes",1,0)</f>
        <v>1</v>
      </c>
      <c r="Z6895">
        <f>IF(ChurnTable[[#This Row],[Churn]]="Yes",ChurnTable[[#This Row],[MonthlyCharges]]*12,0)</f>
        <v>670.8</v>
      </c>
    </row>
    <row r="6896" spans="1:26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 s="1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 s="2">
        <v>105.9</v>
      </c>
      <c r="T6896" s="2">
        <v>334.65</v>
      </c>
      <c r="U6896" t="s">
        <v>23</v>
      </c>
      <c r="V68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96" t="str">
        <f>IF(ChurnTable[[#This Row],[MonthlyCharges]]&lt;35,"Low (&lt;$35)",IF(ChurnTable[[#This Row],[MonthlyCharges]]&lt;70,"Medium ($35-$70)","High (&gt;$70)"))</f>
        <v>High (&gt;$70)</v>
      </c>
      <c r="X6896">
        <f>ChurnTable[[#This Row],[MonthlyCharges]]*12</f>
        <v>1270.8000000000002</v>
      </c>
      <c r="Y6896">
        <f>IF(ChurnTable[[#This Row],[Churn]]="Yes",1,0)</f>
        <v>1</v>
      </c>
      <c r="Z6896">
        <f>IF(ChurnTable[[#This Row],[Churn]]="Yes",ChurnTable[[#This Row],[MonthlyCharges]]*12,0)</f>
        <v>1270.8000000000002</v>
      </c>
    </row>
    <row r="6897" spans="1:26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 s="1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 s="2">
        <v>46</v>
      </c>
      <c r="T6897" s="2">
        <v>2424.0500000000002</v>
      </c>
      <c r="U6897" t="s">
        <v>24</v>
      </c>
      <c r="V68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897" t="str">
        <f>IF(ChurnTable[[#This Row],[MonthlyCharges]]&lt;35,"Low (&lt;$35)",IF(ChurnTable[[#This Row],[MonthlyCharges]]&lt;70,"Medium ($35-$70)","High (&gt;$70)"))</f>
        <v>Medium ($35-$70)</v>
      </c>
      <c r="X6897">
        <f>ChurnTable[[#This Row],[MonthlyCharges]]*12</f>
        <v>552</v>
      </c>
      <c r="Y6897">
        <f>IF(ChurnTable[[#This Row],[Churn]]="Yes",1,0)</f>
        <v>0</v>
      </c>
      <c r="Z6897">
        <f>IF(ChurnTable[[#This Row],[Churn]]="Yes",ChurnTable[[#This Row],[MonthlyCharges]]*12,0)</f>
        <v>0</v>
      </c>
    </row>
    <row r="6898" spans="1:26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 s="1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 s="2">
        <v>43.95</v>
      </c>
      <c r="T6898" s="2">
        <v>43.95</v>
      </c>
      <c r="U6898" t="s">
        <v>23</v>
      </c>
      <c r="V68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898" t="str">
        <f>IF(ChurnTable[[#This Row],[MonthlyCharges]]&lt;35,"Low (&lt;$35)",IF(ChurnTable[[#This Row],[MonthlyCharges]]&lt;70,"Medium ($35-$70)","High (&gt;$70)"))</f>
        <v>Medium ($35-$70)</v>
      </c>
      <c r="X6898">
        <f>ChurnTable[[#This Row],[MonthlyCharges]]*12</f>
        <v>527.40000000000009</v>
      </c>
      <c r="Y6898">
        <f>IF(ChurnTable[[#This Row],[Churn]]="Yes",1,0)</f>
        <v>1</v>
      </c>
      <c r="Z6898">
        <f>IF(ChurnTable[[#This Row],[Churn]]="Yes",ChurnTable[[#This Row],[MonthlyCharges]]*12,0)</f>
        <v>527.40000000000009</v>
      </c>
    </row>
    <row r="6899" spans="1:26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 s="1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 s="2">
        <v>80.400000000000006</v>
      </c>
      <c r="T6899" s="2">
        <v>4981.1499999999996</v>
      </c>
      <c r="U6899" t="s">
        <v>24</v>
      </c>
      <c r="V68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899" t="str">
        <f>IF(ChurnTable[[#This Row],[MonthlyCharges]]&lt;35,"Low (&lt;$35)",IF(ChurnTable[[#This Row],[MonthlyCharges]]&lt;70,"Medium ($35-$70)","High (&gt;$70)"))</f>
        <v>High (&gt;$70)</v>
      </c>
      <c r="X6899">
        <f>ChurnTable[[#This Row],[MonthlyCharges]]*12</f>
        <v>964.80000000000007</v>
      </c>
      <c r="Y6899">
        <f>IF(ChurnTable[[#This Row],[Churn]]="Yes",1,0)</f>
        <v>0</v>
      </c>
      <c r="Z6899">
        <f>IF(ChurnTable[[#This Row],[Churn]]="Yes",ChurnTable[[#This Row],[MonthlyCharges]]*12,0)</f>
        <v>0</v>
      </c>
    </row>
    <row r="6900" spans="1:26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 s="1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 s="2">
        <v>100.05</v>
      </c>
      <c r="T6900" s="2">
        <v>2090.25</v>
      </c>
      <c r="U6900" t="s">
        <v>24</v>
      </c>
      <c r="V69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00" t="str">
        <f>IF(ChurnTable[[#This Row],[MonthlyCharges]]&lt;35,"Low (&lt;$35)",IF(ChurnTable[[#This Row],[MonthlyCharges]]&lt;70,"Medium ($35-$70)","High (&gt;$70)"))</f>
        <v>High (&gt;$70)</v>
      </c>
      <c r="X6900">
        <f>ChurnTable[[#This Row],[MonthlyCharges]]*12</f>
        <v>1200.5999999999999</v>
      </c>
      <c r="Y6900">
        <f>IF(ChurnTable[[#This Row],[Churn]]="Yes",1,0)</f>
        <v>0</v>
      </c>
      <c r="Z6900">
        <f>IF(ChurnTable[[#This Row],[Churn]]="Yes",ChurnTable[[#This Row],[MonthlyCharges]]*12,0)</f>
        <v>0</v>
      </c>
    </row>
    <row r="6901" spans="1:26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 s="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 s="2">
        <v>45.1</v>
      </c>
      <c r="T6901" s="2">
        <v>45.1</v>
      </c>
      <c r="U6901" t="s">
        <v>23</v>
      </c>
      <c r="V69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01" t="str">
        <f>IF(ChurnTable[[#This Row],[MonthlyCharges]]&lt;35,"Low (&lt;$35)",IF(ChurnTable[[#This Row],[MonthlyCharges]]&lt;70,"Medium ($35-$70)","High (&gt;$70)"))</f>
        <v>Medium ($35-$70)</v>
      </c>
      <c r="X6901">
        <f>ChurnTable[[#This Row],[MonthlyCharges]]*12</f>
        <v>541.20000000000005</v>
      </c>
      <c r="Y6901">
        <f>IF(ChurnTable[[#This Row],[Churn]]="Yes",1,0)</f>
        <v>1</v>
      </c>
      <c r="Z6901">
        <f>IF(ChurnTable[[#This Row],[Churn]]="Yes",ChurnTable[[#This Row],[MonthlyCharges]]*12,0)</f>
        <v>541.20000000000005</v>
      </c>
    </row>
    <row r="6902" spans="1:26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 s="1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 s="2">
        <v>94</v>
      </c>
      <c r="T6902" s="2">
        <v>4905.75</v>
      </c>
      <c r="U6902" t="s">
        <v>24</v>
      </c>
      <c r="V69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02" t="str">
        <f>IF(ChurnTable[[#This Row],[MonthlyCharges]]&lt;35,"Low (&lt;$35)",IF(ChurnTable[[#This Row],[MonthlyCharges]]&lt;70,"Medium ($35-$70)","High (&gt;$70)"))</f>
        <v>High (&gt;$70)</v>
      </c>
      <c r="X6902">
        <f>ChurnTable[[#This Row],[MonthlyCharges]]*12</f>
        <v>1128</v>
      </c>
      <c r="Y6902">
        <f>IF(ChurnTable[[#This Row],[Churn]]="Yes",1,0)</f>
        <v>0</v>
      </c>
      <c r="Z6902">
        <f>IF(ChurnTable[[#This Row],[Churn]]="Yes",ChurnTable[[#This Row],[MonthlyCharges]]*12,0)</f>
        <v>0</v>
      </c>
    </row>
    <row r="6903" spans="1:26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 s="1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 s="2">
        <v>68.95</v>
      </c>
      <c r="T6903" s="2">
        <v>2038.7</v>
      </c>
      <c r="U6903" t="s">
        <v>24</v>
      </c>
      <c r="V69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03" t="str">
        <f>IF(ChurnTable[[#This Row],[MonthlyCharges]]&lt;35,"Low (&lt;$35)",IF(ChurnTable[[#This Row],[MonthlyCharges]]&lt;70,"Medium ($35-$70)","High (&gt;$70)"))</f>
        <v>Medium ($35-$70)</v>
      </c>
      <c r="X6903">
        <f>ChurnTable[[#This Row],[MonthlyCharges]]*12</f>
        <v>827.40000000000009</v>
      </c>
      <c r="Y6903">
        <f>IF(ChurnTable[[#This Row],[Churn]]="Yes",1,0)</f>
        <v>0</v>
      </c>
      <c r="Z6903">
        <f>IF(ChurnTable[[#This Row],[Churn]]="Yes",ChurnTable[[#This Row],[MonthlyCharges]]*12,0)</f>
        <v>0</v>
      </c>
    </row>
    <row r="6904" spans="1:26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 s="1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 s="2">
        <v>68.45</v>
      </c>
      <c r="T6904" s="2">
        <v>4014</v>
      </c>
      <c r="U6904" t="s">
        <v>24</v>
      </c>
      <c r="V69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04" t="str">
        <f>IF(ChurnTable[[#This Row],[MonthlyCharges]]&lt;35,"Low (&lt;$35)",IF(ChurnTable[[#This Row],[MonthlyCharges]]&lt;70,"Medium ($35-$70)","High (&gt;$70)"))</f>
        <v>Medium ($35-$70)</v>
      </c>
      <c r="X6904">
        <f>ChurnTable[[#This Row],[MonthlyCharges]]*12</f>
        <v>821.40000000000009</v>
      </c>
      <c r="Y6904">
        <f>IF(ChurnTable[[#This Row],[Churn]]="Yes",1,0)</f>
        <v>0</v>
      </c>
      <c r="Z6904">
        <f>IF(ChurnTable[[#This Row],[Churn]]="Yes",ChurnTable[[#This Row],[MonthlyCharges]]*12,0)</f>
        <v>0</v>
      </c>
    </row>
    <row r="6905" spans="1:26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 s="1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 s="2">
        <v>69</v>
      </c>
      <c r="T6905" s="2">
        <v>2441.6999999999998</v>
      </c>
      <c r="U6905" t="s">
        <v>24</v>
      </c>
      <c r="V69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05" t="str">
        <f>IF(ChurnTable[[#This Row],[MonthlyCharges]]&lt;35,"Low (&lt;$35)",IF(ChurnTable[[#This Row],[MonthlyCharges]]&lt;70,"Medium ($35-$70)","High (&gt;$70)"))</f>
        <v>Medium ($35-$70)</v>
      </c>
      <c r="X6905">
        <f>ChurnTable[[#This Row],[MonthlyCharges]]*12</f>
        <v>828</v>
      </c>
      <c r="Y6905">
        <f>IF(ChurnTable[[#This Row],[Churn]]="Yes",1,0)</f>
        <v>0</v>
      </c>
      <c r="Z6905">
        <f>IF(ChurnTable[[#This Row],[Churn]]="Yes",ChurnTable[[#This Row],[MonthlyCharges]]*12,0)</f>
        <v>0</v>
      </c>
    </row>
    <row r="6906" spans="1:26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 s="1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 s="2">
        <v>43.85</v>
      </c>
      <c r="T6906" s="2">
        <v>2751</v>
      </c>
      <c r="U6906" t="s">
        <v>24</v>
      </c>
      <c r="V69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06" t="str">
        <f>IF(ChurnTable[[#This Row],[MonthlyCharges]]&lt;35,"Low (&lt;$35)",IF(ChurnTable[[#This Row],[MonthlyCharges]]&lt;70,"Medium ($35-$70)","High (&gt;$70)"))</f>
        <v>Medium ($35-$70)</v>
      </c>
      <c r="X6906">
        <f>ChurnTable[[#This Row],[MonthlyCharges]]*12</f>
        <v>526.20000000000005</v>
      </c>
      <c r="Y6906">
        <f>IF(ChurnTable[[#This Row],[Churn]]="Yes",1,0)</f>
        <v>0</v>
      </c>
      <c r="Z6906">
        <f>IF(ChurnTable[[#This Row],[Churn]]="Yes",ChurnTable[[#This Row],[MonthlyCharges]]*12,0)</f>
        <v>0</v>
      </c>
    </row>
    <row r="6907" spans="1:26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 s="1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 s="2">
        <v>44.5</v>
      </c>
      <c r="T6907" s="2">
        <v>1307.8</v>
      </c>
      <c r="U6907" t="s">
        <v>24</v>
      </c>
      <c r="V69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07" t="str">
        <f>IF(ChurnTable[[#This Row],[MonthlyCharges]]&lt;35,"Low (&lt;$35)",IF(ChurnTable[[#This Row],[MonthlyCharges]]&lt;70,"Medium ($35-$70)","High (&gt;$70)"))</f>
        <v>Medium ($35-$70)</v>
      </c>
      <c r="X6907">
        <f>ChurnTable[[#This Row],[MonthlyCharges]]*12</f>
        <v>534</v>
      </c>
      <c r="Y6907">
        <f>IF(ChurnTable[[#This Row],[Churn]]="Yes",1,0)</f>
        <v>0</v>
      </c>
      <c r="Z6907">
        <f>IF(ChurnTable[[#This Row],[Churn]]="Yes",ChurnTable[[#This Row],[MonthlyCharges]]*12,0)</f>
        <v>0</v>
      </c>
    </row>
    <row r="6908" spans="1:26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 s="1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 s="2">
        <v>18.7</v>
      </c>
      <c r="T6908" s="2">
        <v>383.65</v>
      </c>
      <c r="U6908" t="s">
        <v>24</v>
      </c>
      <c r="V69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08" t="str">
        <f>IF(ChurnTable[[#This Row],[MonthlyCharges]]&lt;35,"Low (&lt;$35)",IF(ChurnTable[[#This Row],[MonthlyCharges]]&lt;70,"Medium ($35-$70)","High (&gt;$70)"))</f>
        <v>Low (&lt;$35)</v>
      </c>
      <c r="X6908">
        <f>ChurnTable[[#This Row],[MonthlyCharges]]*12</f>
        <v>224.39999999999998</v>
      </c>
      <c r="Y6908">
        <f>IF(ChurnTable[[#This Row],[Churn]]="Yes",1,0)</f>
        <v>0</v>
      </c>
      <c r="Z6908">
        <f>IF(ChurnTable[[#This Row],[Churn]]="Yes",ChurnTable[[#This Row],[MonthlyCharges]]*12,0)</f>
        <v>0</v>
      </c>
    </row>
    <row r="6909" spans="1:26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 s="1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 s="2">
        <v>70.25</v>
      </c>
      <c r="T6909" s="2">
        <v>2868.05</v>
      </c>
      <c r="U6909" t="s">
        <v>23</v>
      </c>
      <c r="V69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09" t="str">
        <f>IF(ChurnTable[[#This Row],[MonthlyCharges]]&lt;35,"Low (&lt;$35)",IF(ChurnTable[[#This Row],[MonthlyCharges]]&lt;70,"Medium ($35-$70)","High (&gt;$70)"))</f>
        <v>High (&gt;$70)</v>
      </c>
      <c r="X6909">
        <f>ChurnTable[[#This Row],[MonthlyCharges]]*12</f>
        <v>843</v>
      </c>
      <c r="Y6909">
        <f>IF(ChurnTable[[#This Row],[Churn]]="Yes",1,0)</f>
        <v>1</v>
      </c>
      <c r="Z6909">
        <f>IF(ChurnTable[[#This Row],[Churn]]="Yes",ChurnTable[[#This Row],[MonthlyCharges]]*12,0)</f>
        <v>843</v>
      </c>
    </row>
    <row r="6910" spans="1:26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 s="1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 s="2">
        <v>55.35</v>
      </c>
      <c r="T6910" s="2">
        <v>449.75</v>
      </c>
      <c r="U6910" t="s">
        <v>23</v>
      </c>
      <c r="V69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10" t="str">
        <f>IF(ChurnTable[[#This Row],[MonthlyCharges]]&lt;35,"Low (&lt;$35)",IF(ChurnTable[[#This Row],[MonthlyCharges]]&lt;70,"Medium ($35-$70)","High (&gt;$70)"))</f>
        <v>Medium ($35-$70)</v>
      </c>
      <c r="X6910">
        <f>ChurnTable[[#This Row],[MonthlyCharges]]*12</f>
        <v>664.2</v>
      </c>
      <c r="Y6910">
        <f>IF(ChurnTable[[#This Row],[Churn]]="Yes",1,0)</f>
        <v>1</v>
      </c>
      <c r="Z6910">
        <f>IF(ChurnTable[[#This Row],[Churn]]="Yes",ChurnTable[[#This Row],[MonthlyCharges]]*12,0)</f>
        <v>664.2</v>
      </c>
    </row>
    <row r="6911" spans="1:26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 s="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 s="2">
        <v>53.55</v>
      </c>
      <c r="T6911" s="2">
        <v>53.55</v>
      </c>
      <c r="U6911" t="s">
        <v>24</v>
      </c>
      <c r="V69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11" t="str">
        <f>IF(ChurnTable[[#This Row],[MonthlyCharges]]&lt;35,"Low (&lt;$35)",IF(ChurnTable[[#This Row],[MonthlyCharges]]&lt;70,"Medium ($35-$70)","High (&gt;$70)"))</f>
        <v>Medium ($35-$70)</v>
      </c>
      <c r="X6911">
        <f>ChurnTable[[#This Row],[MonthlyCharges]]*12</f>
        <v>642.59999999999991</v>
      </c>
      <c r="Y6911">
        <f>IF(ChurnTable[[#This Row],[Churn]]="Yes",1,0)</f>
        <v>0</v>
      </c>
      <c r="Z6911">
        <f>IF(ChurnTable[[#This Row],[Churn]]="Yes",ChurnTable[[#This Row],[MonthlyCharges]]*12,0)</f>
        <v>0</v>
      </c>
    </row>
    <row r="6912" spans="1:26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 s="1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 s="2">
        <v>114.6</v>
      </c>
      <c r="T6912" s="2">
        <v>7882.5</v>
      </c>
      <c r="U6912" t="s">
        <v>24</v>
      </c>
      <c r="V69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12" t="str">
        <f>IF(ChurnTable[[#This Row],[MonthlyCharges]]&lt;35,"Low (&lt;$35)",IF(ChurnTable[[#This Row],[MonthlyCharges]]&lt;70,"Medium ($35-$70)","High (&gt;$70)"))</f>
        <v>High (&gt;$70)</v>
      </c>
      <c r="X6912">
        <f>ChurnTable[[#This Row],[MonthlyCharges]]*12</f>
        <v>1375.1999999999998</v>
      </c>
      <c r="Y6912">
        <f>IF(ChurnTable[[#This Row],[Churn]]="Yes",1,0)</f>
        <v>0</v>
      </c>
      <c r="Z6912">
        <f>IF(ChurnTable[[#This Row],[Churn]]="Yes",ChurnTable[[#This Row],[MonthlyCharges]]*12,0)</f>
        <v>0</v>
      </c>
    </row>
    <row r="6913" spans="1:26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 s="1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 s="2">
        <v>20.100000000000001</v>
      </c>
      <c r="T6913" s="2">
        <v>1087.7</v>
      </c>
      <c r="U6913" t="s">
        <v>24</v>
      </c>
      <c r="V69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13" t="str">
        <f>IF(ChurnTable[[#This Row],[MonthlyCharges]]&lt;35,"Low (&lt;$35)",IF(ChurnTable[[#This Row],[MonthlyCharges]]&lt;70,"Medium ($35-$70)","High (&gt;$70)"))</f>
        <v>Low (&lt;$35)</v>
      </c>
      <c r="X6913">
        <f>ChurnTable[[#This Row],[MonthlyCharges]]*12</f>
        <v>241.20000000000002</v>
      </c>
      <c r="Y6913">
        <f>IF(ChurnTable[[#This Row],[Churn]]="Yes",1,0)</f>
        <v>0</v>
      </c>
      <c r="Z6913">
        <f>IF(ChurnTable[[#This Row],[Churn]]="Yes",ChurnTable[[#This Row],[MonthlyCharges]]*12,0)</f>
        <v>0</v>
      </c>
    </row>
    <row r="6914" spans="1:26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 s="1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 s="2">
        <v>85.5</v>
      </c>
      <c r="T6914" s="2">
        <v>791.7</v>
      </c>
      <c r="U6914" t="s">
        <v>24</v>
      </c>
      <c r="V69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14" t="str">
        <f>IF(ChurnTable[[#This Row],[MonthlyCharges]]&lt;35,"Low (&lt;$35)",IF(ChurnTable[[#This Row],[MonthlyCharges]]&lt;70,"Medium ($35-$70)","High (&gt;$70)"))</f>
        <v>High (&gt;$70)</v>
      </c>
      <c r="X6914">
        <f>ChurnTable[[#This Row],[MonthlyCharges]]*12</f>
        <v>1026</v>
      </c>
      <c r="Y6914">
        <f>IF(ChurnTable[[#This Row],[Churn]]="Yes",1,0)</f>
        <v>0</v>
      </c>
      <c r="Z6914">
        <f>IF(ChurnTable[[#This Row],[Churn]]="Yes",ChurnTable[[#This Row],[MonthlyCharges]]*12,0)</f>
        <v>0</v>
      </c>
    </row>
    <row r="6915" spans="1:26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 s="1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 s="2">
        <v>108.75</v>
      </c>
      <c r="T6915" s="2">
        <v>7493.05</v>
      </c>
      <c r="U6915" t="s">
        <v>24</v>
      </c>
      <c r="V69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15" t="str">
        <f>IF(ChurnTable[[#This Row],[MonthlyCharges]]&lt;35,"Low (&lt;$35)",IF(ChurnTable[[#This Row],[MonthlyCharges]]&lt;70,"Medium ($35-$70)","High (&gt;$70)"))</f>
        <v>High (&gt;$70)</v>
      </c>
      <c r="X6915">
        <f>ChurnTable[[#This Row],[MonthlyCharges]]*12</f>
        <v>1305</v>
      </c>
      <c r="Y6915">
        <f>IF(ChurnTable[[#This Row],[Churn]]="Yes",1,0)</f>
        <v>0</v>
      </c>
      <c r="Z6915">
        <f>IF(ChurnTable[[#This Row],[Churn]]="Yes",ChurnTable[[#This Row],[MonthlyCharges]]*12,0)</f>
        <v>0</v>
      </c>
    </row>
    <row r="6916" spans="1:26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 s="1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 s="2">
        <v>103</v>
      </c>
      <c r="T6916" s="2">
        <v>4414.3</v>
      </c>
      <c r="U6916" t="s">
        <v>23</v>
      </c>
      <c r="V69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16" t="str">
        <f>IF(ChurnTable[[#This Row],[MonthlyCharges]]&lt;35,"Low (&lt;$35)",IF(ChurnTable[[#This Row],[MonthlyCharges]]&lt;70,"Medium ($35-$70)","High (&gt;$70)"))</f>
        <v>High (&gt;$70)</v>
      </c>
      <c r="X6916">
        <f>ChurnTable[[#This Row],[MonthlyCharges]]*12</f>
        <v>1236</v>
      </c>
      <c r="Y6916">
        <f>IF(ChurnTable[[#This Row],[Churn]]="Yes",1,0)</f>
        <v>1</v>
      </c>
      <c r="Z6916">
        <f>IF(ChurnTable[[#This Row],[Churn]]="Yes",ChurnTable[[#This Row],[MonthlyCharges]]*12,0)</f>
        <v>1236</v>
      </c>
    </row>
    <row r="6917" spans="1:26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 s="1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 s="2">
        <v>97.85</v>
      </c>
      <c r="T6917" s="2">
        <v>6841.3</v>
      </c>
      <c r="U6917" t="s">
        <v>24</v>
      </c>
      <c r="V69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17" t="str">
        <f>IF(ChurnTable[[#This Row],[MonthlyCharges]]&lt;35,"Low (&lt;$35)",IF(ChurnTable[[#This Row],[MonthlyCharges]]&lt;70,"Medium ($35-$70)","High (&gt;$70)"))</f>
        <v>High (&gt;$70)</v>
      </c>
      <c r="X6917">
        <f>ChurnTable[[#This Row],[MonthlyCharges]]*12</f>
        <v>1174.1999999999998</v>
      </c>
      <c r="Y6917">
        <f>IF(ChurnTable[[#This Row],[Churn]]="Yes",1,0)</f>
        <v>0</v>
      </c>
      <c r="Z6917">
        <f>IF(ChurnTable[[#This Row],[Churn]]="Yes",ChurnTable[[#This Row],[MonthlyCharges]]*12,0)</f>
        <v>0</v>
      </c>
    </row>
    <row r="6918" spans="1:26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 s="1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 s="2">
        <v>19.55</v>
      </c>
      <c r="T6918" s="2">
        <v>819.95</v>
      </c>
      <c r="U6918" t="s">
        <v>24</v>
      </c>
      <c r="V69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18" t="str">
        <f>IF(ChurnTable[[#This Row],[MonthlyCharges]]&lt;35,"Low (&lt;$35)",IF(ChurnTable[[#This Row],[MonthlyCharges]]&lt;70,"Medium ($35-$70)","High (&gt;$70)"))</f>
        <v>Low (&lt;$35)</v>
      </c>
      <c r="X6918">
        <f>ChurnTable[[#This Row],[MonthlyCharges]]*12</f>
        <v>234.60000000000002</v>
      </c>
      <c r="Y6918">
        <f>IF(ChurnTable[[#This Row],[Churn]]="Yes",1,0)</f>
        <v>0</v>
      </c>
      <c r="Z6918">
        <f>IF(ChurnTable[[#This Row],[Churn]]="Yes",ChurnTable[[#This Row],[MonthlyCharges]]*12,0)</f>
        <v>0</v>
      </c>
    </row>
    <row r="6919" spans="1:26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 s="1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 s="2">
        <v>84.05</v>
      </c>
      <c r="T6919" s="2">
        <v>6052.25</v>
      </c>
      <c r="U6919" t="s">
        <v>24</v>
      </c>
      <c r="V69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19" t="str">
        <f>IF(ChurnTable[[#This Row],[MonthlyCharges]]&lt;35,"Low (&lt;$35)",IF(ChurnTable[[#This Row],[MonthlyCharges]]&lt;70,"Medium ($35-$70)","High (&gt;$70)"))</f>
        <v>High (&gt;$70)</v>
      </c>
      <c r="X6919">
        <f>ChurnTable[[#This Row],[MonthlyCharges]]*12</f>
        <v>1008.5999999999999</v>
      </c>
      <c r="Y6919">
        <f>IF(ChurnTable[[#This Row],[Churn]]="Yes",1,0)</f>
        <v>0</v>
      </c>
      <c r="Z6919">
        <f>IF(ChurnTable[[#This Row],[Churn]]="Yes",ChurnTable[[#This Row],[MonthlyCharges]]*12,0)</f>
        <v>0</v>
      </c>
    </row>
    <row r="6920" spans="1:26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 s="1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 s="2">
        <v>103.75</v>
      </c>
      <c r="T6920" s="2">
        <v>3361.05</v>
      </c>
      <c r="U6920" t="s">
        <v>23</v>
      </c>
      <c r="V69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20" t="str">
        <f>IF(ChurnTable[[#This Row],[MonthlyCharges]]&lt;35,"Low (&lt;$35)",IF(ChurnTable[[#This Row],[MonthlyCharges]]&lt;70,"Medium ($35-$70)","High (&gt;$70)"))</f>
        <v>High (&gt;$70)</v>
      </c>
      <c r="X6920">
        <f>ChurnTable[[#This Row],[MonthlyCharges]]*12</f>
        <v>1245</v>
      </c>
      <c r="Y6920">
        <f>IF(ChurnTable[[#This Row],[Churn]]="Yes",1,0)</f>
        <v>1</v>
      </c>
      <c r="Z6920">
        <f>IF(ChurnTable[[#This Row],[Churn]]="Yes",ChurnTable[[#This Row],[MonthlyCharges]]*12,0)</f>
        <v>1245</v>
      </c>
    </row>
    <row r="6921" spans="1:26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 s="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 s="2">
        <v>89.4</v>
      </c>
      <c r="T6921" s="2">
        <v>4869.5</v>
      </c>
      <c r="U6921" t="s">
        <v>24</v>
      </c>
      <c r="V69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21" t="str">
        <f>IF(ChurnTable[[#This Row],[MonthlyCharges]]&lt;35,"Low (&lt;$35)",IF(ChurnTable[[#This Row],[MonthlyCharges]]&lt;70,"Medium ($35-$70)","High (&gt;$70)"))</f>
        <v>High (&gt;$70)</v>
      </c>
      <c r="X6921">
        <f>ChurnTable[[#This Row],[MonthlyCharges]]*12</f>
        <v>1072.8000000000002</v>
      </c>
      <c r="Y6921">
        <f>IF(ChurnTable[[#This Row],[Churn]]="Yes",1,0)</f>
        <v>0</v>
      </c>
      <c r="Z6921">
        <f>IF(ChurnTable[[#This Row],[Churn]]="Yes",ChurnTable[[#This Row],[MonthlyCharges]]*12,0)</f>
        <v>0</v>
      </c>
    </row>
    <row r="6922" spans="1:26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 s="1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 s="2">
        <v>19.7</v>
      </c>
      <c r="T6922" s="2">
        <v>509.3</v>
      </c>
      <c r="U6922" t="s">
        <v>24</v>
      </c>
      <c r="V69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22" t="str">
        <f>IF(ChurnTable[[#This Row],[MonthlyCharges]]&lt;35,"Low (&lt;$35)",IF(ChurnTable[[#This Row],[MonthlyCharges]]&lt;70,"Medium ($35-$70)","High (&gt;$70)"))</f>
        <v>Low (&lt;$35)</v>
      </c>
      <c r="X6922">
        <f>ChurnTable[[#This Row],[MonthlyCharges]]*12</f>
        <v>236.39999999999998</v>
      </c>
      <c r="Y6922">
        <f>IF(ChurnTable[[#This Row],[Churn]]="Yes",1,0)</f>
        <v>0</v>
      </c>
      <c r="Z6922">
        <f>IF(ChurnTable[[#This Row],[Churn]]="Yes",ChurnTable[[#This Row],[MonthlyCharges]]*12,0)</f>
        <v>0</v>
      </c>
    </row>
    <row r="6923" spans="1:26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 s="1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 s="2">
        <v>79.849999999999994</v>
      </c>
      <c r="T6923" s="2">
        <v>4308.25</v>
      </c>
      <c r="U6923" t="s">
        <v>24</v>
      </c>
      <c r="V69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23" t="str">
        <f>IF(ChurnTable[[#This Row],[MonthlyCharges]]&lt;35,"Low (&lt;$35)",IF(ChurnTable[[#This Row],[MonthlyCharges]]&lt;70,"Medium ($35-$70)","High (&gt;$70)"))</f>
        <v>High (&gt;$70)</v>
      </c>
      <c r="X6923">
        <f>ChurnTable[[#This Row],[MonthlyCharges]]*12</f>
        <v>958.19999999999993</v>
      </c>
      <c r="Y6923">
        <f>IF(ChurnTable[[#This Row],[Churn]]="Yes",1,0)</f>
        <v>0</v>
      </c>
      <c r="Z6923">
        <f>IF(ChurnTable[[#This Row],[Churn]]="Yes",ChurnTable[[#This Row],[MonthlyCharges]]*12,0)</f>
        <v>0</v>
      </c>
    </row>
    <row r="6924" spans="1:26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 s="1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 s="2">
        <v>74.45</v>
      </c>
      <c r="T6924" s="2">
        <v>221.1</v>
      </c>
      <c r="U6924" t="s">
        <v>24</v>
      </c>
      <c r="V69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24" t="str">
        <f>IF(ChurnTable[[#This Row],[MonthlyCharges]]&lt;35,"Low (&lt;$35)",IF(ChurnTable[[#This Row],[MonthlyCharges]]&lt;70,"Medium ($35-$70)","High (&gt;$70)"))</f>
        <v>High (&gt;$70)</v>
      </c>
      <c r="X6924">
        <f>ChurnTable[[#This Row],[MonthlyCharges]]*12</f>
        <v>893.40000000000009</v>
      </c>
      <c r="Y6924">
        <f>IF(ChurnTable[[#This Row],[Churn]]="Yes",1,0)</f>
        <v>0</v>
      </c>
      <c r="Z6924">
        <f>IF(ChurnTable[[#This Row],[Churn]]="Yes",ChurnTable[[#This Row],[MonthlyCharges]]*12,0)</f>
        <v>0</v>
      </c>
    </row>
    <row r="6925" spans="1:26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 s="1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 s="2">
        <v>74.099999999999994</v>
      </c>
      <c r="T6925" s="2">
        <v>3833.95</v>
      </c>
      <c r="U6925" t="s">
        <v>24</v>
      </c>
      <c r="V69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25" t="str">
        <f>IF(ChurnTable[[#This Row],[MonthlyCharges]]&lt;35,"Low (&lt;$35)",IF(ChurnTable[[#This Row],[MonthlyCharges]]&lt;70,"Medium ($35-$70)","High (&gt;$70)"))</f>
        <v>High (&gt;$70)</v>
      </c>
      <c r="X6925">
        <f>ChurnTable[[#This Row],[MonthlyCharges]]*12</f>
        <v>889.19999999999993</v>
      </c>
      <c r="Y6925">
        <f>IF(ChurnTable[[#This Row],[Churn]]="Yes",1,0)</f>
        <v>0</v>
      </c>
      <c r="Z6925">
        <f>IF(ChurnTable[[#This Row],[Churn]]="Yes",ChurnTable[[#This Row],[MonthlyCharges]]*12,0)</f>
        <v>0</v>
      </c>
    </row>
    <row r="6926" spans="1:26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 s="1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 s="2">
        <v>69.349999999999994</v>
      </c>
      <c r="T6926" s="2">
        <v>69.349999999999994</v>
      </c>
      <c r="U6926" t="s">
        <v>23</v>
      </c>
      <c r="V69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26" t="str">
        <f>IF(ChurnTable[[#This Row],[MonthlyCharges]]&lt;35,"Low (&lt;$35)",IF(ChurnTable[[#This Row],[MonthlyCharges]]&lt;70,"Medium ($35-$70)","High (&gt;$70)"))</f>
        <v>Medium ($35-$70)</v>
      </c>
      <c r="X6926">
        <f>ChurnTable[[#This Row],[MonthlyCharges]]*12</f>
        <v>832.19999999999993</v>
      </c>
      <c r="Y6926">
        <f>IF(ChurnTable[[#This Row],[Churn]]="Yes",1,0)</f>
        <v>1</v>
      </c>
      <c r="Z6926">
        <f>IF(ChurnTable[[#This Row],[Churn]]="Yes",ChurnTable[[#This Row],[MonthlyCharges]]*12,0)</f>
        <v>832.19999999999993</v>
      </c>
    </row>
    <row r="6927" spans="1:26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 s="1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 s="2">
        <v>18.8</v>
      </c>
      <c r="T6927" s="2">
        <v>294.95</v>
      </c>
      <c r="U6927" t="s">
        <v>24</v>
      </c>
      <c r="V69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27" t="str">
        <f>IF(ChurnTable[[#This Row],[MonthlyCharges]]&lt;35,"Low (&lt;$35)",IF(ChurnTable[[#This Row],[MonthlyCharges]]&lt;70,"Medium ($35-$70)","High (&gt;$70)"))</f>
        <v>Low (&lt;$35)</v>
      </c>
      <c r="X6927">
        <f>ChurnTable[[#This Row],[MonthlyCharges]]*12</f>
        <v>225.60000000000002</v>
      </c>
      <c r="Y6927">
        <f>IF(ChurnTable[[#This Row],[Churn]]="Yes",1,0)</f>
        <v>0</v>
      </c>
      <c r="Z6927">
        <f>IF(ChurnTable[[#This Row],[Churn]]="Yes",ChurnTable[[#This Row],[MonthlyCharges]]*12,0)</f>
        <v>0</v>
      </c>
    </row>
    <row r="6928" spans="1:26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 s="1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 s="2">
        <v>73.849999999999994</v>
      </c>
      <c r="T6928" s="2">
        <v>4092.85</v>
      </c>
      <c r="U6928" t="s">
        <v>23</v>
      </c>
      <c r="V69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28" t="str">
        <f>IF(ChurnTable[[#This Row],[MonthlyCharges]]&lt;35,"Low (&lt;$35)",IF(ChurnTable[[#This Row],[MonthlyCharges]]&lt;70,"Medium ($35-$70)","High (&gt;$70)"))</f>
        <v>High (&gt;$70)</v>
      </c>
      <c r="X6928">
        <f>ChurnTable[[#This Row],[MonthlyCharges]]*12</f>
        <v>886.19999999999993</v>
      </c>
      <c r="Y6928">
        <f>IF(ChurnTable[[#This Row],[Churn]]="Yes",1,0)</f>
        <v>1</v>
      </c>
      <c r="Z6928">
        <f>IF(ChurnTable[[#This Row],[Churn]]="Yes",ChurnTable[[#This Row],[MonthlyCharges]]*12,0)</f>
        <v>886.19999999999993</v>
      </c>
    </row>
    <row r="6929" spans="1:26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 s="1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 s="2">
        <v>64.400000000000006</v>
      </c>
      <c r="T6929" s="2">
        <v>316.89999999999998</v>
      </c>
      <c r="U6929" t="s">
        <v>24</v>
      </c>
      <c r="V69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29" t="str">
        <f>IF(ChurnTable[[#This Row],[MonthlyCharges]]&lt;35,"Low (&lt;$35)",IF(ChurnTable[[#This Row],[MonthlyCharges]]&lt;70,"Medium ($35-$70)","High (&gt;$70)"))</f>
        <v>Medium ($35-$70)</v>
      </c>
      <c r="X6929">
        <f>ChurnTable[[#This Row],[MonthlyCharges]]*12</f>
        <v>772.80000000000007</v>
      </c>
      <c r="Y6929">
        <f>IF(ChurnTable[[#This Row],[Churn]]="Yes",1,0)</f>
        <v>0</v>
      </c>
      <c r="Z6929">
        <f>IF(ChurnTable[[#This Row],[Churn]]="Yes",ChurnTable[[#This Row],[MonthlyCharges]]*12,0)</f>
        <v>0</v>
      </c>
    </row>
    <row r="6930" spans="1:26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 s="1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 s="2">
        <v>55.8</v>
      </c>
      <c r="T6930" s="2">
        <v>2651.2</v>
      </c>
      <c r="U6930" t="s">
        <v>24</v>
      </c>
      <c r="V69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30" t="str">
        <f>IF(ChurnTable[[#This Row],[MonthlyCharges]]&lt;35,"Low (&lt;$35)",IF(ChurnTable[[#This Row],[MonthlyCharges]]&lt;70,"Medium ($35-$70)","High (&gt;$70)"))</f>
        <v>Medium ($35-$70)</v>
      </c>
      <c r="X6930">
        <f>ChurnTable[[#This Row],[MonthlyCharges]]*12</f>
        <v>669.59999999999991</v>
      </c>
      <c r="Y6930">
        <f>IF(ChurnTable[[#This Row],[Churn]]="Yes",1,0)</f>
        <v>0</v>
      </c>
      <c r="Z6930">
        <f>IF(ChurnTable[[#This Row],[Churn]]="Yes",ChurnTable[[#This Row],[MonthlyCharges]]*12,0)</f>
        <v>0</v>
      </c>
    </row>
    <row r="6931" spans="1:26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 s="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 s="2">
        <v>20.05</v>
      </c>
      <c r="T6931" s="2">
        <v>471.7</v>
      </c>
      <c r="U6931" t="s">
        <v>24</v>
      </c>
      <c r="V69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31" t="str">
        <f>IF(ChurnTable[[#This Row],[MonthlyCharges]]&lt;35,"Low (&lt;$35)",IF(ChurnTable[[#This Row],[MonthlyCharges]]&lt;70,"Medium ($35-$70)","High (&gt;$70)"))</f>
        <v>Low (&lt;$35)</v>
      </c>
      <c r="X6931">
        <f>ChurnTable[[#This Row],[MonthlyCharges]]*12</f>
        <v>240.60000000000002</v>
      </c>
      <c r="Y6931">
        <f>IF(ChurnTable[[#This Row],[Churn]]="Yes",1,0)</f>
        <v>0</v>
      </c>
      <c r="Z6931">
        <f>IF(ChurnTable[[#This Row],[Churn]]="Yes",ChurnTable[[#This Row],[MonthlyCharges]]*12,0)</f>
        <v>0</v>
      </c>
    </row>
    <row r="6932" spans="1:26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 s="1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 s="2">
        <v>75.150000000000006</v>
      </c>
      <c r="T6932" s="2">
        <v>216.75</v>
      </c>
      <c r="U6932" t="s">
        <v>23</v>
      </c>
      <c r="V69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32" t="str">
        <f>IF(ChurnTable[[#This Row],[MonthlyCharges]]&lt;35,"Low (&lt;$35)",IF(ChurnTable[[#This Row],[MonthlyCharges]]&lt;70,"Medium ($35-$70)","High (&gt;$70)"))</f>
        <v>High (&gt;$70)</v>
      </c>
      <c r="X6932">
        <f>ChurnTable[[#This Row],[MonthlyCharges]]*12</f>
        <v>901.80000000000007</v>
      </c>
      <c r="Y6932">
        <f>IF(ChurnTable[[#This Row],[Churn]]="Yes",1,0)</f>
        <v>1</v>
      </c>
      <c r="Z6932">
        <f>IF(ChurnTable[[#This Row],[Churn]]="Yes",ChurnTable[[#This Row],[MonthlyCharges]]*12,0)</f>
        <v>901.80000000000007</v>
      </c>
    </row>
    <row r="6933" spans="1:26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 s="1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 s="2">
        <v>99.15</v>
      </c>
      <c r="T6933" s="2">
        <v>5720.95</v>
      </c>
      <c r="U6933" t="s">
        <v>24</v>
      </c>
      <c r="V69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33" t="str">
        <f>IF(ChurnTable[[#This Row],[MonthlyCharges]]&lt;35,"Low (&lt;$35)",IF(ChurnTable[[#This Row],[MonthlyCharges]]&lt;70,"Medium ($35-$70)","High (&gt;$70)"))</f>
        <v>High (&gt;$70)</v>
      </c>
      <c r="X6933">
        <f>ChurnTable[[#This Row],[MonthlyCharges]]*12</f>
        <v>1189.8000000000002</v>
      </c>
      <c r="Y6933">
        <f>IF(ChurnTable[[#This Row],[Churn]]="Yes",1,0)</f>
        <v>0</v>
      </c>
      <c r="Z6933">
        <f>IF(ChurnTable[[#This Row],[Churn]]="Yes",ChurnTable[[#This Row],[MonthlyCharges]]*12,0)</f>
        <v>0</v>
      </c>
    </row>
    <row r="6934" spans="1:26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 s="1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 s="2">
        <v>56.75</v>
      </c>
      <c r="T6934" s="2">
        <v>503.25</v>
      </c>
      <c r="U6934" t="s">
        <v>24</v>
      </c>
      <c r="V69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34" t="str">
        <f>IF(ChurnTable[[#This Row],[MonthlyCharges]]&lt;35,"Low (&lt;$35)",IF(ChurnTable[[#This Row],[MonthlyCharges]]&lt;70,"Medium ($35-$70)","High (&gt;$70)"))</f>
        <v>Medium ($35-$70)</v>
      </c>
      <c r="X6934">
        <f>ChurnTable[[#This Row],[MonthlyCharges]]*12</f>
        <v>681</v>
      </c>
      <c r="Y6934">
        <f>IF(ChurnTable[[#This Row],[Churn]]="Yes",1,0)</f>
        <v>0</v>
      </c>
      <c r="Z6934">
        <f>IF(ChurnTable[[#This Row],[Churn]]="Yes",ChurnTable[[#This Row],[MonthlyCharges]]*12,0)</f>
        <v>0</v>
      </c>
    </row>
    <row r="6935" spans="1:26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 s="1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 s="2">
        <v>69.599999999999994</v>
      </c>
      <c r="T6935" s="2">
        <v>69.599999999999994</v>
      </c>
      <c r="U6935" t="s">
        <v>23</v>
      </c>
      <c r="V69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35" t="str">
        <f>IF(ChurnTable[[#This Row],[MonthlyCharges]]&lt;35,"Low (&lt;$35)",IF(ChurnTable[[#This Row],[MonthlyCharges]]&lt;70,"Medium ($35-$70)","High (&gt;$70)"))</f>
        <v>Medium ($35-$70)</v>
      </c>
      <c r="X6935">
        <f>ChurnTable[[#This Row],[MonthlyCharges]]*12</f>
        <v>835.19999999999993</v>
      </c>
      <c r="Y6935">
        <f>IF(ChurnTable[[#This Row],[Churn]]="Yes",1,0)</f>
        <v>1</v>
      </c>
      <c r="Z6935">
        <f>IF(ChurnTable[[#This Row],[Churn]]="Yes",ChurnTable[[#This Row],[MonthlyCharges]]*12,0)</f>
        <v>835.19999999999993</v>
      </c>
    </row>
    <row r="6936" spans="1:26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 s="1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 s="2">
        <v>104.15</v>
      </c>
      <c r="T6936" s="2">
        <v>7365.3</v>
      </c>
      <c r="U6936" t="s">
        <v>24</v>
      </c>
      <c r="V69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36" t="str">
        <f>IF(ChurnTable[[#This Row],[MonthlyCharges]]&lt;35,"Low (&lt;$35)",IF(ChurnTable[[#This Row],[MonthlyCharges]]&lt;70,"Medium ($35-$70)","High (&gt;$70)"))</f>
        <v>High (&gt;$70)</v>
      </c>
      <c r="X6936">
        <f>ChurnTable[[#This Row],[MonthlyCharges]]*12</f>
        <v>1249.8000000000002</v>
      </c>
      <c r="Y6936">
        <f>IF(ChurnTable[[#This Row],[Churn]]="Yes",1,0)</f>
        <v>0</v>
      </c>
      <c r="Z6936">
        <f>IF(ChurnTable[[#This Row],[Churn]]="Yes",ChurnTable[[#This Row],[MonthlyCharges]]*12,0)</f>
        <v>0</v>
      </c>
    </row>
    <row r="6937" spans="1:26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 s="1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 s="2">
        <v>110.8</v>
      </c>
      <c r="T6937" s="2">
        <v>7245.9</v>
      </c>
      <c r="U6937" t="s">
        <v>24</v>
      </c>
      <c r="V69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37" t="str">
        <f>IF(ChurnTable[[#This Row],[MonthlyCharges]]&lt;35,"Low (&lt;$35)",IF(ChurnTable[[#This Row],[MonthlyCharges]]&lt;70,"Medium ($35-$70)","High (&gt;$70)"))</f>
        <v>High (&gt;$70)</v>
      </c>
      <c r="X6937">
        <f>ChurnTable[[#This Row],[MonthlyCharges]]*12</f>
        <v>1329.6</v>
      </c>
      <c r="Y6937">
        <f>IF(ChurnTable[[#This Row],[Churn]]="Yes",1,0)</f>
        <v>0</v>
      </c>
      <c r="Z6937">
        <f>IF(ChurnTable[[#This Row],[Churn]]="Yes",ChurnTable[[#This Row],[MonthlyCharges]]*12,0)</f>
        <v>0</v>
      </c>
    </row>
    <row r="6938" spans="1:26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 s="1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 s="2">
        <v>80.150000000000006</v>
      </c>
      <c r="T6938" s="2">
        <v>385</v>
      </c>
      <c r="U6938" t="s">
        <v>23</v>
      </c>
      <c r="V69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38" t="str">
        <f>IF(ChurnTable[[#This Row],[MonthlyCharges]]&lt;35,"Low (&lt;$35)",IF(ChurnTable[[#This Row],[MonthlyCharges]]&lt;70,"Medium ($35-$70)","High (&gt;$70)"))</f>
        <v>High (&gt;$70)</v>
      </c>
      <c r="X6938">
        <f>ChurnTable[[#This Row],[MonthlyCharges]]*12</f>
        <v>961.80000000000007</v>
      </c>
      <c r="Y6938">
        <f>IF(ChurnTable[[#This Row],[Churn]]="Yes",1,0)</f>
        <v>1</v>
      </c>
      <c r="Z6938">
        <f>IF(ChurnTable[[#This Row],[Churn]]="Yes",ChurnTable[[#This Row],[MonthlyCharges]]*12,0)</f>
        <v>961.80000000000007</v>
      </c>
    </row>
    <row r="6939" spans="1:26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 s="1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 s="2">
        <v>35.75</v>
      </c>
      <c r="T6939" s="2">
        <v>961.4</v>
      </c>
      <c r="U6939" t="s">
        <v>24</v>
      </c>
      <c r="V69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39" t="str">
        <f>IF(ChurnTable[[#This Row],[MonthlyCharges]]&lt;35,"Low (&lt;$35)",IF(ChurnTable[[#This Row],[MonthlyCharges]]&lt;70,"Medium ($35-$70)","High (&gt;$70)"))</f>
        <v>Medium ($35-$70)</v>
      </c>
      <c r="X6939">
        <f>ChurnTable[[#This Row],[MonthlyCharges]]*12</f>
        <v>429</v>
      </c>
      <c r="Y6939">
        <f>IF(ChurnTable[[#This Row],[Churn]]="Yes",1,0)</f>
        <v>0</v>
      </c>
      <c r="Z6939">
        <f>IF(ChurnTable[[#This Row],[Churn]]="Yes",ChurnTable[[#This Row],[MonthlyCharges]]*12,0)</f>
        <v>0</v>
      </c>
    </row>
    <row r="6940" spans="1:26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 s="1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 s="2">
        <v>69.900000000000006</v>
      </c>
      <c r="T6940" s="2">
        <v>4615.8999999999996</v>
      </c>
      <c r="U6940" t="s">
        <v>24</v>
      </c>
      <c r="V69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40" t="str">
        <f>IF(ChurnTable[[#This Row],[MonthlyCharges]]&lt;35,"Low (&lt;$35)",IF(ChurnTable[[#This Row],[MonthlyCharges]]&lt;70,"Medium ($35-$70)","High (&gt;$70)"))</f>
        <v>Medium ($35-$70)</v>
      </c>
      <c r="X6940">
        <f>ChurnTable[[#This Row],[MonthlyCharges]]*12</f>
        <v>838.80000000000007</v>
      </c>
      <c r="Y6940">
        <f>IF(ChurnTable[[#This Row],[Churn]]="Yes",1,0)</f>
        <v>0</v>
      </c>
      <c r="Z6940">
        <f>IF(ChurnTable[[#This Row],[Churn]]="Yes",ChurnTable[[#This Row],[MonthlyCharges]]*12,0)</f>
        <v>0</v>
      </c>
    </row>
    <row r="6941" spans="1:26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 s="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 s="2">
        <v>89.2</v>
      </c>
      <c r="T6941" s="2">
        <v>3251.3</v>
      </c>
      <c r="U6941" t="s">
        <v>24</v>
      </c>
      <c r="V69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41" t="str">
        <f>IF(ChurnTable[[#This Row],[MonthlyCharges]]&lt;35,"Low (&lt;$35)",IF(ChurnTable[[#This Row],[MonthlyCharges]]&lt;70,"Medium ($35-$70)","High (&gt;$70)"))</f>
        <v>High (&gt;$70)</v>
      </c>
      <c r="X6941">
        <f>ChurnTable[[#This Row],[MonthlyCharges]]*12</f>
        <v>1070.4000000000001</v>
      </c>
      <c r="Y6941">
        <f>IF(ChurnTable[[#This Row],[Churn]]="Yes",1,0)</f>
        <v>0</v>
      </c>
      <c r="Z6941">
        <f>IF(ChurnTable[[#This Row],[Churn]]="Yes",ChurnTable[[#This Row],[MonthlyCharges]]*12,0)</f>
        <v>0</v>
      </c>
    </row>
    <row r="6942" spans="1:26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 s="1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 s="2">
        <v>55.65</v>
      </c>
      <c r="T6942" s="2">
        <v>3880.05</v>
      </c>
      <c r="U6942" t="s">
        <v>24</v>
      </c>
      <c r="V69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42" t="str">
        <f>IF(ChurnTable[[#This Row],[MonthlyCharges]]&lt;35,"Low (&lt;$35)",IF(ChurnTable[[#This Row],[MonthlyCharges]]&lt;70,"Medium ($35-$70)","High (&gt;$70)"))</f>
        <v>Medium ($35-$70)</v>
      </c>
      <c r="X6942">
        <f>ChurnTable[[#This Row],[MonthlyCharges]]*12</f>
        <v>667.8</v>
      </c>
      <c r="Y6942">
        <f>IF(ChurnTable[[#This Row],[Churn]]="Yes",1,0)</f>
        <v>0</v>
      </c>
      <c r="Z6942">
        <f>IF(ChurnTable[[#This Row],[Churn]]="Yes",ChurnTable[[#This Row],[MonthlyCharges]]*12,0)</f>
        <v>0</v>
      </c>
    </row>
    <row r="6943" spans="1:26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 s="1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 s="2">
        <v>50.7</v>
      </c>
      <c r="T6943" s="2">
        <v>3088.75</v>
      </c>
      <c r="U6943" t="s">
        <v>24</v>
      </c>
      <c r="V69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43" t="str">
        <f>IF(ChurnTable[[#This Row],[MonthlyCharges]]&lt;35,"Low (&lt;$35)",IF(ChurnTable[[#This Row],[MonthlyCharges]]&lt;70,"Medium ($35-$70)","High (&gt;$70)"))</f>
        <v>Medium ($35-$70)</v>
      </c>
      <c r="X6943">
        <f>ChurnTable[[#This Row],[MonthlyCharges]]*12</f>
        <v>608.40000000000009</v>
      </c>
      <c r="Y6943">
        <f>IF(ChurnTable[[#This Row],[Churn]]="Yes",1,0)</f>
        <v>0</v>
      </c>
      <c r="Z6943">
        <f>IF(ChurnTable[[#This Row],[Churn]]="Yes",ChurnTable[[#This Row],[MonthlyCharges]]*12,0)</f>
        <v>0</v>
      </c>
    </row>
    <row r="6944" spans="1:26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 s="1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 s="2">
        <v>20</v>
      </c>
      <c r="T6944" s="2">
        <v>1396</v>
      </c>
      <c r="U6944" t="s">
        <v>24</v>
      </c>
      <c r="V69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44" t="str">
        <f>IF(ChurnTable[[#This Row],[MonthlyCharges]]&lt;35,"Low (&lt;$35)",IF(ChurnTable[[#This Row],[MonthlyCharges]]&lt;70,"Medium ($35-$70)","High (&gt;$70)"))</f>
        <v>Low (&lt;$35)</v>
      </c>
      <c r="X6944">
        <f>ChurnTable[[#This Row],[MonthlyCharges]]*12</f>
        <v>240</v>
      </c>
      <c r="Y6944">
        <f>IF(ChurnTable[[#This Row],[Churn]]="Yes",1,0)</f>
        <v>0</v>
      </c>
      <c r="Z6944">
        <f>IF(ChurnTable[[#This Row],[Churn]]="Yes",ChurnTable[[#This Row],[MonthlyCharges]]*12,0)</f>
        <v>0</v>
      </c>
    </row>
    <row r="6945" spans="1:26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 s="1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 s="2">
        <v>30.5</v>
      </c>
      <c r="T6945" s="2">
        <v>30.5</v>
      </c>
      <c r="U6945" t="s">
        <v>23</v>
      </c>
      <c r="V694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45" t="str">
        <f>IF(ChurnTable[[#This Row],[MonthlyCharges]]&lt;35,"Low (&lt;$35)",IF(ChurnTable[[#This Row],[MonthlyCharges]]&lt;70,"Medium ($35-$70)","High (&gt;$70)"))</f>
        <v>Low (&lt;$35)</v>
      </c>
      <c r="X6945">
        <f>ChurnTable[[#This Row],[MonthlyCharges]]*12</f>
        <v>366</v>
      </c>
      <c r="Y6945">
        <f>IF(ChurnTable[[#This Row],[Churn]]="Yes",1,0)</f>
        <v>1</v>
      </c>
      <c r="Z6945">
        <f>IF(ChurnTable[[#This Row],[Churn]]="Yes",ChurnTable[[#This Row],[MonthlyCharges]]*12,0)</f>
        <v>366</v>
      </c>
    </row>
    <row r="6946" spans="1:26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 s="1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 s="2">
        <v>19.100000000000001</v>
      </c>
      <c r="T6946" s="2">
        <v>53.05</v>
      </c>
      <c r="U6946" t="s">
        <v>24</v>
      </c>
      <c r="V694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46" t="str">
        <f>IF(ChurnTable[[#This Row],[MonthlyCharges]]&lt;35,"Low (&lt;$35)",IF(ChurnTable[[#This Row],[MonthlyCharges]]&lt;70,"Medium ($35-$70)","High (&gt;$70)"))</f>
        <v>Low (&lt;$35)</v>
      </c>
      <c r="X6946">
        <f>ChurnTable[[#This Row],[MonthlyCharges]]*12</f>
        <v>229.20000000000002</v>
      </c>
      <c r="Y6946">
        <f>IF(ChurnTable[[#This Row],[Churn]]="Yes",1,0)</f>
        <v>0</v>
      </c>
      <c r="Z6946">
        <f>IF(ChurnTable[[#This Row],[Churn]]="Yes",ChurnTable[[#This Row],[MonthlyCharges]]*12,0)</f>
        <v>0</v>
      </c>
    </row>
    <row r="6947" spans="1:26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 s="1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 s="2">
        <v>98.3</v>
      </c>
      <c r="T6947" s="2">
        <v>6859.5</v>
      </c>
      <c r="U6947" t="s">
        <v>23</v>
      </c>
      <c r="V694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47" t="str">
        <f>IF(ChurnTable[[#This Row],[MonthlyCharges]]&lt;35,"Low (&lt;$35)",IF(ChurnTable[[#This Row],[MonthlyCharges]]&lt;70,"Medium ($35-$70)","High (&gt;$70)"))</f>
        <v>High (&gt;$70)</v>
      </c>
      <c r="X6947">
        <f>ChurnTable[[#This Row],[MonthlyCharges]]*12</f>
        <v>1179.5999999999999</v>
      </c>
      <c r="Y6947">
        <f>IF(ChurnTable[[#This Row],[Churn]]="Yes",1,0)</f>
        <v>1</v>
      </c>
      <c r="Z6947">
        <f>IF(ChurnTable[[#This Row],[Churn]]="Yes",ChurnTable[[#This Row],[MonthlyCharges]]*12,0)</f>
        <v>1179.5999999999999</v>
      </c>
    </row>
    <row r="6948" spans="1:26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 s="1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 s="2">
        <v>45.55</v>
      </c>
      <c r="T6948" s="2">
        <v>2108.35</v>
      </c>
      <c r="U6948" t="s">
        <v>24</v>
      </c>
      <c r="V694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48" t="str">
        <f>IF(ChurnTable[[#This Row],[MonthlyCharges]]&lt;35,"Low (&lt;$35)",IF(ChurnTable[[#This Row],[MonthlyCharges]]&lt;70,"Medium ($35-$70)","High (&gt;$70)"))</f>
        <v>Medium ($35-$70)</v>
      </c>
      <c r="X6948">
        <f>ChurnTable[[#This Row],[MonthlyCharges]]*12</f>
        <v>546.59999999999991</v>
      </c>
      <c r="Y6948">
        <f>IF(ChurnTable[[#This Row],[Churn]]="Yes",1,0)</f>
        <v>0</v>
      </c>
      <c r="Z6948">
        <f>IF(ChurnTable[[#This Row],[Churn]]="Yes",ChurnTable[[#This Row],[MonthlyCharges]]*12,0)</f>
        <v>0</v>
      </c>
    </row>
    <row r="6949" spans="1:26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 s="1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 s="2">
        <v>101.05</v>
      </c>
      <c r="T6949" s="2">
        <v>6770.5</v>
      </c>
      <c r="U6949" t="s">
        <v>24</v>
      </c>
      <c r="V694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49" t="str">
        <f>IF(ChurnTable[[#This Row],[MonthlyCharges]]&lt;35,"Low (&lt;$35)",IF(ChurnTable[[#This Row],[MonthlyCharges]]&lt;70,"Medium ($35-$70)","High (&gt;$70)"))</f>
        <v>High (&gt;$70)</v>
      </c>
      <c r="X6949">
        <f>ChurnTable[[#This Row],[MonthlyCharges]]*12</f>
        <v>1212.5999999999999</v>
      </c>
      <c r="Y6949">
        <f>IF(ChurnTable[[#This Row],[Churn]]="Yes",1,0)</f>
        <v>0</v>
      </c>
      <c r="Z6949">
        <f>IF(ChurnTable[[#This Row],[Churn]]="Yes",ChurnTable[[#This Row],[MonthlyCharges]]*12,0)</f>
        <v>0</v>
      </c>
    </row>
    <row r="6950" spans="1:26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 s="1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 s="2">
        <v>103.7</v>
      </c>
      <c r="T6950" s="2">
        <v>4730.6000000000004</v>
      </c>
      <c r="U6950" t="s">
        <v>24</v>
      </c>
      <c r="V695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50" t="str">
        <f>IF(ChurnTable[[#This Row],[MonthlyCharges]]&lt;35,"Low (&lt;$35)",IF(ChurnTable[[#This Row],[MonthlyCharges]]&lt;70,"Medium ($35-$70)","High (&gt;$70)"))</f>
        <v>High (&gt;$70)</v>
      </c>
      <c r="X6950">
        <f>ChurnTable[[#This Row],[MonthlyCharges]]*12</f>
        <v>1244.4000000000001</v>
      </c>
      <c r="Y6950">
        <f>IF(ChurnTable[[#This Row],[Churn]]="Yes",1,0)</f>
        <v>0</v>
      </c>
      <c r="Z6950">
        <f>IF(ChurnTable[[#This Row],[Churn]]="Yes",ChurnTable[[#This Row],[MonthlyCharges]]*12,0)</f>
        <v>0</v>
      </c>
    </row>
    <row r="6951" spans="1:26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 s="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 s="2">
        <v>36.25</v>
      </c>
      <c r="T6951" s="2">
        <v>1151.05</v>
      </c>
      <c r="U6951" t="s">
        <v>24</v>
      </c>
      <c r="V695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51" t="str">
        <f>IF(ChurnTable[[#This Row],[MonthlyCharges]]&lt;35,"Low (&lt;$35)",IF(ChurnTable[[#This Row],[MonthlyCharges]]&lt;70,"Medium ($35-$70)","High (&gt;$70)"))</f>
        <v>Medium ($35-$70)</v>
      </c>
      <c r="X6951">
        <f>ChurnTable[[#This Row],[MonthlyCharges]]*12</f>
        <v>435</v>
      </c>
      <c r="Y6951">
        <f>IF(ChurnTable[[#This Row],[Churn]]="Yes",1,0)</f>
        <v>0</v>
      </c>
      <c r="Z6951">
        <f>IF(ChurnTable[[#This Row],[Churn]]="Yes",ChurnTable[[#This Row],[MonthlyCharges]]*12,0)</f>
        <v>0</v>
      </c>
    </row>
    <row r="6952" spans="1:26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 s="1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 s="2">
        <v>49.4</v>
      </c>
      <c r="T6952" s="2">
        <v>232.55</v>
      </c>
      <c r="U6952" t="s">
        <v>24</v>
      </c>
      <c r="V695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52" t="str">
        <f>IF(ChurnTable[[#This Row],[MonthlyCharges]]&lt;35,"Low (&lt;$35)",IF(ChurnTable[[#This Row],[MonthlyCharges]]&lt;70,"Medium ($35-$70)","High (&gt;$70)"))</f>
        <v>Medium ($35-$70)</v>
      </c>
      <c r="X6952">
        <f>ChurnTable[[#This Row],[MonthlyCharges]]*12</f>
        <v>592.79999999999995</v>
      </c>
      <c r="Y6952">
        <f>IF(ChurnTable[[#This Row],[Churn]]="Yes",1,0)</f>
        <v>0</v>
      </c>
      <c r="Z6952">
        <f>IF(ChurnTable[[#This Row],[Churn]]="Yes",ChurnTable[[#This Row],[MonthlyCharges]]*12,0)</f>
        <v>0</v>
      </c>
    </row>
    <row r="6953" spans="1:26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 s="1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 s="2">
        <v>19.899999999999999</v>
      </c>
      <c r="T6953" s="2">
        <v>1022.6</v>
      </c>
      <c r="U6953" t="s">
        <v>24</v>
      </c>
      <c r="V695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53" t="str">
        <f>IF(ChurnTable[[#This Row],[MonthlyCharges]]&lt;35,"Low (&lt;$35)",IF(ChurnTable[[#This Row],[MonthlyCharges]]&lt;70,"Medium ($35-$70)","High (&gt;$70)"))</f>
        <v>Low (&lt;$35)</v>
      </c>
      <c r="X6953">
        <f>ChurnTable[[#This Row],[MonthlyCharges]]*12</f>
        <v>238.79999999999998</v>
      </c>
      <c r="Y6953">
        <f>IF(ChurnTable[[#This Row],[Churn]]="Yes",1,0)</f>
        <v>0</v>
      </c>
      <c r="Z6953">
        <f>IF(ChurnTable[[#This Row],[Churn]]="Yes",ChurnTable[[#This Row],[MonthlyCharges]]*12,0)</f>
        <v>0</v>
      </c>
    </row>
    <row r="6954" spans="1:26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 s="1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 s="2">
        <v>107.4</v>
      </c>
      <c r="T6954" s="2">
        <v>5121.3</v>
      </c>
      <c r="U6954" t="s">
        <v>23</v>
      </c>
      <c r="V695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54" t="str">
        <f>IF(ChurnTable[[#This Row],[MonthlyCharges]]&lt;35,"Low (&lt;$35)",IF(ChurnTable[[#This Row],[MonthlyCharges]]&lt;70,"Medium ($35-$70)","High (&gt;$70)"))</f>
        <v>High (&gt;$70)</v>
      </c>
      <c r="X6954">
        <f>ChurnTable[[#This Row],[MonthlyCharges]]*12</f>
        <v>1288.8000000000002</v>
      </c>
      <c r="Y6954">
        <f>IF(ChurnTable[[#This Row],[Churn]]="Yes",1,0)</f>
        <v>1</v>
      </c>
      <c r="Z6954">
        <f>IF(ChurnTable[[#This Row],[Churn]]="Yes",ChurnTable[[#This Row],[MonthlyCharges]]*12,0)</f>
        <v>1288.8000000000002</v>
      </c>
    </row>
    <row r="6955" spans="1:26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 s="1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 s="2">
        <v>82</v>
      </c>
      <c r="T6955" s="2">
        <v>1127.2</v>
      </c>
      <c r="U6955" t="s">
        <v>23</v>
      </c>
      <c r="V695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55" t="str">
        <f>IF(ChurnTable[[#This Row],[MonthlyCharges]]&lt;35,"Low (&lt;$35)",IF(ChurnTable[[#This Row],[MonthlyCharges]]&lt;70,"Medium ($35-$70)","High (&gt;$70)"))</f>
        <v>High (&gt;$70)</v>
      </c>
      <c r="X6955">
        <f>ChurnTable[[#This Row],[MonthlyCharges]]*12</f>
        <v>984</v>
      </c>
      <c r="Y6955">
        <f>IF(ChurnTable[[#This Row],[Churn]]="Yes",1,0)</f>
        <v>1</v>
      </c>
      <c r="Z6955">
        <f>IF(ChurnTable[[#This Row],[Churn]]="Yes",ChurnTable[[#This Row],[MonthlyCharges]]*12,0)</f>
        <v>984</v>
      </c>
    </row>
    <row r="6956" spans="1:26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 s="1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 s="2">
        <v>19.8</v>
      </c>
      <c r="T6956" s="2">
        <v>309.39999999999998</v>
      </c>
      <c r="U6956" t="s">
        <v>24</v>
      </c>
      <c r="V695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56" t="str">
        <f>IF(ChurnTable[[#This Row],[MonthlyCharges]]&lt;35,"Low (&lt;$35)",IF(ChurnTable[[#This Row],[MonthlyCharges]]&lt;70,"Medium ($35-$70)","High (&gt;$70)"))</f>
        <v>Low (&lt;$35)</v>
      </c>
      <c r="X6956">
        <f>ChurnTable[[#This Row],[MonthlyCharges]]*12</f>
        <v>237.60000000000002</v>
      </c>
      <c r="Y6956">
        <f>IF(ChurnTable[[#This Row],[Churn]]="Yes",1,0)</f>
        <v>0</v>
      </c>
      <c r="Z6956">
        <f>IF(ChurnTable[[#This Row],[Churn]]="Yes",ChurnTable[[#This Row],[MonthlyCharges]]*12,0)</f>
        <v>0</v>
      </c>
    </row>
    <row r="6957" spans="1:26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 s="1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 s="2">
        <v>45.05</v>
      </c>
      <c r="T6957" s="2">
        <v>523.1</v>
      </c>
      <c r="U6957" t="s">
        <v>24</v>
      </c>
      <c r="V695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57" t="str">
        <f>IF(ChurnTable[[#This Row],[MonthlyCharges]]&lt;35,"Low (&lt;$35)",IF(ChurnTable[[#This Row],[MonthlyCharges]]&lt;70,"Medium ($35-$70)","High (&gt;$70)"))</f>
        <v>Medium ($35-$70)</v>
      </c>
      <c r="X6957">
        <f>ChurnTable[[#This Row],[MonthlyCharges]]*12</f>
        <v>540.59999999999991</v>
      </c>
      <c r="Y6957">
        <f>IF(ChurnTable[[#This Row],[Churn]]="Yes",1,0)</f>
        <v>0</v>
      </c>
      <c r="Z6957">
        <f>IF(ChurnTable[[#This Row],[Churn]]="Yes",ChurnTable[[#This Row],[MonthlyCharges]]*12,0)</f>
        <v>0</v>
      </c>
    </row>
    <row r="6958" spans="1:26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 s="1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 s="2">
        <v>64.55</v>
      </c>
      <c r="T6958" s="2">
        <v>4250.1000000000004</v>
      </c>
      <c r="U6958" t="s">
        <v>24</v>
      </c>
      <c r="V695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58" t="str">
        <f>IF(ChurnTable[[#This Row],[MonthlyCharges]]&lt;35,"Low (&lt;$35)",IF(ChurnTable[[#This Row],[MonthlyCharges]]&lt;70,"Medium ($35-$70)","High (&gt;$70)"))</f>
        <v>Medium ($35-$70)</v>
      </c>
      <c r="X6958">
        <f>ChurnTable[[#This Row],[MonthlyCharges]]*12</f>
        <v>774.59999999999991</v>
      </c>
      <c r="Y6958">
        <f>IF(ChurnTable[[#This Row],[Churn]]="Yes",1,0)</f>
        <v>0</v>
      </c>
      <c r="Z6958">
        <f>IF(ChurnTable[[#This Row],[Churn]]="Yes",ChurnTable[[#This Row],[MonthlyCharges]]*12,0)</f>
        <v>0</v>
      </c>
    </row>
    <row r="6959" spans="1:26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 s="1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 s="2">
        <v>86.25</v>
      </c>
      <c r="T6959" s="2">
        <v>770.5</v>
      </c>
      <c r="U6959" t="s">
        <v>24</v>
      </c>
      <c r="V695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59" t="str">
        <f>IF(ChurnTable[[#This Row],[MonthlyCharges]]&lt;35,"Low (&lt;$35)",IF(ChurnTable[[#This Row],[MonthlyCharges]]&lt;70,"Medium ($35-$70)","High (&gt;$70)"))</f>
        <v>High (&gt;$70)</v>
      </c>
      <c r="X6959">
        <f>ChurnTable[[#This Row],[MonthlyCharges]]*12</f>
        <v>1035</v>
      </c>
      <c r="Y6959">
        <f>IF(ChurnTable[[#This Row],[Churn]]="Yes",1,0)</f>
        <v>0</v>
      </c>
      <c r="Z6959">
        <f>IF(ChurnTable[[#This Row],[Churn]]="Yes",ChurnTable[[#This Row],[MonthlyCharges]]*12,0)</f>
        <v>0</v>
      </c>
    </row>
    <row r="6960" spans="1:26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 s="1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 s="2">
        <v>19.75</v>
      </c>
      <c r="T6960" s="2">
        <v>246.7</v>
      </c>
      <c r="U6960" t="s">
        <v>24</v>
      </c>
      <c r="V696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60" t="str">
        <f>IF(ChurnTable[[#This Row],[MonthlyCharges]]&lt;35,"Low (&lt;$35)",IF(ChurnTable[[#This Row],[MonthlyCharges]]&lt;70,"Medium ($35-$70)","High (&gt;$70)"))</f>
        <v>Low (&lt;$35)</v>
      </c>
      <c r="X6960">
        <f>ChurnTable[[#This Row],[MonthlyCharges]]*12</f>
        <v>237</v>
      </c>
      <c r="Y6960">
        <f>IF(ChurnTable[[#This Row],[Churn]]="Yes",1,0)</f>
        <v>0</v>
      </c>
      <c r="Z6960">
        <f>IF(ChurnTable[[#This Row],[Churn]]="Yes",ChurnTable[[#This Row],[MonthlyCharges]]*12,0)</f>
        <v>0</v>
      </c>
    </row>
    <row r="6961" spans="1:26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 s="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 s="2">
        <v>89.1</v>
      </c>
      <c r="T6961" s="2">
        <v>3342</v>
      </c>
      <c r="U6961" t="s">
        <v>24</v>
      </c>
      <c r="V696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61" t="str">
        <f>IF(ChurnTable[[#This Row],[MonthlyCharges]]&lt;35,"Low (&lt;$35)",IF(ChurnTable[[#This Row],[MonthlyCharges]]&lt;70,"Medium ($35-$70)","High (&gt;$70)"))</f>
        <v>High (&gt;$70)</v>
      </c>
      <c r="X6961">
        <f>ChurnTable[[#This Row],[MonthlyCharges]]*12</f>
        <v>1069.1999999999998</v>
      </c>
      <c r="Y6961">
        <f>IF(ChurnTable[[#This Row],[Churn]]="Yes",1,0)</f>
        <v>0</v>
      </c>
      <c r="Z6961">
        <f>IF(ChurnTable[[#This Row],[Churn]]="Yes",ChurnTable[[#This Row],[MonthlyCharges]]*12,0)</f>
        <v>0</v>
      </c>
    </row>
    <row r="6962" spans="1:26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 s="1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 s="2">
        <v>95.55</v>
      </c>
      <c r="T6962" s="2">
        <v>3930.6</v>
      </c>
      <c r="U6962" t="s">
        <v>24</v>
      </c>
      <c r="V696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62" t="str">
        <f>IF(ChurnTable[[#This Row],[MonthlyCharges]]&lt;35,"Low (&lt;$35)",IF(ChurnTable[[#This Row],[MonthlyCharges]]&lt;70,"Medium ($35-$70)","High (&gt;$70)"))</f>
        <v>High (&gt;$70)</v>
      </c>
      <c r="X6962">
        <f>ChurnTable[[#This Row],[MonthlyCharges]]*12</f>
        <v>1146.5999999999999</v>
      </c>
      <c r="Y6962">
        <f>IF(ChurnTable[[#This Row],[Churn]]="Yes",1,0)</f>
        <v>0</v>
      </c>
      <c r="Z6962">
        <f>IF(ChurnTable[[#This Row],[Churn]]="Yes",ChurnTable[[#This Row],[MonthlyCharges]]*12,0)</f>
        <v>0</v>
      </c>
    </row>
    <row r="6963" spans="1:26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 s="1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 s="2">
        <v>75.400000000000006</v>
      </c>
      <c r="T6963" s="2">
        <v>1747.85</v>
      </c>
      <c r="U6963" t="s">
        <v>23</v>
      </c>
      <c r="V696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63" t="str">
        <f>IF(ChurnTable[[#This Row],[MonthlyCharges]]&lt;35,"Low (&lt;$35)",IF(ChurnTable[[#This Row],[MonthlyCharges]]&lt;70,"Medium ($35-$70)","High (&gt;$70)"))</f>
        <v>High (&gt;$70)</v>
      </c>
      <c r="X6963">
        <f>ChurnTable[[#This Row],[MonthlyCharges]]*12</f>
        <v>904.80000000000007</v>
      </c>
      <c r="Y6963">
        <f>IF(ChurnTable[[#This Row],[Churn]]="Yes",1,0)</f>
        <v>1</v>
      </c>
      <c r="Z6963">
        <f>IF(ChurnTable[[#This Row],[Churn]]="Yes",ChurnTable[[#This Row],[MonthlyCharges]]*12,0)</f>
        <v>904.80000000000007</v>
      </c>
    </row>
    <row r="6964" spans="1:26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 s="1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 s="2">
        <v>101.25</v>
      </c>
      <c r="T6964" s="2">
        <v>2754.45</v>
      </c>
      <c r="U6964" t="s">
        <v>23</v>
      </c>
      <c r="V696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64" t="str">
        <f>IF(ChurnTable[[#This Row],[MonthlyCharges]]&lt;35,"Low (&lt;$35)",IF(ChurnTable[[#This Row],[MonthlyCharges]]&lt;70,"Medium ($35-$70)","High (&gt;$70)"))</f>
        <v>High (&gt;$70)</v>
      </c>
      <c r="X6964">
        <f>ChurnTable[[#This Row],[MonthlyCharges]]*12</f>
        <v>1215</v>
      </c>
      <c r="Y6964">
        <f>IF(ChurnTable[[#This Row],[Churn]]="Yes",1,0)</f>
        <v>1</v>
      </c>
      <c r="Z6964">
        <f>IF(ChurnTable[[#This Row],[Churn]]="Yes",ChurnTable[[#This Row],[MonthlyCharges]]*12,0)</f>
        <v>1215</v>
      </c>
    </row>
    <row r="6965" spans="1:26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 s="1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 s="2">
        <v>102.6</v>
      </c>
      <c r="T6965" s="2">
        <v>897.75</v>
      </c>
      <c r="U6965" t="s">
        <v>24</v>
      </c>
      <c r="V696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65" t="str">
        <f>IF(ChurnTable[[#This Row],[MonthlyCharges]]&lt;35,"Low (&lt;$35)",IF(ChurnTable[[#This Row],[MonthlyCharges]]&lt;70,"Medium ($35-$70)","High (&gt;$70)"))</f>
        <v>High (&gt;$70)</v>
      </c>
      <c r="X6965">
        <f>ChurnTable[[#This Row],[MonthlyCharges]]*12</f>
        <v>1231.1999999999998</v>
      </c>
      <c r="Y6965">
        <f>IF(ChurnTable[[#This Row],[Churn]]="Yes",1,0)</f>
        <v>0</v>
      </c>
      <c r="Z6965">
        <f>IF(ChurnTable[[#This Row],[Churn]]="Yes",ChurnTable[[#This Row],[MonthlyCharges]]*12,0)</f>
        <v>0</v>
      </c>
    </row>
    <row r="6966" spans="1:26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 s="1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 s="2">
        <v>56.3</v>
      </c>
      <c r="T6966" s="2">
        <v>2780.6</v>
      </c>
      <c r="U6966" t="s">
        <v>24</v>
      </c>
      <c r="V696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66" t="str">
        <f>IF(ChurnTable[[#This Row],[MonthlyCharges]]&lt;35,"Low (&lt;$35)",IF(ChurnTable[[#This Row],[MonthlyCharges]]&lt;70,"Medium ($35-$70)","High (&gt;$70)"))</f>
        <v>Medium ($35-$70)</v>
      </c>
      <c r="X6966">
        <f>ChurnTable[[#This Row],[MonthlyCharges]]*12</f>
        <v>675.59999999999991</v>
      </c>
      <c r="Y6966">
        <f>IF(ChurnTable[[#This Row],[Churn]]="Yes",1,0)</f>
        <v>0</v>
      </c>
      <c r="Z6966">
        <f>IF(ChurnTable[[#This Row],[Churn]]="Yes",ChurnTable[[#This Row],[MonthlyCharges]]*12,0)</f>
        <v>0</v>
      </c>
    </row>
    <row r="6967" spans="1:26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 s="1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 s="2">
        <v>94.2</v>
      </c>
      <c r="T6967" s="2">
        <v>5895.45</v>
      </c>
      <c r="U6967" t="s">
        <v>24</v>
      </c>
      <c r="V696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67" t="str">
        <f>IF(ChurnTable[[#This Row],[MonthlyCharges]]&lt;35,"Low (&lt;$35)",IF(ChurnTable[[#This Row],[MonthlyCharges]]&lt;70,"Medium ($35-$70)","High (&gt;$70)"))</f>
        <v>High (&gt;$70)</v>
      </c>
      <c r="X6967">
        <f>ChurnTable[[#This Row],[MonthlyCharges]]*12</f>
        <v>1130.4000000000001</v>
      </c>
      <c r="Y6967">
        <f>IF(ChurnTable[[#This Row],[Churn]]="Yes",1,0)</f>
        <v>0</v>
      </c>
      <c r="Z6967">
        <f>IF(ChurnTable[[#This Row],[Churn]]="Yes",ChurnTable[[#This Row],[MonthlyCharges]]*12,0)</f>
        <v>0</v>
      </c>
    </row>
    <row r="6968" spans="1:26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 s="1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 s="2">
        <v>43.05</v>
      </c>
      <c r="T6968" s="2">
        <v>2208.0500000000002</v>
      </c>
      <c r="U6968" t="s">
        <v>24</v>
      </c>
      <c r="V696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68" t="str">
        <f>IF(ChurnTable[[#This Row],[MonthlyCharges]]&lt;35,"Low (&lt;$35)",IF(ChurnTable[[#This Row],[MonthlyCharges]]&lt;70,"Medium ($35-$70)","High (&gt;$70)"))</f>
        <v>Medium ($35-$70)</v>
      </c>
      <c r="X6968">
        <f>ChurnTable[[#This Row],[MonthlyCharges]]*12</f>
        <v>516.59999999999991</v>
      </c>
      <c r="Y6968">
        <f>IF(ChurnTable[[#This Row],[Churn]]="Yes",1,0)</f>
        <v>0</v>
      </c>
      <c r="Z6968">
        <f>IF(ChurnTable[[#This Row],[Churn]]="Yes",ChurnTable[[#This Row],[MonthlyCharges]]*12,0)</f>
        <v>0</v>
      </c>
    </row>
    <row r="6969" spans="1:26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 s="1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 s="2">
        <v>89.5</v>
      </c>
      <c r="T6969" s="2">
        <v>2196.15</v>
      </c>
      <c r="U6969" t="s">
        <v>23</v>
      </c>
      <c r="V696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69" t="str">
        <f>IF(ChurnTable[[#This Row],[MonthlyCharges]]&lt;35,"Low (&lt;$35)",IF(ChurnTable[[#This Row],[MonthlyCharges]]&lt;70,"Medium ($35-$70)","High (&gt;$70)"))</f>
        <v>High (&gt;$70)</v>
      </c>
      <c r="X6969">
        <f>ChurnTable[[#This Row],[MonthlyCharges]]*12</f>
        <v>1074</v>
      </c>
      <c r="Y6969">
        <f>IF(ChurnTable[[#This Row],[Churn]]="Yes",1,0)</f>
        <v>1</v>
      </c>
      <c r="Z6969">
        <f>IF(ChurnTable[[#This Row],[Churn]]="Yes",ChurnTable[[#This Row],[MonthlyCharges]]*12,0)</f>
        <v>1074</v>
      </c>
    </row>
    <row r="6970" spans="1:26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 s="1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 s="2">
        <v>74.400000000000006</v>
      </c>
      <c r="T6970" s="2">
        <v>1692.6</v>
      </c>
      <c r="U6970" t="s">
        <v>23</v>
      </c>
      <c r="V697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70" t="str">
        <f>IF(ChurnTable[[#This Row],[MonthlyCharges]]&lt;35,"Low (&lt;$35)",IF(ChurnTable[[#This Row],[MonthlyCharges]]&lt;70,"Medium ($35-$70)","High (&gt;$70)"))</f>
        <v>High (&gt;$70)</v>
      </c>
      <c r="X6970">
        <f>ChurnTable[[#This Row],[MonthlyCharges]]*12</f>
        <v>892.80000000000007</v>
      </c>
      <c r="Y6970">
        <f>IF(ChurnTable[[#This Row],[Churn]]="Yes",1,0)</f>
        <v>1</v>
      </c>
      <c r="Z6970">
        <f>IF(ChurnTable[[#This Row],[Churn]]="Yes",ChurnTable[[#This Row],[MonthlyCharges]]*12,0)</f>
        <v>892.80000000000007</v>
      </c>
    </row>
    <row r="6971" spans="1:26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 s="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 s="2">
        <v>20.5</v>
      </c>
      <c r="T6971" s="2">
        <v>20.5</v>
      </c>
      <c r="U6971" t="s">
        <v>23</v>
      </c>
      <c r="V697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71" t="str">
        <f>IF(ChurnTable[[#This Row],[MonthlyCharges]]&lt;35,"Low (&lt;$35)",IF(ChurnTable[[#This Row],[MonthlyCharges]]&lt;70,"Medium ($35-$70)","High (&gt;$70)"))</f>
        <v>Low (&lt;$35)</v>
      </c>
      <c r="X6971">
        <f>ChurnTable[[#This Row],[MonthlyCharges]]*12</f>
        <v>246</v>
      </c>
      <c r="Y6971">
        <f>IF(ChurnTable[[#This Row],[Churn]]="Yes",1,0)</f>
        <v>1</v>
      </c>
      <c r="Z6971">
        <f>IF(ChurnTable[[#This Row],[Churn]]="Yes",ChurnTable[[#This Row],[MonthlyCharges]]*12,0)</f>
        <v>246</v>
      </c>
    </row>
    <row r="6972" spans="1:26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 s="1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 s="2">
        <v>74.349999999999994</v>
      </c>
      <c r="T6972" s="2">
        <v>265.35000000000002</v>
      </c>
      <c r="U6972" t="s">
        <v>23</v>
      </c>
      <c r="V697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72" t="str">
        <f>IF(ChurnTable[[#This Row],[MonthlyCharges]]&lt;35,"Low (&lt;$35)",IF(ChurnTable[[#This Row],[MonthlyCharges]]&lt;70,"Medium ($35-$70)","High (&gt;$70)"))</f>
        <v>High (&gt;$70)</v>
      </c>
      <c r="X6972">
        <f>ChurnTable[[#This Row],[MonthlyCharges]]*12</f>
        <v>892.19999999999993</v>
      </c>
      <c r="Y6972">
        <f>IF(ChurnTable[[#This Row],[Churn]]="Yes",1,0)</f>
        <v>1</v>
      </c>
      <c r="Z6972">
        <f>IF(ChurnTable[[#This Row],[Churn]]="Yes",ChurnTable[[#This Row],[MonthlyCharges]]*12,0)</f>
        <v>892.19999999999993</v>
      </c>
    </row>
    <row r="6973" spans="1:26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 s="1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 s="2">
        <v>99.75</v>
      </c>
      <c r="T6973" s="2">
        <v>1836.25</v>
      </c>
      <c r="U6973" t="s">
        <v>23</v>
      </c>
      <c r="V697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73" t="str">
        <f>IF(ChurnTable[[#This Row],[MonthlyCharges]]&lt;35,"Low (&lt;$35)",IF(ChurnTable[[#This Row],[MonthlyCharges]]&lt;70,"Medium ($35-$70)","High (&gt;$70)"))</f>
        <v>High (&gt;$70)</v>
      </c>
      <c r="X6973">
        <f>ChurnTable[[#This Row],[MonthlyCharges]]*12</f>
        <v>1197</v>
      </c>
      <c r="Y6973">
        <f>IF(ChurnTable[[#This Row],[Churn]]="Yes",1,0)</f>
        <v>1</v>
      </c>
      <c r="Z6973">
        <f>IF(ChurnTable[[#This Row],[Churn]]="Yes",ChurnTable[[#This Row],[MonthlyCharges]]*12,0)</f>
        <v>1197</v>
      </c>
    </row>
    <row r="6974" spans="1:26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 s="1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 s="2">
        <v>111.95</v>
      </c>
      <c r="T6974" s="2">
        <v>6418.9</v>
      </c>
      <c r="U6974" t="s">
        <v>23</v>
      </c>
      <c r="V697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74" t="str">
        <f>IF(ChurnTable[[#This Row],[MonthlyCharges]]&lt;35,"Low (&lt;$35)",IF(ChurnTable[[#This Row],[MonthlyCharges]]&lt;70,"Medium ($35-$70)","High (&gt;$70)"))</f>
        <v>High (&gt;$70)</v>
      </c>
      <c r="X6974">
        <f>ChurnTable[[#This Row],[MonthlyCharges]]*12</f>
        <v>1343.4</v>
      </c>
      <c r="Y6974">
        <f>IF(ChurnTable[[#This Row],[Churn]]="Yes",1,0)</f>
        <v>1</v>
      </c>
      <c r="Z6974">
        <f>IF(ChurnTable[[#This Row],[Churn]]="Yes",ChurnTable[[#This Row],[MonthlyCharges]]*12,0)</f>
        <v>1343.4</v>
      </c>
    </row>
    <row r="6975" spans="1:26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 s="1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 s="2">
        <v>94</v>
      </c>
      <c r="T6975" s="2">
        <v>4871.45</v>
      </c>
      <c r="U6975" t="s">
        <v>24</v>
      </c>
      <c r="V697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75" t="str">
        <f>IF(ChurnTable[[#This Row],[MonthlyCharges]]&lt;35,"Low (&lt;$35)",IF(ChurnTable[[#This Row],[MonthlyCharges]]&lt;70,"Medium ($35-$70)","High (&gt;$70)"))</f>
        <v>High (&gt;$70)</v>
      </c>
      <c r="X6975">
        <f>ChurnTable[[#This Row],[MonthlyCharges]]*12</f>
        <v>1128</v>
      </c>
      <c r="Y6975">
        <f>IF(ChurnTable[[#This Row],[Churn]]="Yes",1,0)</f>
        <v>0</v>
      </c>
      <c r="Z6975">
        <f>IF(ChurnTable[[#This Row],[Churn]]="Yes",ChurnTable[[#This Row],[MonthlyCharges]]*12,0)</f>
        <v>0</v>
      </c>
    </row>
    <row r="6976" spans="1:26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 s="1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 s="2">
        <v>98.85</v>
      </c>
      <c r="T6976" s="2">
        <v>4947.55</v>
      </c>
      <c r="U6976" t="s">
        <v>24</v>
      </c>
      <c r="V697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76" t="str">
        <f>IF(ChurnTable[[#This Row],[MonthlyCharges]]&lt;35,"Low (&lt;$35)",IF(ChurnTable[[#This Row],[MonthlyCharges]]&lt;70,"Medium ($35-$70)","High (&gt;$70)"))</f>
        <v>High (&gt;$70)</v>
      </c>
      <c r="X6976">
        <f>ChurnTable[[#This Row],[MonthlyCharges]]*12</f>
        <v>1186.1999999999998</v>
      </c>
      <c r="Y6976">
        <f>IF(ChurnTable[[#This Row],[Churn]]="Yes",1,0)</f>
        <v>0</v>
      </c>
      <c r="Z6976">
        <f>IF(ChurnTable[[#This Row],[Churn]]="Yes",ChurnTable[[#This Row],[MonthlyCharges]]*12,0)</f>
        <v>0</v>
      </c>
    </row>
    <row r="6977" spans="1:26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 s="1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 s="2">
        <v>64.349999999999994</v>
      </c>
      <c r="T6977" s="2">
        <v>1558.65</v>
      </c>
      <c r="U6977" t="s">
        <v>24</v>
      </c>
      <c r="V697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77" t="str">
        <f>IF(ChurnTable[[#This Row],[MonthlyCharges]]&lt;35,"Low (&lt;$35)",IF(ChurnTable[[#This Row],[MonthlyCharges]]&lt;70,"Medium ($35-$70)","High (&gt;$70)"))</f>
        <v>Medium ($35-$70)</v>
      </c>
      <c r="X6977">
        <f>ChurnTable[[#This Row],[MonthlyCharges]]*12</f>
        <v>772.19999999999993</v>
      </c>
      <c r="Y6977">
        <f>IF(ChurnTable[[#This Row],[Churn]]="Yes",1,0)</f>
        <v>0</v>
      </c>
      <c r="Z6977">
        <f>IF(ChurnTable[[#This Row],[Churn]]="Yes",ChurnTable[[#This Row],[MonthlyCharges]]*12,0)</f>
        <v>0</v>
      </c>
    </row>
    <row r="6978" spans="1:26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 s="1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 s="2">
        <v>72</v>
      </c>
      <c r="T6978" s="2">
        <v>4284.2</v>
      </c>
      <c r="U6978" t="s">
        <v>24</v>
      </c>
      <c r="V697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78" t="str">
        <f>IF(ChurnTable[[#This Row],[MonthlyCharges]]&lt;35,"Low (&lt;$35)",IF(ChurnTable[[#This Row],[MonthlyCharges]]&lt;70,"Medium ($35-$70)","High (&gt;$70)"))</f>
        <v>High (&gt;$70)</v>
      </c>
      <c r="X6978">
        <f>ChurnTable[[#This Row],[MonthlyCharges]]*12</f>
        <v>864</v>
      </c>
      <c r="Y6978">
        <f>IF(ChurnTable[[#This Row],[Churn]]="Yes",1,0)</f>
        <v>0</v>
      </c>
      <c r="Z6978">
        <f>IF(ChurnTable[[#This Row],[Churn]]="Yes",ChurnTable[[#This Row],[MonthlyCharges]]*12,0)</f>
        <v>0</v>
      </c>
    </row>
    <row r="6979" spans="1:26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 s="1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 s="2">
        <v>49.7</v>
      </c>
      <c r="T6979" s="2">
        <v>1218.25</v>
      </c>
      <c r="U6979" t="s">
        <v>24</v>
      </c>
      <c r="V697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79" t="str">
        <f>IF(ChurnTable[[#This Row],[MonthlyCharges]]&lt;35,"Low (&lt;$35)",IF(ChurnTable[[#This Row],[MonthlyCharges]]&lt;70,"Medium ($35-$70)","High (&gt;$70)"))</f>
        <v>Medium ($35-$70)</v>
      </c>
      <c r="X6979">
        <f>ChurnTable[[#This Row],[MonthlyCharges]]*12</f>
        <v>596.40000000000009</v>
      </c>
      <c r="Y6979">
        <f>IF(ChurnTable[[#This Row],[Churn]]="Yes",1,0)</f>
        <v>0</v>
      </c>
      <c r="Z6979">
        <f>IF(ChurnTable[[#This Row],[Churn]]="Yes",ChurnTable[[#This Row],[MonthlyCharges]]*12,0)</f>
        <v>0</v>
      </c>
    </row>
    <row r="6980" spans="1:26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 s="1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 s="2">
        <v>80.7</v>
      </c>
      <c r="T6980" s="2">
        <v>5617.95</v>
      </c>
      <c r="U6980" t="s">
        <v>24</v>
      </c>
      <c r="V698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80" t="str">
        <f>IF(ChurnTable[[#This Row],[MonthlyCharges]]&lt;35,"Low (&lt;$35)",IF(ChurnTable[[#This Row],[MonthlyCharges]]&lt;70,"Medium ($35-$70)","High (&gt;$70)"))</f>
        <v>High (&gt;$70)</v>
      </c>
      <c r="X6980">
        <f>ChurnTable[[#This Row],[MonthlyCharges]]*12</f>
        <v>968.40000000000009</v>
      </c>
      <c r="Y6980">
        <f>IF(ChurnTable[[#This Row],[Churn]]="Yes",1,0)</f>
        <v>0</v>
      </c>
      <c r="Z6980">
        <f>IF(ChurnTable[[#This Row],[Churn]]="Yes",ChurnTable[[#This Row],[MonthlyCharges]]*12,0)</f>
        <v>0</v>
      </c>
    </row>
    <row r="6981" spans="1:26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 s="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 s="2">
        <v>24.2</v>
      </c>
      <c r="T6981" s="2">
        <v>24.2</v>
      </c>
      <c r="U6981" t="s">
        <v>24</v>
      </c>
      <c r="V698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81" t="str">
        <f>IF(ChurnTable[[#This Row],[MonthlyCharges]]&lt;35,"Low (&lt;$35)",IF(ChurnTable[[#This Row],[MonthlyCharges]]&lt;70,"Medium ($35-$70)","High (&gt;$70)"))</f>
        <v>Low (&lt;$35)</v>
      </c>
      <c r="X6981">
        <f>ChurnTable[[#This Row],[MonthlyCharges]]*12</f>
        <v>290.39999999999998</v>
      </c>
      <c r="Y6981">
        <f>IF(ChurnTable[[#This Row],[Churn]]="Yes",1,0)</f>
        <v>0</v>
      </c>
      <c r="Z6981">
        <f>IF(ChurnTable[[#This Row],[Churn]]="Yes",ChurnTable[[#This Row],[MonthlyCharges]]*12,0)</f>
        <v>0</v>
      </c>
    </row>
    <row r="6982" spans="1:26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 s="1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 s="2">
        <v>39</v>
      </c>
      <c r="T6982" s="2">
        <v>679.85</v>
      </c>
      <c r="U6982" t="s">
        <v>23</v>
      </c>
      <c r="V698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82" t="str">
        <f>IF(ChurnTable[[#This Row],[MonthlyCharges]]&lt;35,"Low (&lt;$35)",IF(ChurnTable[[#This Row],[MonthlyCharges]]&lt;70,"Medium ($35-$70)","High (&gt;$70)"))</f>
        <v>Medium ($35-$70)</v>
      </c>
      <c r="X6982">
        <f>ChurnTable[[#This Row],[MonthlyCharges]]*12</f>
        <v>468</v>
      </c>
      <c r="Y6982">
        <f>IF(ChurnTable[[#This Row],[Churn]]="Yes",1,0)</f>
        <v>1</v>
      </c>
      <c r="Z6982">
        <f>IF(ChurnTable[[#This Row],[Churn]]="Yes",ChurnTable[[#This Row],[MonthlyCharges]]*12,0)</f>
        <v>468</v>
      </c>
    </row>
    <row r="6983" spans="1:26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 s="1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 s="2">
        <v>65.45</v>
      </c>
      <c r="T6983" s="2">
        <v>554.45000000000005</v>
      </c>
      <c r="U6983" t="s">
        <v>24</v>
      </c>
      <c r="V698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83" t="str">
        <f>IF(ChurnTable[[#This Row],[MonthlyCharges]]&lt;35,"Low (&lt;$35)",IF(ChurnTable[[#This Row],[MonthlyCharges]]&lt;70,"Medium ($35-$70)","High (&gt;$70)"))</f>
        <v>Medium ($35-$70)</v>
      </c>
      <c r="X6983">
        <f>ChurnTable[[#This Row],[MonthlyCharges]]*12</f>
        <v>785.40000000000009</v>
      </c>
      <c r="Y6983">
        <f>IF(ChurnTable[[#This Row],[Churn]]="Yes",1,0)</f>
        <v>0</v>
      </c>
      <c r="Z6983">
        <f>IF(ChurnTable[[#This Row],[Churn]]="Yes",ChurnTable[[#This Row],[MonthlyCharges]]*12,0)</f>
        <v>0</v>
      </c>
    </row>
    <row r="6984" spans="1:26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 s="1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 s="2">
        <v>74.349999999999994</v>
      </c>
      <c r="T6984" s="2">
        <v>5237.3999999999996</v>
      </c>
      <c r="U6984" t="s">
        <v>24</v>
      </c>
      <c r="V698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84" t="str">
        <f>IF(ChurnTable[[#This Row],[MonthlyCharges]]&lt;35,"Low (&lt;$35)",IF(ChurnTable[[#This Row],[MonthlyCharges]]&lt;70,"Medium ($35-$70)","High (&gt;$70)"))</f>
        <v>High (&gt;$70)</v>
      </c>
      <c r="X6984">
        <f>ChurnTable[[#This Row],[MonthlyCharges]]*12</f>
        <v>892.19999999999993</v>
      </c>
      <c r="Y6984">
        <f>IF(ChurnTable[[#This Row],[Churn]]="Yes",1,0)</f>
        <v>0</v>
      </c>
      <c r="Z6984">
        <f>IF(ChurnTable[[#This Row],[Churn]]="Yes",ChurnTable[[#This Row],[MonthlyCharges]]*12,0)</f>
        <v>0</v>
      </c>
    </row>
    <row r="6985" spans="1:26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 s="1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 s="2">
        <v>83.2</v>
      </c>
      <c r="T6985" s="2">
        <v>2032.3</v>
      </c>
      <c r="U6985" t="s">
        <v>24</v>
      </c>
      <c r="V698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85" t="str">
        <f>IF(ChurnTable[[#This Row],[MonthlyCharges]]&lt;35,"Low (&lt;$35)",IF(ChurnTable[[#This Row],[MonthlyCharges]]&lt;70,"Medium ($35-$70)","High (&gt;$70)"))</f>
        <v>High (&gt;$70)</v>
      </c>
      <c r="X6985">
        <f>ChurnTable[[#This Row],[MonthlyCharges]]*12</f>
        <v>998.40000000000009</v>
      </c>
      <c r="Y6985">
        <f>IF(ChurnTable[[#This Row],[Churn]]="Yes",1,0)</f>
        <v>0</v>
      </c>
      <c r="Z6985">
        <f>IF(ChurnTable[[#This Row],[Churn]]="Yes",ChurnTable[[#This Row],[MonthlyCharges]]*12,0)</f>
        <v>0</v>
      </c>
    </row>
    <row r="6986" spans="1:26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 s="1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 s="2">
        <v>25</v>
      </c>
      <c r="T6986" s="2">
        <v>789.2</v>
      </c>
      <c r="U6986" t="s">
        <v>24</v>
      </c>
      <c r="V698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86" t="str">
        <f>IF(ChurnTable[[#This Row],[MonthlyCharges]]&lt;35,"Low (&lt;$35)",IF(ChurnTable[[#This Row],[MonthlyCharges]]&lt;70,"Medium ($35-$70)","High (&gt;$70)"))</f>
        <v>Low (&lt;$35)</v>
      </c>
      <c r="X6986">
        <f>ChurnTable[[#This Row],[MonthlyCharges]]*12</f>
        <v>300</v>
      </c>
      <c r="Y6986">
        <f>IF(ChurnTable[[#This Row],[Churn]]="Yes",1,0)</f>
        <v>0</v>
      </c>
      <c r="Z6986">
        <f>IF(ChurnTable[[#This Row],[Churn]]="Yes",ChurnTable[[#This Row],[MonthlyCharges]]*12,0)</f>
        <v>0</v>
      </c>
    </row>
    <row r="6987" spans="1:26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 s="1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 s="2">
        <v>40.200000000000003</v>
      </c>
      <c r="T6987" s="2">
        <v>1525.35</v>
      </c>
      <c r="U6987" t="s">
        <v>24</v>
      </c>
      <c r="V698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87" t="str">
        <f>IF(ChurnTable[[#This Row],[MonthlyCharges]]&lt;35,"Low (&lt;$35)",IF(ChurnTable[[#This Row],[MonthlyCharges]]&lt;70,"Medium ($35-$70)","High (&gt;$70)"))</f>
        <v>Medium ($35-$70)</v>
      </c>
      <c r="X6987">
        <f>ChurnTable[[#This Row],[MonthlyCharges]]*12</f>
        <v>482.40000000000003</v>
      </c>
      <c r="Y6987">
        <f>IF(ChurnTable[[#This Row],[Churn]]="Yes",1,0)</f>
        <v>0</v>
      </c>
      <c r="Z6987">
        <f>IF(ChurnTable[[#This Row],[Churn]]="Yes",ChurnTable[[#This Row],[MonthlyCharges]]*12,0)</f>
        <v>0</v>
      </c>
    </row>
    <row r="6988" spans="1:26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 s="1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 s="2">
        <v>94.1</v>
      </c>
      <c r="T6988" s="2">
        <v>2804.45</v>
      </c>
      <c r="U6988" t="s">
        <v>23</v>
      </c>
      <c r="V698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88" t="str">
        <f>IF(ChurnTable[[#This Row],[MonthlyCharges]]&lt;35,"Low (&lt;$35)",IF(ChurnTable[[#This Row],[MonthlyCharges]]&lt;70,"Medium ($35-$70)","High (&gt;$70)"))</f>
        <v>High (&gt;$70)</v>
      </c>
      <c r="X6988">
        <f>ChurnTable[[#This Row],[MonthlyCharges]]*12</f>
        <v>1129.1999999999998</v>
      </c>
      <c r="Y6988">
        <f>IF(ChurnTable[[#This Row],[Churn]]="Yes",1,0)</f>
        <v>1</v>
      </c>
      <c r="Z6988">
        <f>IF(ChurnTable[[#This Row],[Churn]]="Yes",ChurnTable[[#This Row],[MonthlyCharges]]*12,0)</f>
        <v>1129.1999999999998</v>
      </c>
    </row>
    <row r="6989" spans="1:26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 s="1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 s="2">
        <v>108.35</v>
      </c>
      <c r="T6989" s="2">
        <v>3726.15</v>
      </c>
      <c r="U6989" t="s">
        <v>24</v>
      </c>
      <c r="V698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89" t="str">
        <f>IF(ChurnTable[[#This Row],[MonthlyCharges]]&lt;35,"Low (&lt;$35)",IF(ChurnTable[[#This Row],[MonthlyCharges]]&lt;70,"Medium ($35-$70)","High (&gt;$70)"))</f>
        <v>High (&gt;$70)</v>
      </c>
      <c r="X6989">
        <f>ChurnTable[[#This Row],[MonthlyCharges]]*12</f>
        <v>1300.1999999999998</v>
      </c>
      <c r="Y6989">
        <f>IF(ChurnTable[[#This Row],[Churn]]="Yes",1,0)</f>
        <v>0</v>
      </c>
      <c r="Z6989">
        <f>IF(ChurnTable[[#This Row],[Churn]]="Yes",ChurnTable[[#This Row],[MonthlyCharges]]*12,0)</f>
        <v>0</v>
      </c>
    </row>
    <row r="6990" spans="1:26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 s="1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 s="2">
        <v>69.5</v>
      </c>
      <c r="T6990" s="2">
        <v>1652.1</v>
      </c>
      <c r="U6990" t="s">
        <v>24</v>
      </c>
      <c r="V699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90" t="str">
        <f>IF(ChurnTable[[#This Row],[MonthlyCharges]]&lt;35,"Low (&lt;$35)",IF(ChurnTable[[#This Row],[MonthlyCharges]]&lt;70,"Medium ($35-$70)","High (&gt;$70)"))</f>
        <v>Medium ($35-$70)</v>
      </c>
      <c r="X6990">
        <f>ChurnTable[[#This Row],[MonthlyCharges]]*12</f>
        <v>834</v>
      </c>
      <c r="Y6990">
        <f>IF(ChurnTable[[#This Row],[Churn]]="Yes",1,0)</f>
        <v>0</v>
      </c>
      <c r="Z6990">
        <f>IF(ChurnTable[[#This Row],[Churn]]="Yes",ChurnTable[[#This Row],[MonthlyCharges]]*12,0)</f>
        <v>0</v>
      </c>
    </row>
    <row r="6991" spans="1:26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 s="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 s="2">
        <v>76</v>
      </c>
      <c r="T6991" s="2">
        <v>1588.75</v>
      </c>
      <c r="U6991" t="s">
        <v>24</v>
      </c>
      <c r="V699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6991" t="str">
        <f>IF(ChurnTable[[#This Row],[MonthlyCharges]]&lt;35,"Low (&lt;$35)",IF(ChurnTable[[#This Row],[MonthlyCharges]]&lt;70,"Medium ($35-$70)","High (&gt;$70)"))</f>
        <v>High (&gt;$70)</v>
      </c>
      <c r="X6991">
        <f>ChurnTable[[#This Row],[MonthlyCharges]]*12</f>
        <v>912</v>
      </c>
      <c r="Y6991">
        <f>IF(ChurnTable[[#This Row],[Churn]]="Yes",1,0)</f>
        <v>0</v>
      </c>
      <c r="Z6991">
        <f>IF(ChurnTable[[#This Row],[Churn]]="Yes",ChurnTable[[#This Row],[MonthlyCharges]]*12,0)</f>
        <v>0</v>
      </c>
    </row>
    <row r="6992" spans="1:26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 s="1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 s="2">
        <v>93.6</v>
      </c>
      <c r="T6992" s="2">
        <v>3366.05</v>
      </c>
      <c r="U6992" t="s">
        <v>24</v>
      </c>
      <c r="V699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92" t="str">
        <f>IF(ChurnTable[[#This Row],[MonthlyCharges]]&lt;35,"Low (&lt;$35)",IF(ChurnTable[[#This Row],[MonthlyCharges]]&lt;70,"Medium ($35-$70)","High (&gt;$70)"))</f>
        <v>High (&gt;$70)</v>
      </c>
      <c r="X6992">
        <f>ChurnTable[[#This Row],[MonthlyCharges]]*12</f>
        <v>1123.1999999999998</v>
      </c>
      <c r="Y6992">
        <f>IF(ChurnTable[[#This Row],[Churn]]="Yes",1,0)</f>
        <v>0</v>
      </c>
      <c r="Z6992">
        <f>IF(ChurnTable[[#This Row],[Churn]]="Yes",ChurnTable[[#This Row],[MonthlyCharges]]*12,0)</f>
        <v>0</v>
      </c>
    </row>
    <row r="6993" spans="1:26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 s="1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 s="2">
        <v>95.65</v>
      </c>
      <c r="T6993" s="2">
        <v>778.1</v>
      </c>
      <c r="U6993" t="s">
        <v>23</v>
      </c>
      <c r="V699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6993" t="str">
        <f>IF(ChurnTable[[#This Row],[MonthlyCharges]]&lt;35,"Low (&lt;$35)",IF(ChurnTable[[#This Row],[MonthlyCharges]]&lt;70,"Medium ($35-$70)","High (&gt;$70)"))</f>
        <v>High (&gt;$70)</v>
      </c>
      <c r="X6993">
        <f>ChurnTable[[#This Row],[MonthlyCharges]]*12</f>
        <v>1147.8000000000002</v>
      </c>
      <c r="Y6993">
        <f>IF(ChurnTable[[#This Row],[Churn]]="Yes",1,0)</f>
        <v>1</v>
      </c>
      <c r="Z6993">
        <f>IF(ChurnTable[[#This Row],[Churn]]="Yes",ChurnTable[[#This Row],[MonthlyCharges]]*12,0)</f>
        <v>1147.8000000000002</v>
      </c>
    </row>
    <row r="6994" spans="1:26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 s="1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 s="2">
        <v>100.55</v>
      </c>
      <c r="T6994" s="2">
        <v>7113.75</v>
      </c>
      <c r="U6994" t="s">
        <v>24</v>
      </c>
      <c r="V699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6994" t="str">
        <f>IF(ChurnTable[[#This Row],[MonthlyCharges]]&lt;35,"Low (&lt;$35)",IF(ChurnTable[[#This Row],[MonthlyCharges]]&lt;70,"Medium ($35-$70)","High (&gt;$70)"))</f>
        <v>High (&gt;$70)</v>
      </c>
      <c r="X6994">
        <f>ChurnTable[[#This Row],[MonthlyCharges]]*12</f>
        <v>1206.5999999999999</v>
      </c>
      <c r="Y6994">
        <f>IF(ChurnTable[[#This Row],[Churn]]="Yes",1,0)</f>
        <v>0</v>
      </c>
      <c r="Z6994">
        <f>IF(ChurnTable[[#This Row],[Churn]]="Yes",ChurnTable[[#This Row],[MonthlyCharges]]*12,0)</f>
        <v>0</v>
      </c>
    </row>
    <row r="6995" spans="1:26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 s="1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 s="2">
        <v>88.05</v>
      </c>
      <c r="T6995" s="2">
        <v>4367.3500000000004</v>
      </c>
      <c r="U6995" t="s">
        <v>23</v>
      </c>
      <c r="V699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95" t="str">
        <f>IF(ChurnTable[[#This Row],[MonthlyCharges]]&lt;35,"Low (&lt;$35)",IF(ChurnTable[[#This Row],[MonthlyCharges]]&lt;70,"Medium ($35-$70)","High (&gt;$70)"))</f>
        <v>High (&gt;$70)</v>
      </c>
      <c r="X6995">
        <f>ChurnTable[[#This Row],[MonthlyCharges]]*12</f>
        <v>1056.5999999999999</v>
      </c>
      <c r="Y6995">
        <f>IF(ChurnTable[[#This Row],[Churn]]="Yes",1,0)</f>
        <v>1</v>
      </c>
      <c r="Z6995">
        <f>IF(ChurnTable[[#This Row],[Churn]]="Yes",ChurnTable[[#This Row],[MonthlyCharges]]*12,0)</f>
        <v>1056.5999999999999</v>
      </c>
    </row>
    <row r="6996" spans="1:26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 s="1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 s="2">
        <v>24.45</v>
      </c>
      <c r="T6996" s="2">
        <v>993.15</v>
      </c>
      <c r="U6996" t="s">
        <v>24</v>
      </c>
      <c r="V699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96" t="str">
        <f>IF(ChurnTable[[#This Row],[MonthlyCharges]]&lt;35,"Low (&lt;$35)",IF(ChurnTable[[#This Row],[MonthlyCharges]]&lt;70,"Medium ($35-$70)","High (&gt;$70)"))</f>
        <v>Low (&lt;$35)</v>
      </c>
      <c r="X6996">
        <f>ChurnTable[[#This Row],[MonthlyCharges]]*12</f>
        <v>293.39999999999998</v>
      </c>
      <c r="Y6996">
        <f>IF(ChurnTable[[#This Row],[Churn]]="Yes",1,0)</f>
        <v>0</v>
      </c>
      <c r="Z6996">
        <f>IF(ChurnTable[[#This Row],[Churn]]="Yes",ChurnTable[[#This Row],[MonthlyCharges]]*12,0)</f>
        <v>0</v>
      </c>
    </row>
    <row r="6997" spans="1:26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 s="1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 s="2">
        <v>89.55</v>
      </c>
      <c r="T6997" s="2">
        <v>5012.3500000000004</v>
      </c>
      <c r="U6997" t="s">
        <v>24</v>
      </c>
      <c r="V699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6997" t="str">
        <f>IF(ChurnTable[[#This Row],[MonthlyCharges]]&lt;35,"Low (&lt;$35)",IF(ChurnTable[[#This Row],[MonthlyCharges]]&lt;70,"Medium ($35-$70)","High (&gt;$70)"))</f>
        <v>High (&gt;$70)</v>
      </c>
      <c r="X6997">
        <f>ChurnTable[[#This Row],[MonthlyCharges]]*12</f>
        <v>1074.5999999999999</v>
      </c>
      <c r="Y6997">
        <f>IF(ChurnTable[[#This Row],[Churn]]="Yes",1,0)</f>
        <v>0</v>
      </c>
      <c r="Z6997">
        <f>IF(ChurnTable[[#This Row],[Churn]]="Yes",ChurnTable[[#This Row],[MonthlyCharges]]*12,0)</f>
        <v>0</v>
      </c>
    </row>
    <row r="6998" spans="1:26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 s="1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 s="2">
        <v>66.5</v>
      </c>
      <c r="T6998" s="2">
        <v>2728.6</v>
      </c>
      <c r="U6998" t="s">
        <v>23</v>
      </c>
      <c r="V699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98" t="str">
        <f>IF(ChurnTable[[#This Row],[MonthlyCharges]]&lt;35,"Low (&lt;$35)",IF(ChurnTable[[#This Row],[MonthlyCharges]]&lt;70,"Medium ($35-$70)","High (&gt;$70)"))</f>
        <v>Medium ($35-$70)</v>
      </c>
      <c r="X6998">
        <f>ChurnTable[[#This Row],[MonthlyCharges]]*12</f>
        <v>798</v>
      </c>
      <c r="Y6998">
        <f>IF(ChurnTable[[#This Row],[Churn]]="Yes",1,0)</f>
        <v>1</v>
      </c>
      <c r="Z6998">
        <f>IF(ChurnTable[[#This Row],[Churn]]="Yes",ChurnTable[[#This Row],[MonthlyCharges]]*12,0)</f>
        <v>798</v>
      </c>
    </row>
    <row r="6999" spans="1:26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 s="1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 s="2">
        <v>76.099999999999994</v>
      </c>
      <c r="T6999" s="2">
        <v>2093.4</v>
      </c>
      <c r="U6999" t="s">
        <v>24</v>
      </c>
      <c r="V699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6999" t="str">
        <f>IF(ChurnTable[[#This Row],[MonthlyCharges]]&lt;35,"Low (&lt;$35)",IF(ChurnTable[[#This Row],[MonthlyCharges]]&lt;70,"Medium ($35-$70)","High (&gt;$70)"))</f>
        <v>High (&gt;$70)</v>
      </c>
      <c r="X6999">
        <f>ChurnTable[[#This Row],[MonthlyCharges]]*12</f>
        <v>913.19999999999993</v>
      </c>
      <c r="Y6999">
        <f>IF(ChurnTable[[#This Row],[Churn]]="Yes",1,0)</f>
        <v>0</v>
      </c>
      <c r="Z6999">
        <f>IF(ChurnTable[[#This Row],[Churn]]="Yes",ChurnTable[[#This Row],[MonthlyCharges]]*12,0)</f>
        <v>0</v>
      </c>
    </row>
    <row r="7000" spans="1:26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 s="1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 s="2">
        <v>80.5</v>
      </c>
      <c r="T7000" s="2">
        <v>1011.8</v>
      </c>
      <c r="U7000" t="s">
        <v>24</v>
      </c>
      <c r="V700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000" t="str">
        <f>IF(ChurnTable[[#This Row],[MonthlyCharges]]&lt;35,"Low (&lt;$35)",IF(ChurnTable[[#This Row],[MonthlyCharges]]&lt;70,"Medium ($35-$70)","High (&gt;$70)"))</f>
        <v>High (&gt;$70)</v>
      </c>
      <c r="X7000">
        <f>ChurnTable[[#This Row],[MonthlyCharges]]*12</f>
        <v>966</v>
      </c>
      <c r="Y7000">
        <f>IF(ChurnTable[[#This Row],[Churn]]="Yes",1,0)</f>
        <v>0</v>
      </c>
      <c r="Z7000">
        <f>IF(ChurnTable[[#This Row],[Churn]]="Yes",ChurnTable[[#This Row],[MonthlyCharges]]*12,0)</f>
        <v>0</v>
      </c>
    </row>
    <row r="7001" spans="1:26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 s="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 s="2">
        <v>35.450000000000003</v>
      </c>
      <c r="T7001" s="2">
        <v>106.85</v>
      </c>
      <c r="U7001" t="s">
        <v>23</v>
      </c>
      <c r="V700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01" t="str">
        <f>IF(ChurnTable[[#This Row],[MonthlyCharges]]&lt;35,"Low (&lt;$35)",IF(ChurnTable[[#This Row],[MonthlyCharges]]&lt;70,"Medium ($35-$70)","High (&gt;$70)"))</f>
        <v>Medium ($35-$70)</v>
      </c>
      <c r="X7001">
        <f>ChurnTable[[#This Row],[MonthlyCharges]]*12</f>
        <v>425.40000000000003</v>
      </c>
      <c r="Y7001">
        <f>IF(ChurnTable[[#This Row],[Churn]]="Yes",1,0)</f>
        <v>1</v>
      </c>
      <c r="Z7001">
        <f>IF(ChurnTable[[#This Row],[Churn]]="Yes",ChurnTable[[#This Row],[MonthlyCharges]]*12,0)</f>
        <v>425.40000000000003</v>
      </c>
    </row>
    <row r="7002" spans="1:26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 s="1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 s="2">
        <v>20.55</v>
      </c>
      <c r="T7002" s="2">
        <v>1343.4</v>
      </c>
      <c r="U7002" t="s">
        <v>24</v>
      </c>
      <c r="V700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02" t="str">
        <f>IF(ChurnTable[[#This Row],[MonthlyCharges]]&lt;35,"Low (&lt;$35)",IF(ChurnTable[[#This Row],[MonthlyCharges]]&lt;70,"Medium ($35-$70)","High (&gt;$70)"))</f>
        <v>Low (&lt;$35)</v>
      </c>
      <c r="X7002">
        <f>ChurnTable[[#This Row],[MonthlyCharges]]*12</f>
        <v>246.60000000000002</v>
      </c>
      <c r="Y7002">
        <f>IF(ChurnTable[[#This Row],[Churn]]="Yes",1,0)</f>
        <v>0</v>
      </c>
      <c r="Z7002">
        <f>IF(ChurnTable[[#This Row],[Churn]]="Yes",ChurnTable[[#This Row],[MonthlyCharges]]*12,0)</f>
        <v>0</v>
      </c>
    </row>
    <row r="7003" spans="1:26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 s="1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 s="2">
        <v>49.9</v>
      </c>
      <c r="T7003" s="2">
        <v>130.1</v>
      </c>
      <c r="U7003" t="s">
        <v>23</v>
      </c>
      <c r="V700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03" t="str">
        <f>IF(ChurnTable[[#This Row],[MonthlyCharges]]&lt;35,"Low (&lt;$35)",IF(ChurnTable[[#This Row],[MonthlyCharges]]&lt;70,"Medium ($35-$70)","High (&gt;$70)"))</f>
        <v>Medium ($35-$70)</v>
      </c>
      <c r="X7003">
        <f>ChurnTable[[#This Row],[MonthlyCharges]]*12</f>
        <v>598.79999999999995</v>
      </c>
      <c r="Y7003">
        <f>IF(ChurnTable[[#This Row],[Churn]]="Yes",1,0)</f>
        <v>1</v>
      </c>
      <c r="Z7003">
        <f>IF(ChurnTable[[#This Row],[Churn]]="Yes",ChurnTable[[#This Row],[MonthlyCharges]]*12,0)</f>
        <v>598.79999999999995</v>
      </c>
    </row>
    <row r="7004" spans="1:26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 s="1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 s="2">
        <v>105.4</v>
      </c>
      <c r="T7004" s="2">
        <v>6794.75</v>
      </c>
      <c r="U7004" t="s">
        <v>24</v>
      </c>
      <c r="V700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04" t="str">
        <f>IF(ChurnTable[[#This Row],[MonthlyCharges]]&lt;35,"Low (&lt;$35)",IF(ChurnTable[[#This Row],[MonthlyCharges]]&lt;70,"Medium ($35-$70)","High (&gt;$70)"))</f>
        <v>High (&gt;$70)</v>
      </c>
      <c r="X7004">
        <f>ChurnTable[[#This Row],[MonthlyCharges]]*12</f>
        <v>1264.8000000000002</v>
      </c>
      <c r="Y7004">
        <f>IF(ChurnTable[[#This Row],[Churn]]="Yes",1,0)</f>
        <v>0</v>
      </c>
      <c r="Z7004">
        <f>IF(ChurnTable[[#This Row],[Churn]]="Yes",ChurnTable[[#This Row],[MonthlyCharges]]*12,0)</f>
        <v>0</v>
      </c>
    </row>
    <row r="7005" spans="1:26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 s="1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 s="2">
        <v>35.75</v>
      </c>
      <c r="T7005" s="2">
        <v>1022.5</v>
      </c>
      <c r="U7005" t="s">
        <v>24</v>
      </c>
      <c r="V700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05" t="str">
        <f>IF(ChurnTable[[#This Row],[MonthlyCharges]]&lt;35,"Low (&lt;$35)",IF(ChurnTable[[#This Row],[MonthlyCharges]]&lt;70,"Medium ($35-$70)","High (&gt;$70)"))</f>
        <v>Medium ($35-$70)</v>
      </c>
      <c r="X7005">
        <f>ChurnTable[[#This Row],[MonthlyCharges]]*12</f>
        <v>429</v>
      </c>
      <c r="Y7005">
        <f>IF(ChurnTable[[#This Row],[Churn]]="Yes",1,0)</f>
        <v>0</v>
      </c>
      <c r="Z7005">
        <f>IF(ChurnTable[[#This Row],[Churn]]="Yes",ChurnTable[[#This Row],[MonthlyCharges]]*12,0)</f>
        <v>0</v>
      </c>
    </row>
    <row r="7006" spans="1:26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 s="1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 s="2">
        <v>95.1</v>
      </c>
      <c r="T7006" s="2">
        <v>3691.2</v>
      </c>
      <c r="U7006" t="s">
        <v>24</v>
      </c>
      <c r="V700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06" t="str">
        <f>IF(ChurnTable[[#This Row],[MonthlyCharges]]&lt;35,"Low (&lt;$35)",IF(ChurnTable[[#This Row],[MonthlyCharges]]&lt;70,"Medium ($35-$70)","High (&gt;$70)"))</f>
        <v>High (&gt;$70)</v>
      </c>
      <c r="X7006">
        <f>ChurnTable[[#This Row],[MonthlyCharges]]*12</f>
        <v>1141.1999999999998</v>
      </c>
      <c r="Y7006">
        <f>IF(ChurnTable[[#This Row],[Churn]]="Yes",1,0)</f>
        <v>0</v>
      </c>
      <c r="Z7006">
        <f>IF(ChurnTable[[#This Row],[Churn]]="Yes",ChurnTable[[#This Row],[MonthlyCharges]]*12,0)</f>
        <v>0</v>
      </c>
    </row>
    <row r="7007" spans="1:26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 s="1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 s="2">
        <v>19.3</v>
      </c>
      <c r="T7007" s="2">
        <v>486.2</v>
      </c>
      <c r="U7007" t="s">
        <v>24</v>
      </c>
      <c r="V700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007" t="str">
        <f>IF(ChurnTable[[#This Row],[MonthlyCharges]]&lt;35,"Low (&lt;$35)",IF(ChurnTable[[#This Row],[MonthlyCharges]]&lt;70,"Medium ($35-$70)","High (&gt;$70)"))</f>
        <v>Low (&lt;$35)</v>
      </c>
      <c r="X7007">
        <f>ChurnTable[[#This Row],[MonthlyCharges]]*12</f>
        <v>231.60000000000002</v>
      </c>
      <c r="Y7007">
        <f>IF(ChurnTable[[#This Row],[Churn]]="Yes",1,0)</f>
        <v>0</v>
      </c>
      <c r="Z7007">
        <f>IF(ChurnTable[[#This Row],[Churn]]="Yes",ChurnTable[[#This Row],[MonthlyCharges]]*12,0)</f>
        <v>0</v>
      </c>
    </row>
    <row r="7008" spans="1:26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 s="1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 s="2">
        <v>104.5</v>
      </c>
      <c r="T7008" s="2">
        <v>4036.85</v>
      </c>
      <c r="U7008" t="s">
        <v>23</v>
      </c>
      <c r="V700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08" t="str">
        <f>IF(ChurnTable[[#This Row],[MonthlyCharges]]&lt;35,"Low (&lt;$35)",IF(ChurnTable[[#This Row],[MonthlyCharges]]&lt;70,"Medium ($35-$70)","High (&gt;$70)"))</f>
        <v>High (&gt;$70)</v>
      </c>
      <c r="X7008">
        <f>ChurnTable[[#This Row],[MonthlyCharges]]*12</f>
        <v>1254</v>
      </c>
      <c r="Y7008">
        <f>IF(ChurnTable[[#This Row],[Churn]]="Yes",1,0)</f>
        <v>1</v>
      </c>
      <c r="Z7008">
        <f>IF(ChurnTable[[#This Row],[Churn]]="Yes",ChurnTable[[#This Row],[MonthlyCharges]]*12,0)</f>
        <v>1254</v>
      </c>
    </row>
    <row r="7009" spans="1:26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 s="1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 s="2">
        <v>63.1</v>
      </c>
      <c r="T7009" s="2">
        <v>4685.55</v>
      </c>
      <c r="U7009" t="s">
        <v>24</v>
      </c>
      <c r="V700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09" t="str">
        <f>IF(ChurnTable[[#This Row],[MonthlyCharges]]&lt;35,"Low (&lt;$35)",IF(ChurnTable[[#This Row],[MonthlyCharges]]&lt;70,"Medium ($35-$70)","High (&gt;$70)"))</f>
        <v>Medium ($35-$70)</v>
      </c>
      <c r="X7009">
        <f>ChurnTable[[#This Row],[MonthlyCharges]]*12</f>
        <v>757.2</v>
      </c>
      <c r="Y7009">
        <f>IF(ChurnTable[[#This Row],[Churn]]="Yes",1,0)</f>
        <v>0</v>
      </c>
      <c r="Z7009">
        <f>IF(ChurnTable[[#This Row],[Churn]]="Yes",ChurnTable[[#This Row],[MonthlyCharges]]*12,0)</f>
        <v>0</v>
      </c>
    </row>
    <row r="7010" spans="1:26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 s="1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 s="2">
        <v>75.05</v>
      </c>
      <c r="T7010" s="2">
        <v>256.25</v>
      </c>
      <c r="U7010" t="s">
        <v>23</v>
      </c>
      <c r="V701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10" t="str">
        <f>IF(ChurnTable[[#This Row],[MonthlyCharges]]&lt;35,"Low (&lt;$35)",IF(ChurnTable[[#This Row],[MonthlyCharges]]&lt;70,"Medium ($35-$70)","High (&gt;$70)"))</f>
        <v>High (&gt;$70)</v>
      </c>
      <c r="X7010">
        <f>ChurnTable[[#This Row],[MonthlyCharges]]*12</f>
        <v>900.59999999999991</v>
      </c>
      <c r="Y7010">
        <f>IF(ChurnTable[[#This Row],[Churn]]="Yes",1,0)</f>
        <v>1</v>
      </c>
      <c r="Z7010">
        <f>IF(ChurnTable[[#This Row],[Churn]]="Yes",ChurnTable[[#This Row],[MonthlyCharges]]*12,0)</f>
        <v>900.59999999999991</v>
      </c>
    </row>
    <row r="7011" spans="1:26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 s="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 s="2">
        <v>81</v>
      </c>
      <c r="T7011" s="2">
        <v>1917.1</v>
      </c>
      <c r="U7011" t="s">
        <v>23</v>
      </c>
      <c r="V701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011" t="str">
        <f>IF(ChurnTable[[#This Row],[MonthlyCharges]]&lt;35,"Low (&lt;$35)",IF(ChurnTable[[#This Row],[MonthlyCharges]]&lt;70,"Medium ($35-$70)","High (&gt;$70)"))</f>
        <v>High (&gt;$70)</v>
      </c>
      <c r="X7011">
        <f>ChurnTable[[#This Row],[MonthlyCharges]]*12</f>
        <v>972</v>
      </c>
      <c r="Y7011">
        <f>IF(ChurnTable[[#This Row],[Churn]]="Yes",1,0)</f>
        <v>1</v>
      </c>
      <c r="Z7011">
        <f>IF(ChurnTable[[#This Row],[Churn]]="Yes",ChurnTable[[#This Row],[MonthlyCharges]]*12,0)</f>
        <v>972</v>
      </c>
    </row>
    <row r="7012" spans="1:26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 s="1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 s="2">
        <v>74.45</v>
      </c>
      <c r="T7012" s="2">
        <v>74.45</v>
      </c>
      <c r="U7012" t="s">
        <v>23</v>
      </c>
      <c r="V701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12" t="str">
        <f>IF(ChurnTable[[#This Row],[MonthlyCharges]]&lt;35,"Low (&lt;$35)",IF(ChurnTable[[#This Row],[MonthlyCharges]]&lt;70,"Medium ($35-$70)","High (&gt;$70)"))</f>
        <v>High (&gt;$70)</v>
      </c>
      <c r="X7012">
        <f>ChurnTable[[#This Row],[MonthlyCharges]]*12</f>
        <v>893.40000000000009</v>
      </c>
      <c r="Y7012">
        <f>IF(ChurnTable[[#This Row],[Churn]]="Yes",1,0)</f>
        <v>1</v>
      </c>
      <c r="Z7012">
        <f>IF(ChurnTable[[#This Row],[Churn]]="Yes",ChurnTable[[#This Row],[MonthlyCharges]]*12,0)</f>
        <v>893.40000000000009</v>
      </c>
    </row>
    <row r="7013" spans="1:26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 s="1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 s="2">
        <v>60.4</v>
      </c>
      <c r="T7013" s="2">
        <v>272.14999999999998</v>
      </c>
      <c r="U7013" t="s">
        <v>23</v>
      </c>
      <c r="V701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13" t="str">
        <f>IF(ChurnTable[[#This Row],[MonthlyCharges]]&lt;35,"Low (&lt;$35)",IF(ChurnTable[[#This Row],[MonthlyCharges]]&lt;70,"Medium ($35-$70)","High (&gt;$70)"))</f>
        <v>Medium ($35-$70)</v>
      </c>
      <c r="X7013">
        <f>ChurnTable[[#This Row],[MonthlyCharges]]*12</f>
        <v>724.8</v>
      </c>
      <c r="Y7013">
        <f>IF(ChurnTable[[#This Row],[Churn]]="Yes",1,0)</f>
        <v>1</v>
      </c>
      <c r="Z7013">
        <f>IF(ChurnTable[[#This Row],[Churn]]="Yes",ChurnTable[[#This Row],[MonthlyCharges]]*12,0)</f>
        <v>724.8</v>
      </c>
    </row>
    <row r="7014" spans="1:26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 s="1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 s="2">
        <v>84.95</v>
      </c>
      <c r="T7014" s="2">
        <v>5150.55</v>
      </c>
      <c r="U7014" t="s">
        <v>24</v>
      </c>
      <c r="V701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14" t="str">
        <f>IF(ChurnTable[[#This Row],[MonthlyCharges]]&lt;35,"Low (&lt;$35)",IF(ChurnTable[[#This Row],[MonthlyCharges]]&lt;70,"Medium ($35-$70)","High (&gt;$70)"))</f>
        <v>High (&gt;$70)</v>
      </c>
      <c r="X7014">
        <f>ChurnTable[[#This Row],[MonthlyCharges]]*12</f>
        <v>1019.4000000000001</v>
      </c>
      <c r="Y7014">
        <f>IF(ChurnTable[[#This Row],[Churn]]="Yes",1,0)</f>
        <v>0</v>
      </c>
      <c r="Z7014">
        <f>IF(ChurnTable[[#This Row],[Churn]]="Yes",ChurnTable[[#This Row],[MonthlyCharges]]*12,0)</f>
        <v>0</v>
      </c>
    </row>
    <row r="7015" spans="1:26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 s="1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 s="2">
        <v>93.4</v>
      </c>
      <c r="T7015" s="2">
        <v>3756.4</v>
      </c>
      <c r="U7015" t="s">
        <v>24</v>
      </c>
      <c r="V701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15" t="str">
        <f>IF(ChurnTable[[#This Row],[MonthlyCharges]]&lt;35,"Low (&lt;$35)",IF(ChurnTable[[#This Row],[MonthlyCharges]]&lt;70,"Medium ($35-$70)","High (&gt;$70)"))</f>
        <v>High (&gt;$70)</v>
      </c>
      <c r="X7015">
        <f>ChurnTable[[#This Row],[MonthlyCharges]]*12</f>
        <v>1120.8000000000002</v>
      </c>
      <c r="Y7015">
        <f>IF(ChurnTable[[#This Row],[Churn]]="Yes",1,0)</f>
        <v>0</v>
      </c>
      <c r="Z7015">
        <f>IF(ChurnTable[[#This Row],[Churn]]="Yes",ChurnTable[[#This Row],[MonthlyCharges]]*12,0)</f>
        <v>0</v>
      </c>
    </row>
    <row r="7016" spans="1:26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 s="1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 s="2">
        <v>89.2</v>
      </c>
      <c r="T7016" s="2">
        <v>3645.75</v>
      </c>
      <c r="U7016" t="s">
        <v>24</v>
      </c>
      <c r="V701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16" t="str">
        <f>IF(ChurnTable[[#This Row],[MonthlyCharges]]&lt;35,"Low (&lt;$35)",IF(ChurnTable[[#This Row],[MonthlyCharges]]&lt;70,"Medium ($35-$70)","High (&gt;$70)"))</f>
        <v>High (&gt;$70)</v>
      </c>
      <c r="X7016">
        <f>ChurnTable[[#This Row],[MonthlyCharges]]*12</f>
        <v>1070.4000000000001</v>
      </c>
      <c r="Y7016">
        <f>IF(ChurnTable[[#This Row],[Churn]]="Yes",1,0)</f>
        <v>0</v>
      </c>
      <c r="Z7016">
        <f>IF(ChurnTable[[#This Row],[Churn]]="Yes",ChurnTable[[#This Row],[MonthlyCharges]]*12,0)</f>
        <v>0</v>
      </c>
    </row>
    <row r="7017" spans="1:26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 s="1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 s="2">
        <v>85.2</v>
      </c>
      <c r="T7017" s="2">
        <v>2874.45</v>
      </c>
      <c r="U7017" t="s">
        <v>24</v>
      </c>
      <c r="V701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17" t="str">
        <f>IF(ChurnTable[[#This Row],[MonthlyCharges]]&lt;35,"Low (&lt;$35)",IF(ChurnTable[[#This Row],[MonthlyCharges]]&lt;70,"Medium ($35-$70)","High (&gt;$70)"))</f>
        <v>High (&gt;$70)</v>
      </c>
      <c r="X7017">
        <f>ChurnTable[[#This Row],[MonthlyCharges]]*12</f>
        <v>1022.4000000000001</v>
      </c>
      <c r="Y7017">
        <f>IF(ChurnTable[[#This Row],[Churn]]="Yes",1,0)</f>
        <v>0</v>
      </c>
      <c r="Z7017">
        <f>IF(ChurnTable[[#This Row],[Churn]]="Yes",ChurnTable[[#This Row],[MonthlyCharges]]*12,0)</f>
        <v>0</v>
      </c>
    </row>
    <row r="7018" spans="1:26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 s="1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 s="2">
        <v>49.95</v>
      </c>
      <c r="T7018" s="2">
        <v>49.95</v>
      </c>
      <c r="U7018" t="s">
        <v>24</v>
      </c>
      <c r="V701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18" t="str">
        <f>IF(ChurnTable[[#This Row],[MonthlyCharges]]&lt;35,"Low (&lt;$35)",IF(ChurnTable[[#This Row],[MonthlyCharges]]&lt;70,"Medium ($35-$70)","High (&gt;$70)"))</f>
        <v>Medium ($35-$70)</v>
      </c>
      <c r="X7018">
        <f>ChurnTable[[#This Row],[MonthlyCharges]]*12</f>
        <v>599.40000000000009</v>
      </c>
      <c r="Y7018">
        <f>IF(ChurnTable[[#This Row],[Churn]]="Yes",1,0)</f>
        <v>0</v>
      </c>
      <c r="Z7018">
        <f>IF(ChurnTable[[#This Row],[Churn]]="Yes",ChurnTable[[#This Row],[MonthlyCharges]]*12,0)</f>
        <v>0</v>
      </c>
    </row>
    <row r="7019" spans="1:26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 s="1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 s="2">
        <v>20.65</v>
      </c>
      <c r="T7019" s="2">
        <v>1020.75</v>
      </c>
      <c r="U7019" t="s">
        <v>24</v>
      </c>
      <c r="V701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7019" t="str">
        <f>IF(ChurnTable[[#This Row],[MonthlyCharges]]&lt;35,"Low (&lt;$35)",IF(ChurnTable[[#This Row],[MonthlyCharges]]&lt;70,"Medium ($35-$70)","High (&gt;$70)"))</f>
        <v>Low (&lt;$35)</v>
      </c>
      <c r="X7019">
        <f>ChurnTable[[#This Row],[MonthlyCharges]]*12</f>
        <v>247.79999999999998</v>
      </c>
      <c r="Y7019">
        <f>IF(ChurnTable[[#This Row],[Churn]]="Yes",1,0)</f>
        <v>0</v>
      </c>
      <c r="Z7019">
        <f>IF(ChurnTable[[#This Row],[Churn]]="Yes",ChurnTable[[#This Row],[MonthlyCharges]]*12,0)</f>
        <v>0</v>
      </c>
    </row>
    <row r="7020" spans="1:26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 s="1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 s="2">
        <v>70.650000000000006</v>
      </c>
      <c r="T7020" s="2">
        <v>70.650000000000006</v>
      </c>
      <c r="U7020" t="s">
        <v>23</v>
      </c>
      <c r="V702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20" t="str">
        <f>IF(ChurnTable[[#This Row],[MonthlyCharges]]&lt;35,"Low (&lt;$35)",IF(ChurnTable[[#This Row],[MonthlyCharges]]&lt;70,"Medium ($35-$70)","High (&gt;$70)"))</f>
        <v>High (&gt;$70)</v>
      </c>
      <c r="X7020">
        <f>ChurnTable[[#This Row],[MonthlyCharges]]*12</f>
        <v>847.80000000000007</v>
      </c>
      <c r="Y7020">
        <f>IF(ChurnTable[[#This Row],[Churn]]="Yes",1,0)</f>
        <v>1</v>
      </c>
      <c r="Z7020">
        <f>IF(ChurnTable[[#This Row],[Churn]]="Yes",ChurnTable[[#This Row],[MonthlyCharges]]*12,0)</f>
        <v>847.80000000000007</v>
      </c>
    </row>
    <row r="7021" spans="1:26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 s="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 s="2">
        <v>20.149999999999999</v>
      </c>
      <c r="T7021" s="2">
        <v>826</v>
      </c>
      <c r="U7021" t="s">
        <v>24</v>
      </c>
      <c r="V702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21" t="str">
        <f>IF(ChurnTable[[#This Row],[MonthlyCharges]]&lt;35,"Low (&lt;$35)",IF(ChurnTable[[#This Row],[MonthlyCharges]]&lt;70,"Medium ($35-$70)","High (&gt;$70)"))</f>
        <v>Low (&lt;$35)</v>
      </c>
      <c r="X7021">
        <f>ChurnTable[[#This Row],[MonthlyCharges]]*12</f>
        <v>241.79999999999998</v>
      </c>
      <c r="Y7021">
        <f>IF(ChurnTable[[#This Row],[Churn]]="Yes",1,0)</f>
        <v>0</v>
      </c>
      <c r="Z7021">
        <f>IF(ChurnTable[[#This Row],[Churn]]="Yes",ChurnTable[[#This Row],[MonthlyCharges]]*12,0)</f>
        <v>0</v>
      </c>
    </row>
    <row r="7022" spans="1:26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 s="1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 s="2">
        <v>19.2</v>
      </c>
      <c r="T7022" s="2">
        <v>239</v>
      </c>
      <c r="U7022" t="s">
        <v>24</v>
      </c>
      <c r="V702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22" t="str">
        <f>IF(ChurnTable[[#This Row],[MonthlyCharges]]&lt;35,"Low (&lt;$35)",IF(ChurnTable[[#This Row],[MonthlyCharges]]&lt;70,"Medium ($35-$70)","High (&gt;$70)"))</f>
        <v>Low (&lt;$35)</v>
      </c>
      <c r="X7022">
        <f>ChurnTable[[#This Row],[MonthlyCharges]]*12</f>
        <v>230.39999999999998</v>
      </c>
      <c r="Y7022">
        <f>IF(ChurnTable[[#This Row],[Churn]]="Yes",1,0)</f>
        <v>0</v>
      </c>
      <c r="Z7022">
        <f>IF(ChurnTable[[#This Row],[Churn]]="Yes",ChurnTable[[#This Row],[MonthlyCharges]]*12,0)</f>
        <v>0</v>
      </c>
    </row>
    <row r="7023" spans="1:26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 s="1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 s="2">
        <v>59.8</v>
      </c>
      <c r="T7023" s="2">
        <v>727.8</v>
      </c>
      <c r="U7023" t="s">
        <v>23</v>
      </c>
      <c r="V702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23" t="str">
        <f>IF(ChurnTable[[#This Row],[MonthlyCharges]]&lt;35,"Low (&lt;$35)",IF(ChurnTable[[#This Row],[MonthlyCharges]]&lt;70,"Medium ($35-$70)","High (&gt;$70)"))</f>
        <v>Medium ($35-$70)</v>
      </c>
      <c r="X7023">
        <f>ChurnTable[[#This Row],[MonthlyCharges]]*12</f>
        <v>717.59999999999991</v>
      </c>
      <c r="Y7023">
        <f>IF(ChurnTable[[#This Row],[Churn]]="Yes",1,0)</f>
        <v>1</v>
      </c>
      <c r="Z7023">
        <f>IF(ChurnTable[[#This Row],[Churn]]="Yes",ChurnTable[[#This Row],[MonthlyCharges]]*12,0)</f>
        <v>717.59999999999991</v>
      </c>
    </row>
    <row r="7024" spans="1:26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 s="1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 s="2">
        <v>104.95</v>
      </c>
      <c r="T7024" s="2">
        <v>7544.3</v>
      </c>
      <c r="U7024" t="s">
        <v>24</v>
      </c>
      <c r="V702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24" t="str">
        <f>IF(ChurnTable[[#This Row],[MonthlyCharges]]&lt;35,"Low (&lt;$35)",IF(ChurnTable[[#This Row],[MonthlyCharges]]&lt;70,"Medium ($35-$70)","High (&gt;$70)"))</f>
        <v>High (&gt;$70)</v>
      </c>
      <c r="X7024">
        <f>ChurnTable[[#This Row],[MonthlyCharges]]*12</f>
        <v>1259.4000000000001</v>
      </c>
      <c r="Y7024">
        <f>IF(ChurnTable[[#This Row],[Churn]]="Yes",1,0)</f>
        <v>0</v>
      </c>
      <c r="Z7024">
        <f>IF(ChurnTable[[#This Row],[Churn]]="Yes",ChurnTable[[#This Row],[MonthlyCharges]]*12,0)</f>
        <v>0</v>
      </c>
    </row>
    <row r="7025" spans="1:26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 s="1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 s="2">
        <v>103.5</v>
      </c>
      <c r="T7025" s="2">
        <v>6479.4</v>
      </c>
      <c r="U7025" t="s">
        <v>24</v>
      </c>
      <c r="V702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25" t="str">
        <f>IF(ChurnTable[[#This Row],[MonthlyCharges]]&lt;35,"Low (&lt;$35)",IF(ChurnTable[[#This Row],[MonthlyCharges]]&lt;70,"Medium ($35-$70)","High (&gt;$70)"))</f>
        <v>High (&gt;$70)</v>
      </c>
      <c r="X7025">
        <f>ChurnTable[[#This Row],[MonthlyCharges]]*12</f>
        <v>1242</v>
      </c>
      <c r="Y7025">
        <f>IF(ChurnTable[[#This Row],[Churn]]="Yes",1,0)</f>
        <v>0</v>
      </c>
      <c r="Z7025">
        <f>IF(ChurnTable[[#This Row],[Churn]]="Yes",ChurnTable[[#This Row],[MonthlyCharges]]*12,0)</f>
        <v>0</v>
      </c>
    </row>
    <row r="7026" spans="1:26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 s="1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 s="2">
        <v>84.8</v>
      </c>
      <c r="T7026" s="2">
        <v>3626.35</v>
      </c>
      <c r="U7026" t="s">
        <v>24</v>
      </c>
      <c r="V702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26" t="str">
        <f>IF(ChurnTable[[#This Row],[MonthlyCharges]]&lt;35,"Low (&lt;$35)",IF(ChurnTable[[#This Row],[MonthlyCharges]]&lt;70,"Medium ($35-$70)","High (&gt;$70)"))</f>
        <v>High (&gt;$70)</v>
      </c>
      <c r="X7026">
        <f>ChurnTable[[#This Row],[MonthlyCharges]]*12</f>
        <v>1017.5999999999999</v>
      </c>
      <c r="Y7026">
        <f>IF(ChurnTable[[#This Row],[Churn]]="Yes",1,0)</f>
        <v>0</v>
      </c>
      <c r="Z7026">
        <f>IF(ChurnTable[[#This Row],[Churn]]="Yes",ChurnTable[[#This Row],[MonthlyCharges]]*12,0)</f>
        <v>0</v>
      </c>
    </row>
    <row r="7027" spans="1:26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 s="1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 s="2">
        <v>95.05</v>
      </c>
      <c r="T7027" s="2">
        <v>1679.4</v>
      </c>
      <c r="U7027" t="s">
        <v>24</v>
      </c>
      <c r="V702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027" t="str">
        <f>IF(ChurnTable[[#This Row],[MonthlyCharges]]&lt;35,"Low (&lt;$35)",IF(ChurnTable[[#This Row],[MonthlyCharges]]&lt;70,"Medium ($35-$70)","High (&gt;$70)"))</f>
        <v>High (&gt;$70)</v>
      </c>
      <c r="X7027">
        <f>ChurnTable[[#This Row],[MonthlyCharges]]*12</f>
        <v>1140.5999999999999</v>
      </c>
      <c r="Y7027">
        <f>IF(ChurnTable[[#This Row],[Churn]]="Yes",1,0)</f>
        <v>0</v>
      </c>
      <c r="Z7027">
        <f>IF(ChurnTable[[#This Row],[Churn]]="Yes",ChurnTable[[#This Row],[MonthlyCharges]]*12,0)</f>
        <v>0</v>
      </c>
    </row>
    <row r="7028" spans="1:26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 s="1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 s="2">
        <v>44.2</v>
      </c>
      <c r="T7028" s="2">
        <v>403.35</v>
      </c>
      <c r="U7028" t="s">
        <v>23</v>
      </c>
      <c r="V702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28" t="str">
        <f>IF(ChurnTable[[#This Row],[MonthlyCharges]]&lt;35,"Low (&lt;$35)",IF(ChurnTable[[#This Row],[MonthlyCharges]]&lt;70,"Medium ($35-$70)","High (&gt;$70)"))</f>
        <v>Medium ($35-$70)</v>
      </c>
      <c r="X7028">
        <f>ChurnTable[[#This Row],[MonthlyCharges]]*12</f>
        <v>530.40000000000009</v>
      </c>
      <c r="Y7028">
        <f>IF(ChurnTable[[#This Row],[Churn]]="Yes",1,0)</f>
        <v>1</v>
      </c>
      <c r="Z7028">
        <f>IF(ChurnTable[[#This Row],[Churn]]="Yes",ChurnTable[[#This Row],[MonthlyCharges]]*12,0)</f>
        <v>530.40000000000009</v>
      </c>
    </row>
    <row r="7029" spans="1:26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 s="1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 s="2">
        <v>73.349999999999994</v>
      </c>
      <c r="T7029" s="2">
        <v>931.55</v>
      </c>
      <c r="U7029" t="s">
        <v>24</v>
      </c>
      <c r="V702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029" t="str">
        <f>IF(ChurnTable[[#This Row],[MonthlyCharges]]&lt;35,"Low (&lt;$35)",IF(ChurnTable[[#This Row],[MonthlyCharges]]&lt;70,"Medium ($35-$70)","High (&gt;$70)"))</f>
        <v>High (&gt;$70)</v>
      </c>
      <c r="X7029">
        <f>ChurnTable[[#This Row],[MonthlyCharges]]*12</f>
        <v>880.19999999999993</v>
      </c>
      <c r="Y7029">
        <f>IF(ChurnTable[[#This Row],[Churn]]="Yes",1,0)</f>
        <v>0</v>
      </c>
      <c r="Z7029">
        <f>IF(ChurnTable[[#This Row],[Churn]]="Yes",ChurnTable[[#This Row],[MonthlyCharges]]*12,0)</f>
        <v>0</v>
      </c>
    </row>
    <row r="7030" spans="1:26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 s="1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 s="2">
        <v>64.099999999999994</v>
      </c>
      <c r="T7030" s="2">
        <v>4326.25</v>
      </c>
      <c r="U7030" t="s">
        <v>24</v>
      </c>
      <c r="V703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30" t="str">
        <f>IF(ChurnTable[[#This Row],[MonthlyCharges]]&lt;35,"Low (&lt;$35)",IF(ChurnTable[[#This Row],[MonthlyCharges]]&lt;70,"Medium ($35-$70)","High (&gt;$70)"))</f>
        <v>Medium ($35-$70)</v>
      </c>
      <c r="X7030">
        <f>ChurnTable[[#This Row],[MonthlyCharges]]*12</f>
        <v>769.19999999999993</v>
      </c>
      <c r="Y7030">
        <f>IF(ChurnTable[[#This Row],[Churn]]="Yes",1,0)</f>
        <v>0</v>
      </c>
      <c r="Z7030">
        <f>IF(ChurnTable[[#This Row],[Churn]]="Yes",ChurnTable[[#This Row],[MonthlyCharges]]*12,0)</f>
        <v>0</v>
      </c>
    </row>
    <row r="7031" spans="1:26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 s="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 s="2">
        <v>44.4</v>
      </c>
      <c r="T7031" s="2">
        <v>263.05</v>
      </c>
      <c r="U7031" t="s">
        <v>24</v>
      </c>
      <c r="V703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31" t="str">
        <f>IF(ChurnTable[[#This Row],[MonthlyCharges]]&lt;35,"Low (&lt;$35)",IF(ChurnTable[[#This Row],[MonthlyCharges]]&lt;70,"Medium ($35-$70)","High (&gt;$70)"))</f>
        <v>Medium ($35-$70)</v>
      </c>
      <c r="X7031">
        <f>ChurnTable[[#This Row],[MonthlyCharges]]*12</f>
        <v>532.79999999999995</v>
      </c>
      <c r="Y7031">
        <f>IF(ChurnTable[[#This Row],[Churn]]="Yes",1,0)</f>
        <v>0</v>
      </c>
      <c r="Z7031">
        <f>IF(ChurnTable[[#This Row],[Churn]]="Yes",ChurnTable[[#This Row],[MonthlyCharges]]*12,0)</f>
        <v>0</v>
      </c>
    </row>
    <row r="7032" spans="1:26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 s="1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 s="2">
        <v>20.05</v>
      </c>
      <c r="T7032" s="2">
        <v>39.25</v>
      </c>
      <c r="U7032" t="s">
        <v>24</v>
      </c>
      <c r="V703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32" t="str">
        <f>IF(ChurnTable[[#This Row],[MonthlyCharges]]&lt;35,"Low (&lt;$35)",IF(ChurnTable[[#This Row],[MonthlyCharges]]&lt;70,"Medium ($35-$70)","High (&gt;$70)"))</f>
        <v>Low (&lt;$35)</v>
      </c>
      <c r="X7032">
        <f>ChurnTable[[#This Row],[MonthlyCharges]]*12</f>
        <v>240.60000000000002</v>
      </c>
      <c r="Y7032">
        <f>IF(ChurnTable[[#This Row],[Churn]]="Yes",1,0)</f>
        <v>0</v>
      </c>
      <c r="Z7032">
        <f>IF(ChurnTable[[#This Row],[Churn]]="Yes",ChurnTable[[#This Row],[MonthlyCharges]]*12,0)</f>
        <v>0</v>
      </c>
    </row>
    <row r="7033" spans="1:26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 s="1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 s="2">
        <v>60</v>
      </c>
      <c r="T7033" s="2">
        <v>3316.1</v>
      </c>
      <c r="U7033" t="s">
        <v>24</v>
      </c>
      <c r="V703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49-60 Months</v>
      </c>
      <c r="W7033" t="str">
        <f>IF(ChurnTable[[#This Row],[MonthlyCharges]]&lt;35,"Low (&lt;$35)",IF(ChurnTable[[#This Row],[MonthlyCharges]]&lt;70,"Medium ($35-$70)","High (&gt;$70)"))</f>
        <v>Medium ($35-$70)</v>
      </c>
      <c r="X7033">
        <f>ChurnTable[[#This Row],[MonthlyCharges]]*12</f>
        <v>720</v>
      </c>
      <c r="Y7033">
        <f>IF(ChurnTable[[#This Row],[Churn]]="Yes",1,0)</f>
        <v>0</v>
      </c>
      <c r="Z7033">
        <f>IF(ChurnTable[[#This Row],[Churn]]="Yes",ChurnTable[[#This Row],[MonthlyCharges]]*12,0)</f>
        <v>0</v>
      </c>
    </row>
    <row r="7034" spans="1:26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 s="1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 s="2">
        <v>75.75</v>
      </c>
      <c r="T7034" s="2">
        <v>75.75</v>
      </c>
      <c r="U7034" t="s">
        <v>23</v>
      </c>
      <c r="V703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34" t="str">
        <f>IF(ChurnTable[[#This Row],[MonthlyCharges]]&lt;35,"Low (&lt;$35)",IF(ChurnTable[[#This Row],[MonthlyCharges]]&lt;70,"Medium ($35-$70)","High (&gt;$70)"))</f>
        <v>High (&gt;$70)</v>
      </c>
      <c r="X7034">
        <f>ChurnTable[[#This Row],[MonthlyCharges]]*12</f>
        <v>909</v>
      </c>
      <c r="Y7034">
        <f>IF(ChurnTable[[#This Row],[Churn]]="Yes",1,0)</f>
        <v>1</v>
      </c>
      <c r="Z7034">
        <f>IF(ChurnTable[[#This Row],[Churn]]="Yes",ChurnTable[[#This Row],[MonthlyCharges]]*12,0)</f>
        <v>909</v>
      </c>
    </row>
    <row r="7035" spans="1:26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 s="1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 s="2">
        <v>69.5</v>
      </c>
      <c r="T7035" s="2">
        <v>2625.25</v>
      </c>
      <c r="U7035" t="s">
        <v>24</v>
      </c>
      <c r="V7035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25-48 Months</v>
      </c>
      <c r="W7035" t="str">
        <f>IF(ChurnTable[[#This Row],[MonthlyCharges]]&lt;35,"Low (&lt;$35)",IF(ChurnTable[[#This Row],[MonthlyCharges]]&lt;70,"Medium ($35-$70)","High (&gt;$70)"))</f>
        <v>Medium ($35-$70)</v>
      </c>
      <c r="X7035">
        <f>ChurnTable[[#This Row],[MonthlyCharges]]*12</f>
        <v>834</v>
      </c>
      <c r="Y7035">
        <f>IF(ChurnTable[[#This Row],[Churn]]="Yes",1,0)</f>
        <v>0</v>
      </c>
      <c r="Z7035">
        <f>IF(ChurnTable[[#This Row],[Churn]]="Yes",ChurnTable[[#This Row],[MonthlyCharges]]*12,0)</f>
        <v>0</v>
      </c>
    </row>
    <row r="7036" spans="1:26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 s="1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 s="2">
        <v>102.95</v>
      </c>
      <c r="T7036" s="2">
        <v>6886.25</v>
      </c>
      <c r="U7036" t="s">
        <v>23</v>
      </c>
      <c r="V7036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36" t="str">
        <f>IF(ChurnTable[[#This Row],[MonthlyCharges]]&lt;35,"Low (&lt;$35)",IF(ChurnTable[[#This Row],[MonthlyCharges]]&lt;70,"Medium ($35-$70)","High (&gt;$70)"))</f>
        <v>High (&gt;$70)</v>
      </c>
      <c r="X7036">
        <f>ChurnTable[[#This Row],[MonthlyCharges]]*12</f>
        <v>1235.4000000000001</v>
      </c>
      <c r="Y7036">
        <f>IF(ChurnTable[[#This Row],[Churn]]="Yes",1,0)</f>
        <v>1</v>
      </c>
      <c r="Z7036">
        <f>IF(ChurnTable[[#This Row],[Churn]]="Yes",ChurnTable[[#This Row],[MonthlyCharges]]*12,0)</f>
        <v>1235.4000000000001</v>
      </c>
    </row>
    <row r="7037" spans="1:26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 s="1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 s="2">
        <v>78.7</v>
      </c>
      <c r="T7037" s="2">
        <v>1495.1</v>
      </c>
      <c r="U7037" t="s">
        <v>24</v>
      </c>
      <c r="V7037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037" t="str">
        <f>IF(ChurnTable[[#This Row],[MonthlyCharges]]&lt;35,"Low (&lt;$35)",IF(ChurnTable[[#This Row],[MonthlyCharges]]&lt;70,"Medium ($35-$70)","High (&gt;$70)"))</f>
        <v>High (&gt;$70)</v>
      </c>
      <c r="X7037">
        <f>ChurnTable[[#This Row],[MonthlyCharges]]*12</f>
        <v>944.40000000000009</v>
      </c>
      <c r="Y7037">
        <f>IF(ChurnTable[[#This Row],[Churn]]="Yes",1,0)</f>
        <v>0</v>
      </c>
      <c r="Z7037">
        <f>IF(ChurnTable[[#This Row],[Churn]]="Yes",ChurnTable[[#This Row],[MonthlyCharges]]*12,0)</f>
        <v>0</v>
      </c>
    </row>
    <row r="7038" spans="1:26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 s="1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 s="2">
        <v>60.65</v>
      </c>
      <c r="T7038" s="2">
        <v>743.3</v>
      </c>
      <c r="U7038" t="s">
        <v>24</v>
      </c>
      <c r="V7038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38" t="str">
        <f>IF(ChurnTable[[#This Row],[MonthlyCharges]]&lt;35,"Low (&lt;$35)",IF(ChurnTable[[#This Row],[MonthlyCharges]]&lt;70,"Medium ($35-$70)","High (&gt;$70)"))</f>
        <v>Medium ($35-$70)</v>
      </c>
      <c r="X7038">
        <f>ChurnTable[[#This Row],[MonthlyCharges]]*12</f>
        <v>727.8</v>
      </c>
      <c r="Y7038">
        <f>IF(ChurnTable[[#This Row],[Churn]]="Yes",1,0)</f>
        <v>0</v>
      </c>
      <c r="Z7038">
        <f>IF(ChurnTable[[#This Row],[Churn]]="Yes",ChurnTable[[#This Row],[MonthlyCharges]]*12,0)</f>
        <v>0</v>
      </c>
    </row>
    <row r="7039" spans="1:26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 s="1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 s="2">
        <v>21.15</v>
      </c>
      <c r="T7039" s="2">
        <v>1419.4</v>
      </c>
      <c r="U7039" t="s">
        <v>24</v>
      </c>
      <c r="V7039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39" t="str">
        <f>IF(ChurnTable[[#This Row],[MonthlyCharges]]&lt;35,"Low (&lt;$35)",IF(ChurnTable[[#This Row],[MonthlyCharges]]&lt;70,"Medium ($35-$70)","High (&gt;$70)"))</f>
        <v>Low (&lt;$35)</v>
      </c>
      <c r="X7039">
        <f>ChurnTable[[#This Row],[MonthlyCharges]]*12</f>
        <v>253.79999999999998</v>
      </c>
      <c r="Y7039">
        <f>IF(ChurnTable[[#This Row],[Churn]]="Yes",1,0)</f>
        <v>0</v>
      </c>
      <c r="Z7039">
        <f>IF(ChurnTable[[#This Row],[Churn]]="Yes",ChurnTable[[#This Row],[MonthlyCharges]]*12,0)</f>
        <v>0</v>
      </c>
    </row>
    <row r="7040" spans="1:26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 s="1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 s="2">
        <v>84.8</v>
      </c>
      <c r="T7040" s="2">
        <v>1990.5</v>
      </c>
      <c r="U7040" t="s">
        <v>24</v>
      </c>
      <c r="V7040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13-24 Months</v>
      </c>
      <c r="W7040" t="str">
        <f>IF(ChurnTable[[#This Row],[MonthlyCharges]]&lt;35,"Low (&lt;$35)",IF(ChurnTable[[#This Row],[MonthlyCharges]]&lt;70,"Medium ($35-$70)","High (&gt;$70)"))</f>
        <v>High (&gt;$70)</v>
      </c>
      <c r="X7040">
        <f>ChurnTable[[#This Row],[MonthlyCharges]]*12</f>
        <v>1017.5999999999999</v>
      </c>
      <c r="Y7040">
        <f>IF(ChurnTable[[#This Row],[Churn]]="Yes",1,0)</f>
        <v>0</v>
      </c>
      <c r="Z7040">
        <f>IF(ChurnTable[[#This Row],[Churn]]="Yes",ChurnTable[[#This Row],[MonthlyCharges]]*12,0)</f>
        <v>0</v>
      </c>
    </row>
    <row r="7041" spans="1:26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 s="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 s="2">
        <v>103.2</v>
      </c>
      <c r="T7041" s="2">
        <v>7362.9</v>
      </c>
      <c r="U7041" t="s">
        <v>24</v>
      </c>
      <c r="V7041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41" t="str">
        <f>IF(ChurnTable[[#This Row],[MonthlyCharges]]&lt;35,"Low (&lt;$35)",IF(ChurnTable[[#This Row],[MonthlyCharges]]&lt;70,"Medium ($35-$70)","High (&gt;$70)"))</f>
        <v>High (&gt;$70)</v>
      </c>
      <c r="X7041">
        <f>ChurnTable[[#This Row],[MonthlyCharges]]*12</f>
        <v>1238.4000000000001</v>
      </c>
      <c r="Y7041">
        <f>IF(ChurnTable[[#This Row],[Churn]]="Yes",1,0)</f>
        <v>0</v>
      </c>
      <c r="Z7041">
        <f>IF(ChurnTable[[#This Row],[Churn]]="Yes",ChurnTable[[#This Row],[MonthlyCharges]]*12,0)</f>
        <v>0</v>
      </c>
    </row>
    <row r="7042" spans="1:26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 s="1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 s="2">
        <v>29.6</v>
      </c>
      <c r="T7042" s="2">
        <v>346.45</v>
      </c>
      <c r="U7042" t="s">
        <v>24</v>
      </c>
      <c r="V7042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42" t="str">
        <f>IF(ChurnTable[[#This Row],[MonthlyCharges]]&lt;35,"Low (&lt;$35)",IF(ChurnTable[[#This Row],[MonthlyCharges]]&lt;70,"Medium ($35-$70)","High (&gt;$70)"))</f>
        <v>Low (&lt;$35)</v>
      </c>
      <c r="X7042">
        <f>ChurnTable[[#This Row],[MonthlyCharges]]*12</f>
        <v>355.20000000000005</v>
      </c>
      <c r="Y7042">
        <f>IF(ChurnTable[[#This Row],[Churn]]="Yes",1,0)</f>
        <v>0</v>
      </c>
      <c r="Z7042">
        <f>IF(ChurnTable[[#This Row],[Churn]]="Yes",ChurnTable[[#This Row],[MonthlyCharges]]*12,0)</f>
        <v>0</v>
      </c>
    </row>
    <row r="7043" spans="1:26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 s="1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 s="2">
        <v>74.400000000000006</v>
      </c>
      <c r="T7043" s="2">
        <v>306.60000000000002</v>
      </c>
      <c r="U7043" t="s">
        <v>23</v>
      </c>
      <c r="V7043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0-12 Months</v>
      </c>
      <c r="W7043" t="str">
        <f>IF(ChurnTable[[#This Row],[MonthlyCharges]]&lt;35,"Low (&lt;$35)",IF(ChurnTable[[#This Row],[MonthlyCharges]]&lt;70,"Medium ($35-$70)","High (&gt;$70)"))</f>
        <v>High (&gt;$70)</v>
      </c>
      <c r="X7043">
        <f>ChurnTable[[#This Row],[MonthlyCharges]]*12</f>
        <v>892.80000000000007</v>
      </c>
      <c r="Y7043">
        <f>IF(ChurnTable[[#This Row],[Churn]]="Yes",1,0)</f>
        <v>1</v>
      </c>
      <c r="Z7043">
        <f>IF(ChurnTable[[#This Row],[Churn]]="Yes",ChurnTable[[#This Row],[MonthlyCharges]]*12,0)</f>
        <v>892.80000000000007</v>
      </c>
    </row>
    <row r="7044" spans="1:26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 s="1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 s="2">
        <v>105.65</v>
      </c>
      <c r="T7044" s="2">
        <v>6844.5</v>
      </c>
      <c r="U7044" t="s">
        <v>24</v>
      </c>
      <c r="V7044" t="str">
        <f>IF(ChurnTable[[#This Row],[tenure]]&lt;=12,"0-12 Months",IF(ChurnTable[[#This Row],[tenure]]&lt;=24,"13-24 Months",IF(ChurnTable[[#This Row],[tenure]]&lt;=48,"25-48 Months",IF(ChurnTable[[#This Row],[tenure]]&lt;=60,"49-60 Months","61-72 Months"))))</f>
        <v>61-72 Months</v>
      </c>
      <c r="W7044" t="str">
        <f>IF(ChurnTable[[#This Row],[MonthlyCharges]]&lt;35,"Low (&lt;$35)",IF(ChurnTable[[#This Row],[MonthlyCharges]]&lt;70,"Medium ($35-$70)","High (&gt;$70)"))</f>
        <v>High (&gt;$70)</v>
      </c>
      <c r="X7044">
        <f>ChurnTable[[#This Row],[MonthlyCharges]]*12</f>
        <v>1267.8000000000002</v>
      </c>
      <c r="Y7044">
        <f>IF(ChurnTable[[#This Row],[Churn]]="Yes",1,0)</f>
        <v>0</v>
      </c>
      <c r="Z7044">
        <f>IF(ChurnTable[[#This Row],[Churn]]="Yes",ChurnTable[[#This Row],[MonthlyCharges]]*12,0)</f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4808-CDCC-4F91-9B61-2FC2923A7971}">
  <dimension ref="A3:B54"/>
  <sheetViews>
    <sheetView showGridLines="0" workbookViewId="0">
      <selection activeCell="M17" sqref="M17"/>
    </sheetView>
  </sheetViews>
  <sheetFormatPr defaultRowHeight="14.4" x14ac:dyDescent="0.3"/>
  <cols>
    <col min="1" max="1" width="15" bestFit="1" customWidth="1"/>
    <col min="2" max="2" width="21.88671875" bestFit="1" customWidth="1"/>
    <col min="3" max="3" width="2" bestFit="1" customWidth="1"/>
    <col min="4" max="4" width="10.77734375" bestFit="1" customWidth="1"/>
  </cols>
  <sheetData>
    <row r="3" spans="1:2" x14ac:dyDescent="0.3">
      <c r="A3" s="3" t="s">
        <v>7084</v>
      </c>
      <c r="B3" t="s">
        <v>7086</v>
      </c>
    </row>
    <row r="4" spans="1:2" x14ac:dyDescent="0.3">
      <c r="A4" s="4" t="s">
        <v>27</v>
      </c>
      <c r="B4" s="5">
        <v>0.42709677419354841</v>
      </c>
    </row>
    <row r="5" spans="1:2" x14ac:dyDescent="0.3">
      <c r="A5" s="4" t="s">
        <v>31</v>
      </c>
      <c r="B5" s="5">
        <v>0.11269517990495587</v>
      </c>
    </row>
    <row r="6" spans="1:2" x14ac:dyDescent="0.3">
      <c r="A6" s="4" t="s">
        <v>47</v>
      </c>
      <c r="B6" s="5">
        <v>2.831858407079646E-2</v>
      </c>
    </row>
    <row r="7" spans="1:2" x14ac:dyDescent="0.3">
      <c r="A7" s="4" t="s">
        <v>7085</v>
      </c>
      <c r="B7" s="5">
        <v>0.26536987079369589</v>
      </c>
    </row>
    <row r="19" spans="1:2" x14ac:dyDescent="0.3">
      <c r="A19" s="3" t="s">
        <v>7084</v>
      </c>
      <c r="B19" t="s">
        <v>7086</v>
      </c>
    </row>
    <row r="20" spans="1:2" x14ac:dyDescent="0.3">
      <c r="A20" s="4" t="s">
        <v>7087</v>
      </c>
      <c r="B20" s="5">
        <v>0.47438243366880145</v>
      </c>
    </row>
    <row r="21" spans="1:2" x14ac:dyDescent="0.3">
      <c r="A21" s="4" t="s">
        <v>7088</v>
      </c>
      <c r="B21" s="5">
        <v>0.287109375</v>
      </c>
    </row>
    <row r="22" spans="1:2" x14ac:dyDescent="0.3">
      <c r="A22" s="4" t="s">
        <v>7089</v>
      </c>
      <c r="B22" s="5">
        <v>0.20388958594730239</v>
      </c>
    </row>
    <row r="23" spans="1:2" x14ac:dyDescent="0.3">
      <c r="A23" s="4" t="s">
        <v>7090</v>
      </c>
      <c r="B23" s="5">
        <v>0.14423076923076922</v>
      </c>
    </row>
    <row r="24" spans="1:2" x14ac:dyDescent="0.3">
      <c r="A24" s="4" t="s">
        <v>7091</v>
      </c>
      <c r="B24" s="5">
        <v>6.6098081023454158E-2</v>
      </c>
    </row>
    <row r="25" spans="1:2" x14ac:dyDescent="0.3">
      <c r="A25" s="4" t="s">
        <v>7085</v>
      </c>
      <c r="B25" s="5">
        <v>0.26536987079369589</v>
      </c>
    </row>
    <row r="34" spans="1:2" x14ac:dyDescent="0.3">
      <c r="A34" s="3" t="s">
        <v>7084</v>
      </c>
      <c r="B34" t="s">
        <v>7086</v>
      </c>
    </row>
    <row r="35" spans="1:2" x14ac:dyDescent="0.3">
      <c r="A35" s="4" t="s">
        <v>35</v>
      </c>
      <c r="B35" s="5">
        <v>0.16709844559585493</v>
      </c>
    </row>
    <row r="36" spans="1:2" x14ac:dyDescent="0.3">
      <c r="A36" s="4" t="s">
        <v>40</v>
      </c>
      <c r="B36" s="5">
        <v>0.15243101182654403</v>
      </c>
    </row>
    <row r="37" spans="1:2" x14ac:dyDescent="0.3">
      <c r="A37" s="4" t="s">
        <v>28</v>
      </c>
      <c r="B37" s="5">
        <v>0.45285412262156449</v>
      </c>
    </row>
    <row r="38" spans="1:2" x14ac:dyDescent="0.3">
      <c r="A38" s="4" t="s">
        <v>32</v>
      </c>
      <c r="B38" s="5">
        <v>0.19106699751861042</v>
      </c>
    </row>
    <row r="39" spans="1:2" x14ac:dyDescent="0.3">
      <c r="A39" s="4" t="s">
        <v>7085</v>
      </c>
      <c r="B39" s="5">
        <v>0.26536987079369589</v>
      </c>
    </row>
    <row r="50" spans="1:2" x14ac:dyDescent="0.3">
      <c r="A50" s="3" t="s">
        <v>7084</v>
      </c>
      <c r="B50" t="s">
        <v>7092</v>
      </c>
    </row>
    <row r="51" spans="1:2" x14ac:dyDescent="0.3">
      <c r="A51" s="4" t="s">
        <v>27</v>
      </c>
      <c r="B51" s="6">
        <v>1450165.2000000009</v>
      </c>
    </row>
    <row r="52" spans="1:2" x14ac:dyDescent="0.3">
      <c r="A52" s="4" t="s">
        <v>31</v>
      </c>
      <c r="B52" s="6">
        <v>169421.39999999994</v>
      </c>
    </row>
    <row r="53" spans="1:2" x14ac:dyDescent="0.3">
      <c r="A53" s="4" t="s">
        <v>47</v>
      </c>
      <c r="B53" s="6">
        <v>49983.6</v>
      </c>
    </row>
    <row r="54" spans="1:2" x14ac:dyDescent="0.3">
      <c r="A54" s="4" t="s">
        <v>7085</v>
      </c>
      <c r="B54" s="6">
        <v>1669570.2000000009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Business Insights</vt:lpstr>
      <vt:lpstr>RawData</vt:lpstr>
      <vt:lpstr>Cleaned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Asutosh Lenka</dc:creator>
  <cp:lastModifiedBy>ASUTOSH LENKA</cp:lastModifiedBy>
  <dcterms:created xsi:type="dcterms:W3CDTF">2026-07-30T02:24:23Z</dcterms:created>
  <dcterms:modified xsi:type="dcterms:W3CDTF">2026-08-01T08:10:04Z</dcterms:modified>
</cp:coreProperties>
</file>