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Metode Numerik\"/>
    </mc:Choice>
  </mc:AlternateContent>
  <xr:revisionPtr revIDLastSave="0" documentId="13_ncr:1_{CCF2C86F-4017-443F-8CFD-BA93DB0C78A4}" xr6:coauthVersionLast="47" xr6:coauthVersionMax="47" xr10:uidLastSave="{00000000-0000-0000-0000-000000000000}"/>
  <bookViews>
    <workbookView xWindow="-110" yWindow="-110" windowWidth="19420" windowHeight="11020" xr2:uid="{6BCAA4F1-83A7-4709-8CC5-79DE7D9F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65" i="1"/>
  <c r="C64" i="1"/>
  <c r="C63" i="1"/>
  <c r="C46" i="1"/>
  <c r="C45" i="1"/>
  <c r="C44" i="1"/>
  <c r="C43" i="1"/>
  <c r="C42" i="1"/>
  <c r="C71" i="1"/>
  <c r="C67" i="1" l="1"/>
  <c r="C72" i="1"/>
  <c r="C68" i="1"/>
  <c r="C69" i="1"/>
  <c r="C70" i="1"/>
  <c r="F65" i="1"/>
  <c r="C66" i="1"/>
  <c r="F66" i="1" s="1"/>
  <c r="F70" i="1" l="1"/>
  <c r="F71" i="1"/>
  <c r="F64" i="1"/>
  <c r="F69" i="1"/>
  <c r="F63" i="1"/>
  <c r="F67" i="1"/>
  <c r="F68" i="1"/>
  <c r="F72" i="1"/>
</calcChain>
</file>

<file path=xl/sharedStrings.xml><?xml version="1.0" encoding="utf-8"?>
<sst xmlns="http://schemas.openxmlformats.org/spreadsheetml/2006/main" count="227" uniqueCount="141">
  <si>
    <t>RAM</t>
  </si>
  <si>
    <t>Memori Internal</t>
  </si>
  <si>
    <t>Processor</t>
  </si>
  <si>
    <t>Layar</t>
  </si>
  <si>
    <t>Harga (Rp)</t>
  </si>
  <si>
    <t>Baterai (mAh)</t>
  </si>
  <si>
    <t>8 GB</t>
  </si>
  <si>
    <t>256 GB</t>
  </si>
  <si>
    <t>512 GB</t>
  </si>
  <si>
    <t>1 TB</t>
  </si>
  <si>
    <t>4 GB</t>
  </si>
  <si>
    <t>128 GB</t>
  </si>
  <si>
    <t>Kriteria</t>
  </si>
  <si>
    <t>Benefit/Cost</t>
  </si>
  <si>
    <t>C1</t>
  </si>
  <si>
    <t>Ram</t>
  </si>
  <si>
    <t>Benefit</t>
  </si>
  <si>
    <t>C2</t>
  </si>
  <si>
    <t>C3</t>
  </si>
  <si>
    <t>C4</t>
  </si>
  <si>
    <t>C5</t>
  </si>
  <si>
    <t>Harga</t>
  </si>
  <si>
    <t>Cost</t>
  </si>
  <si>
    <t>C6</t>
  </si>
  <si>
    <t>Baterai</t>
  </si>
  <si>
    <t>Tingkat Kepentingan</t>
  </si>
  <si>
    <t>Bobot</t>
  </si>
  <si>
    <t>Sangat Baik</t>
  </si>
  <si>
    <t>Baik</t>
  </si>
  <si>
    <t>Cukup</t>
  </si>
  <si>
    <t>Buruk</t>
  </si>
  <si>
    <t>Sangat Buruk</t>
  </si>
  <si>
    <t>Apple Iphone 15 pro</t>
  </si>
  <si>
    <t>Apple Iphone 15</t>
  </si>
  <si>
    <t>Apple Iphone 14 Pro Max</t>
  </si>
  <si>
    <t>Apple Iphone 14 Pro</t>
  </si>
  <si>
    <t>Apple Iphone 13 Pro Max</t>
  </si>
  <si>
    <t>Apple Iphone 12 Pro Max</t>
  </si>
  <si>
    <t>Apple Iphone 11 Pro Max</t>
  </si>
  <si>
    <t>6 GB</t>
  </si>
  <si>
    <t>Apple Iphone 8 Plus</t>
  </si>
  <si>
    <t>3 GB</t>
  </si>
  <si>
    <t>64 GB</t>
  </si>
  <si>
    <t>256 TB</t>
  </si>
  <si>
    <t>Apple Iphone 6</t>
  </si>
  <si>
    <t>1 GB</t>
  </si>
  <si>
    <t>Apple A8</t>
  </si>
  <si>
    <t>Apple A11 Bionic</t>
  </si>
  <si>
    <t>Apple A13 Bionic</t>
  </si>
  <si>
    <t>Apple A14 Bionic</t>
  </si>
  <si>
    <t>Apple Iphone 13 Mini</t>
  </si>
  <si>
    <t>Apple A15 Bionic</t>
  </si>
  <si>
    <t>Apple A16 Bionic</t>
  </si>
  <si>
    <t>Apple A17 Pro</t>
  </si>
  <si>
    <t>4,7 inci</t>
  </si>
  <si>
    <t>5,5 inci</t>
  </si>
  <si>
    <t>Nama Handphone</t>
  </si>
  <si>
    <t>6,46 inci</t>
  </si>
  <si>
    <t>6,68 inci</t>
  </si>
  <si>
    <t>6,1 inci</t>
  </si>
  <si>
    <t>6,7 inci</t>
  </si>
  <si>
    <t>6,69 inci</t>
  </si>
  <si>
    <t>1810 mAh</t>
  </si>
  <si>
    <t>2691 mAh</t>
  </si>
  <si>
    <t>3969 mAh</t>
  </si>
  <si>
    <t>3687 mAh</t>
  </si>
  <si>
    <t>4352 mAh</t>
  </si>
  <si>
    <t>3200 mAh</t>
  </si>
  <si>
    <t>3274 mAh</t>
  </si>
  <si>
    <t>RAM (C1)</t>
  </si>
  <si>
    <t>Nilai</t>
  </si>
  <si>
    <t>MEMORY INTERNAL (C2)</t>
  </si>
  <si>
    <t>PROCESSOR (C3)</t>
  </si>
  <si>
    <t>LAYAR (C4)</t>
  </si>
  <si>
    <t>HARGA (C5)</t>
  </si>
  <si>
    <t>BATERAI (C6)</t>
  </si>
  <si>
    <t>NILAI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</si>
  <si>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</si>
  <si>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</si>
  <si>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</si>
  <si>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</si>
  <si>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</si>
  <si>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</si>
  <si>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</si>
  <si>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</si>
  <si>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</si>
  <si>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</si>
  <si>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Komponen</t>
  </si>
  <si>
    <t>Cukup Lebih Penting</t>
  </si>
  <si>
    <t>W1 =</t>
  </si>
  <si>
    <t>W2 =</t>
  </si>
  <si>
    <t xml:space="preserve">W3 = 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</si>
  <si>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</si>
  <si>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</si>
  <si>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</si>
  <si>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</si>
  <si>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</si>
  <si>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</si>
  <si>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</si>
  <si>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</si>
  <si>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</si>
  <si>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</si>
  <si>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</si>
  <si>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</si>
  <si>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</si>
  <si>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</si>
  <si>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</si>
  <si>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V1</t>
  </si>
  <si>
    <t>S2</t>
  </si>
  <si>
    <t>V2</t>
  </si>
  <si>
    <t>S3</t>
  </si>
  <si>
    <t>V3</t>
  </si>
  <si>
    <t>S4</t>
  </si>
  <si>
    <t>V4</t>
  </si>
  <si>
    <t>S5</t>
  </si>
  <si>
    <t>V5</t>
  </si>
  <si>
    <t>S6</t>
  </si>
  <si>
    <t>V6</t>
  </si>
  <si>
    <t>S7</t>
  </si>
  <si>
    <t>V7</t>
  </si>
  <si>
    <t>S8</t>
  </si>
  <si>
    <t>V8</t>
  </si>
  <si>
    <t>S9</t>
  </si>
  <si>
    <t>V9</t>
  </si>
  <si>
    <t>S10</t>
  </si>
  <si>
    <t>V10</t>
  </si>
  <si>
    <t>3,350,000</t>
  </si>
  <si>
    <t>4,300,000</t>
  </si>
  <si>
    <t>7,980,000</t>
  </si>
  <si>
    <t>14,499,000</t>
  </si>
  <si>
    <t>17,100,000</t>
  </si>
  <si>
    <t>19,748,000</t>
  </si>
  <si>
    <t>23,499,000</t>
  </si>
  <si>
    <t>29,999,000</t>
  </si>
  <si>
    <t>18,999,000</t>
  </si>
  <si>
    <t>19,960,000</t>
  </si>
  <si>
    <t>Rp 23,499,000 - Rp 29,999,000</t>
  </si>
  <si>
    <t>Rp 19,748,000 - Rp 19,960,000</t>
  </si>
  <si>
    <t>Rp 17,100,000 - Rp 18,999,000</t>
  </si>
  <si>
    <t>Rp 7,980,000 - Rp 14,499,000</t>
  </si>
  <si>
    <t>Rp 3,350,000 - Rp 4,300,000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</si>
</sst>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b/>
      <sz val="10"/>
      <color rgb="FF37415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b/>
      <sz val="12"/>
      <color rgb="FF374151"/>
      <name val="Times New Roman"/>
      <family val="1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D7D3-874D-4B89-AE45-19094A18BB6F}">
  <dimension ref="A1:L72"/>
  <sheetViews>
    <sheetView tabSelected="1" zoomScale="58" workbookViewId="0">
      <selection activeCell="K23" sqref="K23"/>
    </sheetView>
  </sheetViews>
  <sheetFormatPr defaultRowHeight="14.5" x14ac:dyDescent="0.35"/>
  <cols>
    <col min="2" max="2" width="32.7265625" customWidth="1"/>
    <col min="3" max="3" width="15.26953125" customWidth="1"/>
    <col min="4" max="4" width="14.54296875" customWidth="1"/>
    <col min="5" max="5" width="30.1796875" customWidth="1"/>
    <col min="6" max="6" width="20.453125" customWidth="1"/>
    <col min="7" max="7" width="15.90625" customWidth="1"/>
    <col min="8" max="8" width="26.6328125" customWidth="1"/>
    <col min="10" max="10" width="8.7265625" customWidth="1"/>
    <col min="11" max="11" width="24.08984375" customWidth="1"/>
    <col min="12" max="12" width="11.08984375" customWidth="1"/>
  </cols>
  <sheetData>
    <row r="1" spans="1:12" ht="15.5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.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31" x14ac:dyDescent="0.35">
      <c r="A3" s="10"/>
      <c r="B3" s="11" t="s">
        <v>56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0"/>
      <c r="J3" s="12"/>
      <c r="K3" s="11" t="s">
        <v>12</v>
      </c>
      <c r="L3" s="11" t="s">
        <v>13</v>
      </c>
    </row>
    <row r="4" spans="1:12" ht="15.5" x14ac:dyDescent="0.35">
      <c r="A4" s="10"/>
      <c r="B4" s="13" t="s">
        <v>44</v>
      </c>
      <c r="C4" s="7" t="s">
        <v>45</v>
      </c>
      <c r="D4" s="7" t="s">
        <v>42</v>
      </c>
      <c r="E4" s="7" t="s">
        <v>46</v>
      </c>
      <c r="F4" s="7" t="s">
        <v>54</v>
      </c>
      <c r="G4" s="7" t="s">
        <v>126</v>
      </c>
      <c r="H4" s="7" t="s">
        <v>62</v>
      </c>
      <c r="I4" s="10"/>
      <c r="J4" s="7" t="s">
        <v>14</v>
      </c>
      <c r="K4" s="7" t="s">
        <v>15</v>
      </c>
      <c r="L4" s="7" t="s">
        <v>16</v>
      </c>
    </row>
    <row r="5" spans="1:12" ht="15.5" x14ac:dyDescent="0.35">
      <c r="A5" s="10"/>
      <c r="B5" s="13" t="s">
        <v>40</v>
      </c>
      <c r="C5" s="7" t="s">
        <v>41</v>
      </c>
      <c r="D5" s="7" t="s">
        <v>11</v>
      </c>
      <c r="E5" s="7" t="s">
        <v>47</v>
      </c>
      <c r="F5" s="7" t="s">
        <v>55</v>
      </c>
      <c r="G5" s="7" t="s">
        <v>127</v>
      </c>
      <c r="H5" s="7" t="s">
        <v>63</v>
      </c>
      <c r="I5" s="10"/>
      <c r="J5" s="7" t="s">
        <v>17</v>
      </c>
      <c r="K5" s="7" t="s">
        <v>1</v>
      </c>
      <c r="L5" s="7" t="s">
        <v>16</v>
      </c>
    </row>
    <row r="6" spans="1:12" ht="31" x14ac:dyDescent="0.35">
      <c r="A6" s="10"/>
      <c r="B6" s="13" t="s">
        <v>38</v>
      </c>
      <c r="C6" s="7" t="s">
        <v>10</v>
      </c>
      <c r="D6" s="7" t="s">
        <v>7</v>
      </c>
      <c r="E6" s="7" t="s">
        <v>48</v>
      </c>
      <c r="F6" s="7" t="s">
        <v>57</v>
      </c>
      <c r="G6" s="7" t="s">
        <v>128</v>
      </c>
      <c r="H6" s="7" t="s">
        <v>64</v>
      </c>
      <c r="I6" s="10"/>
      <c r="J6" s="7" t="s">
        <v>18</v>
      </c>
      <c r="K6" s="14" t="s">
        <v>2</v>
      </c>
      <c r="L6" s="7" t="s">
        <v>16</v>
      </c>
    </row>
    <row r="7" spans="1:12" ht="31" x14ac:dyDescent="0.35">
      <c r="A7" s="10"/>
      <c r="B7" s="13" t="s">
        <v>37</v>
      </c>
      <c r="C7" s="7" t="s">
        <v>39</v>
      </c>
      <c r="D7" s="7" t="s">
        <v>11</v>
      </c>
      <c r="E7" s="7" t="s">
        <v>49</v>
      </c>
      <c r="F7" s="7" t="s">
        <v>58</v>
      </c>
      <c r="G7" s="7" t="s">
        <v>129</v>
      </c>
      <c r="H7" s="7" t="s">
        <v>65</v>
      </c>
      <c r="I7" s="10"/>
      <c r="J7" s="7" t="s">
        <v>19</v>
      </c>
      <c r="K7" s="14" t="s">
        <v>3</v>
      </c>
      <c r="L7" s="7" t="s">
        <v>16</v>
      </c>
    </row>
    <row r="8" spans="1:12" ht="15.5" x14ac:dyDescent="0.35">
      <c r="A8" s="10"/>
      <c r="B8" s="13" t="s">
        <v>50</v>
      </c>
      <c r="C8" s="7" t="s">
        <v>10</v>
      </c>
      <c r="D8" s="7" t="s">
        <v>8</v>
      </c>
      <c r="E8" s="7" t="s">
        <v>51</v>
      </c>
      <c r="F8" s="7" t="s">
        <v>55</v>
      </c>
      <c r="G8" s="7" t="s">
        <v>130</v>
      </c>
      <c r="H8" s="7" t="s">
        <v>63</v>
      </c>
      <c r="I8" s="10"/>
      <c r="J8" s="7" t="s">
        <v>20</v>
      </c>
      <c r="K8" s="7" t="s">
        <v>21</v>
      </c>
      <c r="L8" s="7" t="s">
        <v>22</v>
      </c>
    </row>
    <row r="9" spans="1:12" ht="31" x14ac:dyDescent="0.35">
      <c r="A9" s="10"/>
      <c r="B9" s="13" t="s">
        <v>36</v>
      </c>
      <c r="C9" s="7" t="s">
        <v>39</v>
      </c>
      <c r="D9" s="7" t="s">
        <v>7</v>
      </c>
      <c r="E9" s="7" t="s">
        <v>51</v>
      </c>
      <c r="F9" s="7" t="s">
        <v>61</v>
      </c>
      <c r="G9" s="7" t="s">
        <v>131</v>
      </c>
      <c r="H9" s="7" t="s">
        <v>66</v>
      </c>
      <c r="I9" s="10"/>
      <c r="J9" s="7" t="s">
        <v>23</v>
      </c>
      <c r="K9" s="7" t="s">
        <v>24</v>
      </c>
      <c r="L9" s="7" t="s">
        <v>16</v>
      </c>
    </row>
    <row r="10" spans="1:12" ht="15.5" x14ac:dyDescent="0.35">
      <c r="A10" s="10"/>
      <c r="B10" s="13" t="s">
        <v>35</v>
      </c>
      <c r="C10" s="7" t="s">
        <v>39</v>
      </c>
      <c r="D10" s="7" t="s">
        <v>8</v>
      </c>
      <c r="E10" s="7" t="s">
        <v>52</v>
      </c>
      <c r="F10" s="7" t="s">
        <v>59</v>
      </c>
      <c r="G10" s="7" t="s">
        <v>132</v>
      </c>
      <c r="H10" s="7" t="s">
        <v>67</v>
      </c>
      <c r="I10" s="10"/>
      <c r="J10" s="10"/>
      <c r="K10" s="10"/>
      <c r="L10" s="10"/>
    </row>
    <row r="11" spans="1:12" ht="15.5" x14ac:dyDescent="0.35">
      <c r="A11" s="10"/>
      <c r="B11" s="13" t="s">
        <v>34</v>
      </c>
      <c r="C11" s="7" t="s">
        <v>39</v>
      </c>
      <c r="D11" s="7" t="s">
        <v>9</v>
      </c>
      <c r="E11" s="7" t="s">
        <v>52</v>
      </c>
      <c r="F11" s="7" t="s">
        <v>60</v>
      </c>
      <c r="G11" s="7" t="s">
        <v>133</v>
      </c>
      <c r="H11" s="7" t="s">
        <v>66</v>
      </c>
      <c r="I11" s="10"/>
      <c r="J11" s="10"/>
      <c r="K11" s="11" t="s">
        <v>25</v>
      </c>
      <c r="L11" s="11" t="s">
        <v>26</v>
      </c>
    </row>
    <row r="12" spans="1:12" ht="15.5" x14ac:dyDescent="0.35">
      <c r="A12" s="10"/>
      <c r="B12" s="13" t="s">
        <v>33</v>
      </c>
      <c r="C12" s="7" t="s">
        <v>39</v>
      </c>
      <c r="D12" s="7" t="s">
        <v>43</v>
      </c>
      <c r="E12" s="7" t="s">
        <v>52</v>
      </c>
      <c r="F12" s="7" t="s">
        <v>59</v>
      </c>
      <c r="G12" s="7" t="s">
        <v>134</v>
      </c>
      <c r="H12" s="7" t="s">
        <v>65</v>
      </c>
      <c r="I12" s="10"/>
      <c r="J12" s="10"/>
      <c r="K12" s="7" t="s">
        <v>27</v>
      </c>
      <c r="L12" s="15">
        <v>5</v>
      </c>
    </row>
    <row r="13" spans="1:12" ht="15.5" x14ac:dyDescent="0.35">
      <c r="A13" s="10"/>
      <c r="B13" s="13" t="s">
        <v>32</v>
      </c>
      <c r="C13" s="7" t="s">
        <v>6</v>
      </c>
      <c r="D13" s="7" t="s">
        <v>8</v>
      </c>
      <c r="E13" s="7" t="s">
        <v>53</v>
      </c>
      <c r="F13" s="7" t="s">
        <v>61</v>
      </c>
      <c r="G13" s="7" t="s">
        <v>135</v>
      </c>
      <c r="H13" s="7" t="s">
        <v>68</v>
      </c>
      <c r="I13" s="10"/>
      <c r="J13" s="10"/>
      <c r="K13" s="7" t="s">
        <v>28</v>
      </c>
      <c r="L13" s="15">
        <v>4</v>
      </c>
    </row>
    <row r="14" spans="1:12" ht="15.5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7" t="s">
        <v>29</v>
      </c>
      <c r="L14" s="15">
        <v>3</v>
      </c>
    </row>
    <row r="15" spans="1:12" ht="15.5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7" t="s">
        <v>30</v>
      </c>
      <c r="L15" s="15">
        <v>2</v>
      </c>
    </row>
    <row r="16" spans="1:12" ht="15.5" x14ac:dyDescent="0.35">
      <c r="A16" s="10"/>
      <c r="B16" s="16" t="s">
        <v>69</v>
      </c>
      <c r="C16" s="16"/>
      <c r="D16" s="10"/>
      <c r="E16" s="16" t="s">
        <v>71</v>
      </c>
      <c r="F16" s="16"/>
      <c r="G16" s="10"/>
      <c r="H16" s="16" t="s">
        <v>72</v>
      </c>
      <c r="I16" s="16"/>
      <c r="J16" s="10"/>
      <c r="K16" s="7" t="s">
        <v>31</v>
      </c>
      <c r="L16" s="15">
        <v>1</v>
      </c>
    </row>
    <row r="17" spans="1:12" ht="15.5" x14ac:dyDescent="0.35">
      <c r="A17" s="10"/>
      <c r="B17" s="20" t="s">
        <v>14</v>
      </c>
      <c r="C17" s="21" t="s">
        <v>70</v>
      </c>
      <c r="D17" s="10"/>
      <c r="E17" s="20" t="s">
        <v>17</v>
      </c>
      <c r="F17" s="22" t="s">
        <v>70</v>
      </c>
      <c r="G17" s="10"/>
      <c r="H17" s="20" t="s">
        <v>18</v>
      </c>
      <c r="I17" s="22" t="s">
        <v>70</v>
      </c>
      <c r="J17" s="10"/>
      <c r="K17" s="10"/>
      <c r="L17" s="10"/>
    </row>
    <row r="18" spans="1:12" ht="17.5" x14ac:dyDescent="0.35">
      <c r="A18" s="10"/>
      <c r="B18" s="3" t="s">
        <v>6</v>
      </c>
      <c r="C18" s="17">
        <v>5</v>
      </c>
      <c r="D18" s="10"/>
      <c r="E18" s="3" t="s">
        <v>9</v>
      </c>
      <c r="F18" s="18">
        <v>5</v>
      </c>
      <c r="G18" s="10"/>
      <c r="H18" s="7" t="s">
        <v>53</v>
      </c>
      <c r="I18" s="18">
        <v>5</v>
      </c>
      <c r="J18" s="10"/>
      <c r="K18" s="10"/>
      <c r="L18" s="10"/>
    </row>
    <row r="19" spans="1:12" ht="17.5" x14ac:dyDescent="0.35">
      <c r="A19" s="10"/>
      <c r="B19" s="3" t="s">
        <v>39</v>
      </c>
      <c r="C19" s="17">
        <v>4</v>
      </c>
      <c r="D19" s="10"/>
      <c r="E19" s="3" t="s">
        <v>8</v>
      </c>
      <c r="F19" s="18">
        <v>4</v>
      </c>
      <c r="G19" s="10"/>
      <c r="H19" s="7" t="s">
        <v>52</v>
      </c>
      <c r="I19" s="18">
        <v>4</v>
      </c>
      <c r="J19" s="10"/>
      <c r="K19" s="10"/>
      <c r="L19" s="10"/>
    </row>
    <row r="20" spans="1:12" ht="17.5" x14ac:dyDescent="0.35">
      <c r="A20" s="10"/>
      <c r="B20" s="3" t="s">
        <v>10</v>
      </c>
      <c r="C20" s="17">
        <v>3</v>
      </c>
      <c r="D20" s="10"/>
      <c r="E20" s="3" t="s">
        <v>7</v>
      </c>
      <c r="F20" s="18">
        <v>3</v>
      </c>
      <c r="G20" s="10"/>
      <c r="H20" s="7" t="s">
        <v>51</v>
      </c>
      <c r="I20" s="18">
        <v>3</v>
      </c>
      <c r="J20" s="10"/>
      <c r="K20" s="10"/>
      <c r="L20" s="10"/>
    </row>
    <row r="21" spans="1:12" ht="17.5" x14ac:dyDescent="0.35">
      <c r="A21" s="10"/>
      <c r="B21" s="3" t="s">
        <v>41</v>
      </c>
      <c r="C21" s="17">
        <v>2</v>
      </c>
      <c r="D21" s="10"/>
      <c r="E21" s="3" t="s">
        <v>11</v>
      </c>
      <c r="F21" s="18">
        <v>2</v>
      </c>
      <c r="G21" s="10"/>
      <c r="H21" s="7" t="s">
        <v>49</v>
      </c>
      <c r="I21" s="18">
        <v>2</v>
      </c>
      <c r="J21" s="10"/>
      <c r="K21" s="10"/>
      <c r="L21" s="10"/>
    </row>
    <row r="22" spans="1:12" ht="17.5" x14ac:dyDescent="0.35">
      <c r="A22" s="10"/>
      <c r="B22" s="3" t="s">
        <v>45</v>
      </c>
      <c r="C22" s="17">
        <v>1</v>
      </c>
      <c r="D22" s="10"/>
      <c r="E22" s="3" t="s">
        <v>42</v>
      </c>
      <c r="F22" s="18">
        <v>1</v>
      </c>
      <c r="G22" s="10"/>
      <c r="H22" s="7" t="s">
        <v>48</v>
      </c>
      <c r="I22" s="18">
        <v>1</v>
      </c>
      <c r="J22" s="10"/>
      <c r="K22" s="10"/>
      <c r="L22" s="10"/>
    </row>
    <row r="23" spans="1:12" ht="15.5" x14ac:dyDescent="0.35">
      <c r="A23" s="10"/>
      <c r="B23" s="10"/>
      <c r="C23" s="10"/>
      <c r="D23" s="10"/>
      <c r="E23" s="10"/>
      <c r="F23" s="10"/>
      <c r="G23" s="10"/>
      <c r="H23" s="7" t="s">
        <v>47</v>
      </c>
      <c r="I23" s="18">
        <v>1</v>
      </c>
      <c r="J23" s="10"/>
      <c r="K23" s="10"/>
      <c r="L23" s="10"/>
    </row>
    <row r="24" spans="1:12" ht="15.5" x14ac:dyDescent="0.35">
      <c r="A24" s="10"/>
      <c r="B24" s="16" t="s">
        <v>73</v>
      </c>
      <c r="C24" s="16"/>
      <c r="D24" s="10"/>
      <c r="E24" s="16" t="s">
        <v>74</v>
      </c>
      <c r="F24" s="16"/>
      <c r="G24" s="10"/>
      <c r="H24" s="7" t="s">
        <v>46</v>
      </c>
      <c r="I24" s="18">
        <v>1</v>
      </c>
      <c r="J24" s="10"/>
      <c r="K24" s="10"/>
      <c r="L24" s="10"/>
    </row>
    <row r="25" spans="1:12" ht="15.5" x14ac:dyDescent="0.35">
      <c r="A25" s="10"/>
      <c r="B25" s="20" t="s">
        <v>19</v>
      </c>
      <c r="C25" s="22" t="s">
        <v>70</v>
      </c>
      <c r="D25" s="10"/>
      <c r="E25" s="20" t="s">
        <v>14</v>
      </c>
      <c r="F25" s="22" t="s">
        <v>70</v>
      </c>
      <c r="G25" s="10"/>
      <c r="H25" s="10"/>
      <c r="I25" s="10"/>
      <c r="J25" s="10"/>
      <c r="K25" s="10"/>
      <c r="L25" s="10"/>
    </row>
    <row r="26" spans="1:12" ht="15.5" x14ac:dyDescent="0.35">
      <c r="A26" s="10"/>
      <c r="B26" s="7" t="s">
        <v>60</v>
      </c>
      <c r="C26" s="18">
        <v>5</v>
      </c>
      <c r="D26" s="10"/>
      <c r="E26" s="5" t="s">
        <v>136</v>
      </c>
      <c r="F26" s="18">
        <v>1</v>
      </c>
      <c r="G26" s="10"/>
      <c r="H26" s="10"/>
      <c r="I26" s="10"/>
      <c r="J26" s="10"/>
      <c r="K26" s="10"/>
      <c r="L26" s="10"/>
    </row>
    <row r="27" spans="1:12" ht="15.5" x14ac:dyDescent="0.35">
      <c r="A27" s="10"/>
      <c r="B27" s="7" t="s">
        <v>61</v>
      </c>
      <c r="C27" s="18">
        <v>4</v>
      </c>
      <c r="D27" s="10"/>
      <c r="E27" s="5" t="s">
        <v>137</v>
      </c>
      <c r="F27" s="18">
        <v>2</v>
      </c>
      <c r="G27" s="10"/>
      <c r="H27" s="23" t="s">
        <v>77</v>
      </c>
      <c r="I27" s="24" t="s">
        <v>26</v>
      </c>
      <c r="J27" s="10"/>
      <c r="K27" s="10"/>
      <c r="L27" s="10"/>
    </row>
    <row r="28" spans="1:12" ht="15.5" x14ac:dyDescent="0.35">
      <c r="A28" s="10"/>
      <c r="B28" s="7" t="s">
        <v>57</v>
      </c>
      <c r="C28" s="18">
        <v>3</v>
      </c>
      <c r="D28" s="10"/>
      <c r="E28" s="5" t="s">
        <v>138</v>
      </c>
      <c r="F28" s="18">
        <v>3</v>
      </c>
      <c r="G28" s="10"/>
      <c r="H28" s="5" t="s">
        <v>78</v>
      </c>
      <c r="I28" s="19">
        <v>9</v>
      </c>
      <c r="J28" s="10"/>
      <c r="K28" s="10"/>
      <c r="L28" s="10"/>
    </row>
    <row r="29" spans="1:12" ht="15.5" x14ac:dyDescent="0.35">
      <c r="A29" s="10"/>
      <c r="B29" s="7" t="s">
        <v>59</v>
      </c>
      <c r="C29" s="18">
        <v>2</v>
      </c>
      <c r="D29" s="10"/>
      <c r="E29" s="5" t="s">
        <v>139</v>
      </c>
      <c r="F29" s="18">
        <v>4</v>
      </c>
      <c r="G29" s="10"/>
      <c r="H29" s="5" t="s">
        <v>79</v>
      </c>
      <c r="I29" s="19">
        <v>8</v>
      </c>
      <c r="J29" s="10"/>
      <c r="K29" s="10"/>
      <c r="L29" s="10"/>
    </row>
    <row r="30" spans="1:12" ht="15.5" x14ac:dyDescent="0.35">
      <c r="A30" s="10"/>
      <c r="B30" s="7" t="s">
        <v>55</v>
      </c>
      <c r="C30" s="18">
        <v>1</v>
      </c>
      <c r="D30" s="10"/>
      <c r="E30" s="5" t="s">
        <v>140</v>
      </c>
      <c r="F30" s="18">
        <v>5</v>
      </c>
      <c r="G30" s="10"/>
      <c r="H30" s="5" t="s">
        <v>80</v>
      </c>
      <c r="I30" s="19">
        <v>7</v>
      </c>
      <c r="J30" s="10"/>
      <c r="K30" s="10"/>
      <c r="L30" s="10"/>
    </row>
    <row r="31" spans="1:12" ht="15.5" x14ac:dyDescent="0.35">
      <c r="A31" s="10"/>
      <c r="B31" s="7" t="s">
        <v>54</v>
      </c>
      <c r="C31" s="18">
        <v>1</v>
      </c>
      <c r="D31" s="10"/>
      <c r="E31" s="10"/>
      <c r="F31" s="10"/>
      <c r="G31" s="10"/>
      <c r="H31" s="5" t="s">
        <v>81</v>
      </c>
      <c r="I31" s="19">
        <v>6</v>
      </c>
      <c r="J31" s="10"/>
      <c r="K31" s="10"/>
      <c r="L31" s="10"/>
    </row>
    <row r="32" spans="1:12" ht="15.5" x14ac:dyDescent="0.35">
      <c r="A32" s="10"/>
      <c r="B32" s="10"/>
      <c r="C32" s="10"/>
      <c r="D32" s="10"/>
      <c r="E32" s="10"/>
      <c r="F32" s="10"/>
      <c r="G32" s="10"/>
      <c r="H32" s="5" t="s">
        <v>82</v>
      </c>
      <c r="I32" s="19">
        <v>5</v>
      </c>
      <c r="J32" s="10"/>
      <c r="K32" s="10"/>
      <c r="L32" s="10"/>
    </row>
    <row r="33" spans="1:12" ht="31" x14ac:dyDescent="0.35">
      <c r="A33" s="10"/>
      <c r="B33" s="11" t="s">
        <v>87</v>
      </c>
      <c r="C33" s="11" t="s">
        <v>77</v>
      </c>
      <c r="D33" s="11" t="s">
        <v>26</v>
      </c>
      <c r="E33" s="10"/>
      <c r="F33" s="10"/>
      <c r="G33" s="10"/>
      <c r="H33" s="5" t="s">
        <v>83</v>
      </c>
      <c r="I33" s="19">
        <v>4</v>
      </c>
      <c r="J33" s="10"/>
      <c r="K33" s="10"/>
      <c r="L33" s="10"/>
    </row>
    <row r="34" spans="1:12" ht="15.5" x14ac:dyDescent="0.35">
      <c r="B34" s="7" t="s">
        <v>0</v>
      </c>
      <c r="C34" s="7" t="s">
        <v>80</v>
      </c>
      <c r="D34" s="7">
        <v>7</v>
      </c>
      <c r="F34" s="2" t="s">
        <v>75</v>
      </c>
      <c r="G34" s="2"/>
      <c r="H34" s="5" t="s">
        <v>84</v>
      </c>
      <c r="I34" s="6">
        <v>3</v>
      </c>
    </row>
    <row r="35" spans="1:12" ht="31" x14ac:dyDescent="0.35">
      <c r="B35" s="7" t="s">
        <v>1</v>
      </c>
      <c r="C35" s="7" t="s">
        <v>88</v>
      </c>
      <c r="D35" s="7">
        <v>6</v>
      </c>
      <c r="F35" s="25" t="s">
        <v>23</v>
      </c>
      <c r="G35" s="26" t="s">
        <v>76</v>
      </c>
      <c r="H35" s="5" t="s">
        <v>85</v>
      </c>
      <c r="I35" s="6">
        <v>2</v>
      </c>
    </row>
    <row r="36" spans="1:12" ht="15.5" x14ac:dyDescent="0.35">
      <c r="B36" s="7" t="s">
        <v>2</v>
      </c>
      <c r="C36" s="7" t="s">
        <v>79</v>
      </c>
      <c r="D36" s="7">
        <v>8</v>
      </c>
      <c r="F36" s="7" t="s">
        <v>66</v>
      </c>
      <c r="G36" s="4">
        <v>5</v>
      </c>
      <c r="H36" s="5" t="s">
        <v>86</v>
      </c>
      <c r="I36" s="6">
        <v>1</v>
      </c>
    </row>
    <row r="37" spans="1:12" ht="15.5" x14ac:dyDescent="0.35">
      <c r="B37" s="7" t="s">
        <v>3</v>
      </c>
      <c r="C37" s="7" t="s">
        <v>82</v>
      </c>
      <c r="D37" s="7">
        <v>5</v>
      </c>
      <c r="F37" s="7" t="s">
        <v>64</v>
      </c>
      <c r="G37" s="4">
        <v>4</v>
      </c>
    </row>
    <row r="38" spans="1:12" ht="15.5" x14ac:dyDescent="0.35">
      <c r="B38" s="7" t="s">
        <v>21</v>
      </c>
      <c r="C38" s="7" t="s">
        <v>78</v>
      </c>
      <c r="D38" s="7">
        <v>9</v>
      </c>
      <c r="F38" s="7" t="s">
        <v>65</v>
      </c>
      <c r="G38" s="4">
        <v>3</v>
      </c>
    </row>
    <row r="39" spans="1:12" ht="15.5" x14ac:dyDescent="0.35">
      <c r="B39" s="7" t="s">
        <v>24</v>
      </c>
      <c r="C39" s="7" t="s">
        <v>79</v>
      </c>
      <c r="D39" s="7">
        <v>8</v>
      </c>
      <c r="F39" s="7" t="s">
        <v>68</v>
      </c>
      <c r="G39" s="4">
        <v>2</v>
      </c>
    </row>
    <row r="40" spans="1:12" ht="15.5" x14ac:dyDescent="0.35">
      <c r="F40" s="7" t="s">
        <v>67</v>
      </c>
      <c r="G40" s="4">
        <v>1</v>
      </c>
    </row>
    <row r="41" spans="1:12" ht="15.5" x14ac:dyDescent="0.35">
      <c r="B41" s="31" t="s">
        <v>89</v>
      </c>
      <c r="C41" s="1">
        <f>D34/(D34+D35+D36+D37+D38+D39)</f>
        <v>0.16279069767441862</v>
      </c>
      <c r="F41" s="7" t="s">
        <v>63</v>
      </c>
      <c r="G41" s="4">
        <v>1</v>
      </c>
    </row>
    <row r="42" spans="1:12" ht="15.5" x14ac:dyDescent="0.35">
      <c r="B42" s="31" t="s">
        <v>90</v>
      </c>
      <c r="C42" s="1">
        <f>D35/(D34+D35+D36+D37+D38+D39)</f>
        <v>0.13953488372093023</v>
      </c>
      <c r="F42" s="7" t="s">
        <v>62</v>
      </c>
      <c r="G42" s="4">
        <v>1</v>
      </c>
    </row>
    <row r="43" spans="1:12" x14ac:dyDescent="0.35">
      <c r="B43" s="31" t="s">
        <v>91</v>
      </c>
      <c r="C43" s="1">
        <f>D36/(D34+D35+D36+D37+D38+D39)</f>
        <v>0.18604651162790697</v>
      </c>
    </row>
    <row r="44" spans="1:12" x14ac:dyDescent="0.35">
      <c r="B44" s="31" t="s">
        <v>92</v>
      </c>
      <c r="C44" s="1">
        <f>D37/(D34+D35+D36+D37+D38+D39)</f>
        <v>0.11627906976744186</v>
      </c>
    </row>
    <row r="45" spans="1:12" x14ac:dyDescent="0.35">
      <c r="B45" s="31" t="s">
        <v>93</v>
      </c>
      <c r="C45" s="1">
        <f>D38/(D34+D35+D36+D37+D38+D39)</f>
        <v>0.20930232558139536</v>
      </c>
    </row>
    <row r="46" spans="1:12" x14ac:dyDescent="0.35">
      <c r="B46" s="31" t="s">
        <v>94</v>
      </c>
      <c r="C46" s="1">
        <f>D39/(D34+D35+D36+D37+D38+D39)</f>
        <v>0.18604651162790697</v>
      </c>
    </row>
    <row r="49" spans="2:8" x14ac:dyDescent="0.35">
      <c r="B49" s="27" t="s">
        <v>95</v>
      </c>
      <c r="C49" s="28" t="s">
        <v>12</v>
      </c>
      <c r="D49" s="29"/>
      <c r="E49" s="29"/>
      <c r="F49" s="29"/>
      <c r="G49" s="29"/>
      <c r="H49" s="29"/>
    </row>
    <row r="50" spans="2:8" x14ac:dyDescent="0.35">
      <c r="B50" s="30"/>
      <c r="C50" s="8" t="s">
        <v>14</v>
      </c>
      <c r="D50" s="4" t="s">
        <v>17</v>
      </c>
      <c r="E50" s="4" t="s">
        <v>18</v>
      </c>
      <c r="F50" s="4" t="s">
        <v>19</v>
      </c>
      <c r="G50" s="4" t="s">
        <v>20</v>
      </c>
      <c r="H50" s="4" t="s">
        <v>23</v>
      </c>
    </row>
    <row r="51" spans="2:8" x14ac:dyDescent="0.35">
      <c r="B51" s="9" t="s">
        <v>96</v>
      </c>
      <c r="C51" s="4">
        <v>2</v>
      </c>
      <c r="D51" s="4">
        <v>2</v>
      </c>
      <c r="E51" s="4">
        <v>2</v>
      </c>
      <c r="F51" s="4">
        <v>3</v>
      </c>
      <c r="G51" s="4">
        <v>4</v>
      </c>
      <c r="H51" s="4">
        <v>3</v>
      </c>
    </row>
    <row r="52" spans="2:8" x14ac:dyDescent="0.35">
      <c r="B52" s="4" t="s">
        <v>97</v>
      </c>
      <c r="C52" s="4">
        <v>4</v>
      </c>
      <c r="D52" s="4">
        <v>3</v>
      </c>
      <c r="E52" s="4">
        <v>3</v>
      </c>
      <c r="F52" s="4">
        <v>4</v>
      </c>
      <c r="G52" s="4">
        <v>3</v>
      </c>
      <c r="H52" s="4">
        <v>1</v>
      </c>
    </row>
    <row r="53" spans="2:8" x14ac:dyDescent="0.35">
      <c r="B53" s="4" t="s">
        <v>98</v>
      </c>
      <c r="C53" s="4">
        <v>3</v>
      </c>
      <c r="D53" s="4">
        <v>4</v>
      </c>
      <c r="E53" s="4">
        <v>4</v>
      </c>
      <c r="F53" s="4">
        <v>2</v>
      </c>
      <c r="G53" s="4">
        <v>3</v>
      </c>
      <c r="H53" s="4">
        <v>4</v>
      </c>
    </row>
    <row r="54" spans="2:8" x14ac:dyDescent="0.35">
      <c r="B54" s="4" t="s">
        <v>99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</row>
    <row r="55" spans="2:8" x14ac:dyDescent="0.35">
      <c r="B55" s="4" t="s">
        <v>100</v>
      </c>
      <c r="C55" s="4">
        <v>4</v>
      </c>
      <c r="D55" s="4">
        <v>3</v>
      </c>
      <c r="E55" s="4">
        <v>1</v>
      </c>
      <c r="F55" s="4">
        <v>1</v>
      </c>
      <c r="G55" s="4">
        <v>2</v>
      </c>
      <c r="H55" s="4">
        <v>5</v>
      </c>
    </row>
    <row r="56" spans="2:8" x14ac:dyDescent="0.35">
      <c r="B56" s="4" t="s">
        <v>101</v>
      </c>
      <c r="C56" s="4">
        <v>2</v>
      </c>
      <c r="D56" s="4">
        <v>2</v>
      </c>
      <c r="E56" s="4">
        <v>1</v>
      </c>
      <c r="F56" s="4">
        <v>4</v>
      </c>
      <c r="G56" s="4">
        <v>5</v>
      </c>
      <c r="H56" s="4">
        <v>2</v>
      </c>
    </row>
    <row r="57" spans="2:8" x14ac:dyDescent="0.35">
      <c r="B57" s="4" t="s">
        <v>102</v>
      </c>
      <c r="C57" s="4">
        <v>5</v>
      </c>
      <c r="D57" s="4">
        <v>5</v>
      </c>
      <c r="E57" s="4">
        <v>5</v>
      </c>
      <c r="F57" s="4">
        <v>5</v>
      </c>
      <c r="G57" s="4">
        <v>1</v>
      </c>
      <c r="H57" s="4">
        <v>1</v>
      </c>
    </row>
    <row r="58" spans="2:8" x14ac:dyDescent="0.35">
      <c r="B58" s="4" t="s">
        <v>103</v>
      </c>
      <c r="C58" s="4">
        <v>2</v>
      </c>
      <c r="D58" s="4">
        <v>3</v>
      </c>
      <c r="E58" s="4">
        <v>1</v>
      </c>
      <c r="F58" s="4">
        <v>3</v>
      </c>
      <c r="G58" s="4">
        <v>5</v>
      </c>
      <c r="H58" s="4">
        <v>1</v>
      </c>
    </row>
    <row r="59" spans="2:8" x14ac:dyDescent="0.35">
      <c r="B59" s="4" t="s">
        <v>104</v>
      </c>
      <c r="C59" s="4">
        <v>4</v>
      </c>
      <c r="D59" s="4">
        <v>4</v>
      </c>
      <c r="E59" s="4">
        <v>4</v>
      </c>
      <c r="F59" s="4">
        <v>4</v>
      </c>
      <c r="G59" s="4">
        <v>4</v>
      </c>
      <c r="H59" s="4">
        <v>3</v>
      </c>
    </row>
    <row r="60" spans="2:8" x14ac:dyDescent="0.35">
      <c r="B60" s="4" t="s">
        <v>105</v>
      </c>
      <c r="C60" s="4">
        <v>2</v>
      </c>
      <c r="D60" s="4">
        <v>2</v>
      </c>
      <c r="E60" s="4">
        <v>2</v>
      </c>
      <c r="F60" s="4">
        <v>2</v>
      </c>
      <c r="G60" s="4">
        <v>3</v>
      </c>
      <c r="H60" s="4">
        <v>4</v>
      </c>
    </row>
    <row r="63" spans="2:8" x14ac:dyDescent="0.35">
      <c r="B63" s="31" t="s">
        <v>106</v>
      </c>
      <c r="C63" s="1">
        <f>C51^C41 * D51^C42 * E51^C43  * F51^C44  * G51^C45  * H51^C46</f>
        <v>2.6138048898620387</v>
      </c>
      <c r="E63" s="31" t="s">
        <v>107</v>
      </c>
      <c r="F63" s="1">
        <f>C63/(C63+C64+C65+C66+C67+C68+C69+C70+C71+C72)</f>
        <v>0.10226992727302475</v>
      </c>
    </row>
    <row r="64" spans="2:8" x14ac:dyDescent="0.35">
      <c r="B64" s="31" t="s">
        <v>108</v>
      </c>
      <c r="C64" s="1">
        <f>C52^C41 * D52^C42 * E52^C43  * F52^C44  * G52^C45  * H52^C46</f>
        <v>2.6498490438380382</v>
      </c>
      <c r="E64" s="31" t="s">
        <v>109</v>
      </c>
      <c r="F64" s="1">
        <f>C64/(C63+C64+C65+C66+C67+C68+C69+C70+C71+C72)</f>
        <v>0.10368022114003857</v>
      </c>
    </row>
    <row r="65" spans="2:6" x14ac:dyDescent="0.35">
      <c r="B65" s="31" t="s">
        <v>110</v>
      </c>
      <c r="C65" s="1">
        <f>C53^C41 * D53^C42 * E53^C43  * F53^C44  * G53^C45  * H53^C46</f>
        <v>3.3156422971871491</v>
      </c>
      <c r="E65" s="31" t="s">
        <v>111</v>
      </c>
      <c r="F65" s="1">
        <f>C65/(C63+C64+C65+C66+C67+C68+C69+C70+C71+C72)</f>
        <v>0.12973060763330052</v>
      </c>
    </row>
    <row r="66" spans="2:6" x14ac:dyDescent="0.35">
      <c r="B66" s="31" t="s">
        <v>112</v>
      </c>
      <c r="C66" s="1">
        <f>C54^C41 * D54^C42 * E54^C43  * F54^C44  * G54^C45  * H54^C46</f>
        <v>1.4005417106388476</v>
      </c>
      <c r="E66" s="31" t="s">
        <v>113</v>
      </c>
      <c r="F66" s="1">
        <f>C66/(C63+C64+C65+C66+C67+C68+C69+C70+C71+C72)</f>
        <v>5.4798772259329859E-2</v>
      </c>
    </row>
    <row r="67" spans="2:6" x14ac:dyDescent="0.35">
      <c r="B67" s="31" t="s">
        <v>114</v>
      </c>
      <c r="C67" s="1">
        <f>C55^C41 * D55^C42 * E55^C43  * F55^C44  * G55^C45  * H55^C46</f>
        <v>2.2784108180931648</v>
      </c>
      <c r="E67" s="31" t="s">
        <v>115</v>
      </c>
      <c r="F67" s="1">
        <f>C67/(C63+C64+C65+C66+C67+C68+C69+C70+C71+C72)</f>
        <v>8.9147016890292696E-2</v>
      </c>
    </row>
    <row r="68" spans="2:6" x14ac:dyDescent="0.35">
      <c r="B68" s="31" t="s">
        <v>116</v>
      </c>
      <c r="C68" s="1">
        <f>C56^C41 * D56^C42 * E56^C43  * F56^C44  * G56^C45  * H56^C46</f>
        <v>2.3084351160512857</v>
      </c>
      <c r="E68" s="31" t="s">
        <v>117</v>
      </c>
      <c r="F68" s="1">
        <f>C68/(C63+C64+C65+C66+C67+C68+C69+C70+C71+C72)</f>
        <v>9.0321772810487908E-2</v>
      </c>
    </row>
    <row r="69" spans="2:6" x14ac:dyDescent="0.35">
      <c r="B69" s="31" t="s">
        <v>118</v>
      </c>
      <c r="C69" s="1">
        <f>C57^C41 * D57^C42 * E57^C43  * F57^C44  * G57^C45  * H57^C46</f>
        <v>2.6462631299994026</v>
      </c>
      <c r="E69" s="31" t="s">
        <v>119</v>
      </c>
      <c r="F69" s="1">
        <f>C69/(C63+C64+C65+C66+C67+C68+C69+C70+C71+C72)</f>
        <v>0.10353991566088555</v>
      </c>
    </row>
    <row r="70" spans="2:6" x14ac:dyDescent="0.35">
      <c r="B70" s="31" t="s">
        <v>120</v>
      </c>
      <c r="C70" s="1">
        <f>C58^C41 * D58^C42 * E58^C43  * F58^C44  * G58^C45  * H58^C46</f>
        <v>2.0766112616267356</v>
      </c>
      <c r="E70" s="31" t="s">
        <v>121</v>
      </c>
      <c r="F70" s="1">
        <f>C70/(C63+C64+C65+C66+C67+C68+C69+C70+C71+C72)</f>
        <v>8.1251237812214799E-2</v>
      </c>
    </row>
    <row r="71" spans="2:6" x14ac:dyDescent="0.35">
      <c r="B71" s="31" t="s">
        <v>122</v>
      </c>
      <c r="C71" s="1">
        <f>C59^C41 * D59^C42 * E59^C43  * F59^C44  * G59^C45  * H59^C46</f>
        <v>3.7915394163488223</v>
      </c>
      <c r="E71" s="31" t="s">
        <v>123</v>
      </c>
      <c r="F71" s="1">
        <f>C71/(C63+C64+C65+C66+C67+C68+C69+C70+C71+C72)</f>
        <v>0.14835095835453405</v>
      </c>
    </row>
    <row r="72" spans="2:6" x14ac:dyDescent="0.35">
      <c r="B72" s="31" t="s">
        <v>124</v>
      </c>
      <c r="C72" s="1">
        <f>C60^C41 * D60^C42 * E60^C43  * F60^C44  * G60^C45  * H60^C46</f>
        <v>2.4768054024112698</v>
      </c>
      <c r="E72" s="31" t="s">
        <v>125</v>
      </c>
      <c r="F72" s="1">
        <f>C72/(C63+C64+C65+C66+C67+C68+C69+C70+C71+C72)</f>
        <v>9.6909570165891426E-2</v>
      </c>
    </row>
  </sheetData>
  <mergeCells count="7">
    <mergeCell ref="C49:H49"/>
    <mergeCell ref="B16:C16"/>
    <mergeCell ref="E16:F16"/>
    <mergeCell ref="H16:I16"/>
    <mergeCell ref="B24:C24"/>
    <mergeCell ref="E24:F24"/>
    <mergeCell ref="F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nur hakim</dc:creator>
  <cp:lastModifiedBy>aditya nur hakim</cp:lastModifiedBy>
  <dcterms:created xsi:type="dcterms:W3CDTF">2023-10-30T06:18:47Z</dcterms:created>
  <dcterms:modified xsi:type="dcterms:W3CDTF">2023-10-30T07:41:13Z</dcterms:modified>
</cp:coreProperties>
</file>